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richardson\Documents\"/>
    </mc:Choice>
  </mc:AlternateContent>
  <xr:revisionPtr revIDLastSave="0" documentId="13_ncr:1_{E5AEA92D-60DA-48C0-880D-20C5A6B5BA4F}" xr6:coauthVersionLast="47" xr6:coauthVersionMax="47" xr10:uidLastSave="{00000000-0000-0000-0000-000000000000}"/>
  <bookViews>
    <workbookView xWindow="-110" yWindow="-110" windowWidth="19420" windowHeight="10300" activeTab="1" xr2:uid="{00000000-000D-0000-FFFF-FFFF00000000}"/>
  </bookViews>
  <sheets>
    <sheet name="readme" sheetId="1" r:id="rId1"/>
    <sheet name="field info" sheetId="2" r:id="rId2"/>
    <sheet name="country list" sheetId="3" r:id="rId3"/>
    <sheet name="infrastructure project data" sheetId="4" r:id="rId4"/>
    <sheet name="infrastructure project quotes" sheetId="9" r:id="rId5"/>
    <sheet name="gov_reports" sheetId="8" r:id="rId6"/>
    <sheet name="Actor analysis" sheetId="10" state="hidden" r:id="rId7"/>
    <sheet name="infrastructure projects" sheetId="11" state="hidden" r:id="rId8"/>
    <sheet name="Sheet41" sheetId="12" state="hidden" r:id="rId9"/>
    <sheet name="data_protection_regulations" sheetId="15" state="hidden" r:id="rId10"/>
    <sheet name="setbacks" sheetId="17" r:id="rId11"/>
    <sheet name="temp Projects with roadblocks" sheetId="18" state="hidden" r:id="rId12"/>
  </sheets>
  <definedNames>
    <definedName name="_xlnm._FilterDatabase" localSheetId="2" hidden="1">'country list'!$A$1:$D$194</definedName>
    <definedName name="_xlnm._FilterDatabase" localSheetId="3" hidden="1">'infrastructure project data'!#REF!</definedName>
    <definedName name="_xlnm._FilterDatabase" localSheetId="4" hidden="1">'infrastructure project quotes'!$F$1:$F$1330</definedName>
    <definedName name="_xlnm._FilterDatabase" localSheetId="8" hidden="1">Sheet41!$AD$1:$AD$1000</definedName>
    <definedName name="_xlnm._FilterDatabase" localSheetId="11" hidden="1">'temp Projects with roadblocks'!$P$1:$P$98</definedName>
    <definedName name="SlicerCache_Table_23_Col_1">#N/A</definedName>
    <definedName name="Z_E51BD686_BB52_4A99_BD4A_05BEB2C354DA_.wvu.FilterData" localSheetId="6" hidden="1">'Actor analysis'!$A$1:$A$1000</definedName>
  </definedNames>
  <calcPr calcId="191029"/>
  <customWorkbookViews>
    <customWorkbookView name="Filter 1" guid="{E51BD686-BB52-4A99-BD4A-05BEB2C354DA}"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98" i="18" l="1"/>
  <c r="AA98" i="18"/>
  <c r="Z98" i="18"/>
  <c r="AA97" i="18"/>
  <c r="Z97" i="18"/>
  <c r="AB96" i="18"/>
  <c r="AA96" i="18"/>
  <c r="Z96" i="18"/>
  <c r="AB95" i="18"/>
  <c r="AA95" i="18"/>
  <c r="Z95" i="18"/>
  <c r="AB94" i="18"/>
  <c r="AA94" i="18"/>
  <c r="Z94" i="18"/>
  <c r="AB93" i="18"/>
  <c r="Z93" i="18"/>
  <c r="AB92" i="18"/>
  <c r="AA92" i="18"/>
  <c r="Z92" i="18"/>
  <c r="AB91" i="18"/>
  <c r="AA91" i="18"/>
  <c r="Z91" i="18"/>
  <c r="AB90" i="18"/>
  <c r="Z90" i="18"/>
  <c r="AB89" i="18"/>
  <c r="Z89" i="18"/>
  <c r="AB88" i="18"/>
  <c r="AA88" i="18"/>
  <c r="Z88" i="18"/>
  <c r="AA87" i="18"/>
  <c r="Z87" i="18"/>
  <c r="AA86" i="18"/>
  <c r="Z86" i="18"/>
  <c r="AB85" i="18"/>
  <c r="AA85" i="18"/>
  <c r="Z85" i="18"/>
  <c r="AB84" i="18"/>
  <c r="Z84" i="18"/>
  <c r="AB83" i="18"/>
  <c r="AA83" i="18"/>
  <c r="Z83" i="18"/>
  <c r="AB82" i="18"/>
  <c r="AA82" i="18"/>
  <c r="Z82" i="18"/>
  <c r="AB81" i="18"/>
  <c r="AA81" i="18"/>
  <c r="Z81" i="18"/>
  <c r="AB80" i="18"/>
  <c r="AA80" i="18"/>
  <c r="Z80" i="18"/>
  <c r="AB79" i="18"/>
  <c r="AA79" i="18"/>
  <c r="Z79" i="18"/>
  <c r="AB78" i="18"/>
  <c r="Z78" i="18"/>
  <c r="AB77" i="18"/>
  <c r="Z77" i="18"/>
  <c r="AB76" i="18"/>
  <c r="Z76" i="18"/>
  <c r="AB75" i="18"/>
  <c r="AA75" i="18"/>
  <c r="Z75" i="18"/>
  <c r="AB74" i="18"/>
  <c r="AA74" i="18"/>
  <c r="Z74" i="18"/>
  <c r="AB73" i="18"/>
  <c r="AA73" i="18"/>
  <c r="Z73" i="18"/>
  <c r="AB72" i="18"/>
  <c r="AA72" i="18"/>
  <c r="Z72" i="18"/>
  <c r="AA71" i="18"/>
  <c r="Z71" i="18"/>
  <c r="AB70" i="18"/>
  <c r="Z70" i="18"/>
  <c r="AB69" i="18"/>
  <c r="AA69" i="18"/>
  <c r="Z69" i="18"/>
  <c r="AB68" i="18"/>
  <c r="AA68" i="18"/>
  <c r="Z68" i="18"/>
  <c r="AB67" i="18"/>
  <c r="AA67" i="18"/>
  <c r="Z67" i="18"/>
  <c r="AB66" i="18"/>
  <c r="AA66" i="18"/>
  <c r="Z66" i="18"/>
  <c r="AB65" i="18"/>
  <c r="AA65" i="18"/>
  <c r="Z65" i="18"/>
  <c r="Z64" i="18"/>
  <c r="AB63" i="18"/>
  <c r="Z63" i="18"/>
  <c r="AB62" i="18"/>
  <c r="Z62" i="18"/>
  <c r="AB61" i="18"/>
  <c r="AA61" i="18"/>
  <c r="Z61" i="18"/>
  <c r="AB60" i="18"/>
  <c r="AA60" i="18"/>
  <c r="Z60" i="18"/>
  <c r="AB59" i="18"/>
  <c r="AA59" i="18"/>
  <c r="Z59" i="18"/>
  <c r="AB58" i="18"/>
  <c r="AA58" i="18"/>
  <c r="Z58" i="18"/>
  <c r="AB57" i="18"/>
  <c r="AA57" i="18"/>
  <c r="Z57" i="18"/>
  <c r="AB56" i="18"/>
  <c r="Z56" i="18"/>
  <c r="AB55" i="18"/>
  <c r="Z55" i="18"/>
  <c r="AB54" i="18"/>
  <c r="AA54" i="18"/>
  <c r="Z54" i="18"/>
  <c r="AB53" i="18"/>
  <c r="AA53" i="18"/>
  <c r="Z53" i="18"/>
  <c r="AB52" i="18"/>
  <c r="AA52" i="18"/>
  <c r="Z52" i="18"/>
  <c r="AB51" i="18"/>
  <c r="AA51" i="18"/>
  <c r="Z51" i="18"/>
  <c r="AB50" i="18"/>
  <c r="AA50" i="18"/>
  <c r="Z50" i="18"/>
  <c r="AB49" i="18"/>
  <c r="Z49" i="18"/>
  <c r="AB48" i="18"/>
  <c r="AA48" i="18"/>
  <c r="Z48" i="18"/>
  <c r="AB47" i="18"/>
  <c r="AA47" i="18"/>
  <c r="Z47" i="18"/>
  <c r="AB46" i="18"/>
  <c r="Z46" i="18"/>
  <c r="AB45" i="18"/>
  <c r="AA45" i="18"/>
  <c r="Z45" i="18"/>
  <c r="AB44" i="18"/>
  <c r="AA44" i="18"/>
  <c r="Z44" i="18"/>
  <c r="AB43" i="18"/>
  <c r="Z43" i="18"/>
  <c r="AB42" i="18"/>
  <c r="AA42" i="18"/>
  <c r="Z42" i="18"/>
  <c r="AB41" i="18"/>
  <c r="AA41" i="18"/>
  <c r="Z41" i="18"/>
  <c r="AB40" i="18"/>
  <c r="Z40" i="18"/>
  <c r="AB39" i="18"/>
  <c r="AA39" i="18"/>
  <c r="Z39" i="18"/>
  <c r="AB38" i="18"/>
  <c r="Z38" i="18"/>
  <c r="AA37" i="18"/>
  <c r="Z37" i="18"/>
  <c r="AB36" i="18"/>
  <c r="AA36" i="18"/>
  <c r="Z36" i="18"/>
  <c r="AB35" i="18"/>
  <c r="AA35" i="18"/>
  <c r="Z35" i="18"/>
  <c r="AB34" i="18"/>
  <c r="AA34" i="18"/>
  <c r="Z34" i="18"/>
  <c r="AB33" i="18"/>
  <c r="AA33" i="18"/>
  <c r="Z33" i="18"/>
  <c r="AA32" i="18"/>
  <c r="Z32" i="18"/>
  <c r="AB31" i="18"/>
  <c r="Z31" i="18"/>
  <c r="AB30" i="18"/>
  <c r="AA30" i="18"/>
  <c r="Z30" i="18"/>
  <c r="AB29" i="18"/>
  <c r="Z29" i="18"/>
  <c r="AB28" i="18"/>
  <c r="AA28" i="18"/>
  <c r="Z28" i="18"/>
  <c r="AB27" i="18"/>
  <c r="Z27" i="18"/>
  <c r="AB26" i="18"/>
  <c r="AA26" i="18"/>
  <c r="Z26" i="18"/>
  <c r="AB25" i="18"/>
  <c r="AA25" i="18"/>
  <c r="Z25" i="18"/>
  <c r="AB24" i="18"/>
  <c r="Z24" i="18"/>
  <c r="AB23" i="18"/>
  <c r="Z23" i="18"/>
  <c r="AB22" i="18"/>
  <c r="AA22" i="18"/>
  <c r="Z22" i="18"/>
  <c r="AB21" i="18"/>
  <c r="AA21" i="18"/>
  <c r="Z21" i="18"/>
  <c r="AB20" i="18"/>
  <c r="Z20" i="18"/>
  <c r="AB19" i="18"/>
  <c r="AA19" i="18"/>
  <c r="Z19" i="18"/>
  <c r="AB18" i="18"/>
  <c r="AA18" i="18"/>
  <c r="Z18" i="18"/>
  <c r="AB17" i="18"/>
  <c r="AA17" i="18"/>
  <c r="Z17" i="18"/>
  <c r="AB16" i="18"/>
  <c r="AA16" i="18"/>
  <c r="Z16" i="18"/>
  <c r="AB15" i="18"/>
  <c r="Z15" i="18"/>
  <c r="AB14" i="18"/>
  <c r="AA14" i="18"/>
  <c r="Z14" i="18"/>
  <c r="AB13" i="18"/>
  <c r="AA13" i="18"/>
  <c r="Z13" i="18"/>
  <c r="AB12" i="18"/>
  <c r="AA12" i="18"/>
  <c r="Z12" i="18"/>
  <c r="AB11" i="18"/>
  <c r="AA11" i="18"/>
  <c r="Z11" i="18"/>
  <c r="AB10" i="18"/>
  <c r="Z10" i="18"/>
  <c r="AB9" i="18"/>
  <c r="Z9" i="18"/>
  <c r="AB8" i="18"/>
  <c r="AA8" i="18"/>
  <c r="Z8" i="18"/>
  <c r="AB7" i="18"/>
  <c r="Z7" i="18"/>
  <c r="AB6" i="18"/>
  <c r="Z6" i="18"/>
  <c r="AA5" i="18"/>
  <c r="Z5" i="18"/>
  <c r="AA4" i="18"/>
  <c r="Z4" i="18"/>
  <c r="AB3" i="18"/>
  <c r="Z3" i="18"/>
  <c r="AE2" i="18"/>
  <c r="AD2" i="18"/>
  <c r="AC2" i="18"/>
  <c r="V2" i="18"/>
  <c r="U2" i="18"/>
  <c r="T2" i="18"/>
  <c r="S2" i="18"/>
  <c r="R2" i="18"/>
  <c r="Q2" i="18"/>
  <c r="P2" i="18"/>
  <c r="O2" i="18"/>
  <c r="N2" i="18"/>
  <c r="M2" i="18"/>
  <c r="L2" i="18"/>
  <c r="K2" i="18"/>
  <c r="J2" i="18"/>
  <c r="I2" i="18"/>
  <c r="H2" i="18"/>
  <c r="G2" i="18"/>
  <c r="F2" i="18"/>
  <c r="E2" i="18"/>
  <c r="D2" i="18"/>
  <c r="C2" i="18"/>
  <c r="B2" i="18"/>
  <c r="A2" i="18"/>
  <c r="J2" i="11"/>
  <c r="I2" i="11"/>
  <c r="H2" i="11"/>
  <c r="G2" i="11"/>
  <c r="F2" i="11"/>
  <c r="E2" i="11"/>
  <c r="D2" i="11"/>
  <c r="B2" i="11"/>
  <c r="A2" i="11"/>
  <c r="E780" i="10"/>
  <c r="E779" i="10"/>
  <c r="E778" i="10"/>
  <c r="E777" i="10"/>
  <c r="E776" i="10"/>
  <c r="E775" i="10"/>
  <c r="E774" i="10"/>
  <c r="E773" i="10"/>
  <c r="E772"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D171" i="10"/>
  <c r="E170" i="10"/>
  <c r="E169" i="10"/>
  <c r="E168" i="10"/>
  <c r="E167" i="10"/>
  <c r="E166" i="10"/>
  <c r="E165" i="10"/>
  <c r="E164" i="10"/>
  <c r="E163" i="10"/>
  <c r="D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C1" i="10"/>
  <c r="AG68" i="8"/>
  <c r="AF68" i="8"/>
  <c r="AE68" i="8"/>
  <c r="AH68" i="8" s="1"/>
  <c r="Y68" i="8"/>
  <c r="T68" i="8"/>
  <c r="Q68" i="8"/>
  <c r="AH67" i="8"/>
  <c r="AG67" i="8"/>
  <c r="AF67" i="8"/>
  <c r="AE67" i="8"/>
  <c r="Y67" i="8"/>
  <c r="T67" i="8"/>
  <c r="Q67" i="8"/>
  <c r="AD66" i="8"/>
  <c r="AC66" i="8"/>
  <c r="AB66" i="8"/>
  <c r="AE66" i="8" s="1"/>
  <c r="AB97" i="18"/>
  <c r="AA93" i="18"/>
  <c r="AA89" i="18"/>
  <c r="AA78" i="18"/>
  <c r="AA70" i="18"/>
  <c r="AA43" i="18"/>
  <c r="AB37" i="18"/>
  <c r="AB32" i="18"/>
  <c r="AA31" i="18"/>
  <c r="AA29" i="18"/>
  <c r="AA27" i="18"/>
  <c r="AA10" i="18"/>
  <c r="AA6" i="18"/>
  <c r="D1" i="10" l="1"/>
  <c r="AA90" i="18"/>
  <c r="AA15" i="18"/>
  <c r="AB71" i="18"/>
  <c r="AB64" i="18"/>
  <c r="AA64" i="18"/>
  <c r="AA24" i="18"/>
  <c r="AA63" i="18"/>
  <c r="AA76" i="18"/>
  <c r="AB86" i="18"/>
  <c r="AA7" i="18"/>
  <c r="AA20" i="18"/>
  <c r="AA40" i="18"/>
  <c r="AB4" i="18"/>
  <c r="AA23" i="18"/>
  <c r="AA56" i="18"/>
  <c r="AB5" i="18"/>
  <c r="AA55" i="18"/>
  <c r="AA3" i="18"/>
  <c r="AA38" i="18"/>
  <c r="AA46" i="18"/>
  <c r="AA62" i="18"/>
  <c r="AA49" i="18"/>
  <c r="AA77" i="18"/>
  <c r="AA9" i="18"/>
  <c r="AA84" i="18"/>
  <c r="AB87"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85" authorId="0" shapeId="0" xr:uid="{00000000-0006-0000-0200-000001000000}">
      <text>
        <r>
          <rPr>
            <sz val="10"/>
            <color rgb="FF000000"/>
            <rFont val="Arial"/>
            <scheme val="minor"/>
          </rPr>
          <t>Not sure where this is from, but seems quite off and also out of scope for the datasheet. Maybe best to just delete this row?
	-Mauricio Baker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1000-000008000000}">
      <text>
        <r>
          <rPr>
            <sz val="10"/>
            <color rgb="FF000000"/>
            <rFont val="Arial"/>
            <scheme val="minor"/>
          </rPr>
          <t>+4
	-Aris Richardson</t>
        </r>
      </text>
    </comment>
    <comment ref="A73" authorId="0" shapeId="0" xr:uid="{00000000-0006-0000-1000-000009000000}">
      <text>
        <r>
          <rPr>
            <sz val="10"/>
            <color rgb="FF000000"/>
            <rFont val="Arial"/>
            <scheme val="minor"/>
          </rPr>
          <t>+14
	-Aris Richardson</t>
        </r>
      </text>
    </comment>
    <comment ref="A93" authorId="0" shapeId="0" xr:uid="{00000000-0006-0000-1000-000007000000}">
      <text>
        <r>
          <rPr>
            <sz val="10"/>
            <color rgb="FF000000"/>
            <rFont val="Arial"/>
            <scheme val="minor"/>
          </rPr>
          <t>+13
	-Aris Richardson</t>
        </r>
      </text>
    </comment>
    <comment ref="A101" authorId="0" shapeId="0" xr:uid="{00000000-0006-0000-1000-000006000000}">
      <text>
        <r>
          <rPr>
            <sz val="10"/>
            <color rgb="FF000000"/>
            <rFont val="Arial"/>
            <scheme val="minor"/>
          </rPr>
          <t>+11
	-Aris Richardson</t>
        </r>
      </text>
    </comment>
    <comment ref="A103" authorId="0" shapeId="0" xr:uid="{00000000-0006-0000-1000-000005000000}">
      <text>
        <r>
          <rPr>
            <sz val="10"/>
            <color rgb="FF000000"/>
            <rFont val="Arial"/>
            <scheme val="minor"/>
          </rPr>
          <t>+7
	-Aris Richardson</t>
        </r>
      </text>
    </comment>
    <comment ref="A104" authorId="0" shapeId="0" xr:uid="{00000000-0006-0000-1000-000004000000}">
      <text>
        <r>
          <rPr>
            <sz val="10"/>
            <color rgb="FF000000"/>
            <rFont val="Arial"/>
            <scheme val="minor"/>
          </rPr>
          <t>+10
	-Aris Richardson</t>
        </r>
      </text>
    </comment>
    <comment ref="A106" authorId="0" shapeId="0" xr:uid="{00000000-0006-0000-1000-000003000000}">
      <text>
        <r>
          <rPr>
            <sz val="10"/>
            <color rgb="FF000000"/>
            <rFont val="Arial"/>
            <scheme val="minor"/>
          </rPr>
          <t>+13
	-Aris Richardson</t>
        </r>
      </text>
    </comment>
    <comment ref="A107" authorId="0" shapeId="0" xr:uid="{00000000-0006-0000-1000-000002000000}">
      <text>
        <r>
          <rPr>
            <sz val="10"/>
            <color rgb="FF000000"/>
            <rFont val="Arial"/>
            <scheme val="minor"/>
          </rPr>
          <t>+10
	-Aris Richardson</t>
        </r>
      </text>
    </comment>
    <comment ref="A109" authorId="0" shapeId="0" xr:uid="{00000000-0006-0000-1000-000001000000}">
      <text>
        <r>
          <rPr>
            <sz val="10"/>
            <color rgb="FF000000"/>
            <rFont val="Arial"/>
            <scheme val="minor"/>
          </rPr>
          <t>+14
	-Aris Richardson</t>
        </r>
      </text>
    </comment>
  </commentList>
</comments>
</file>

<file path=xl/sharedStrings.xml><?xml version="1.0" encoding="utf-8"?>
<sst xmlns="http://schemas.openxmlformats.org/spreadsheetml/2006/main" count="24497" uniqueCount="7995">
  <si>
    <t>Dataset Information</t>
  </si>
  <si>
    <t>Title</t>
  </si>
  <si>
    <t>How Sovereign Is Sovereign Compute? A Review of 775 Non-U.S. Data Centers</t>
  </si>
  <si>
    <t>Authors</t>
  </si>
  <si>
    <t xml:space="preserve">Richardson, A., Yi, H., Nie, M., Price,C., Wisdom,S., Weijers, R., Veld, S., &amp; Baker, M..
</t>
  </si>
  <si>
    <t>Keywords</t>
  </si>
  <si>
    <t>Digital infrastructure, Data centers, Supercomputers, Cloud computing, Artificial Intelligence, Chinese infrastructure, American infrastructure</t>
  </si>
  <si>
    <t>Description</t>
  </si>
  <si>
    <t>Publisher</t>
  </si>
  <si>
    <t>RAND</t>
  </si>
  <si>
    <t>Date</t>
  </si>
  <si>
    <t>Created: 2024</t>
  </si>
  <si>
    <t>Last Updated: 2025</t>
  </si>
  <si>
    <t>Sources</t>
  </si>
  <si>
    <t>Various news articles and official announcements (URLs preserved in the dataset)</t>
  </si>
  <si>
    <t>Language</t>
  </si>
  <si>
    <t>English</t>
  </si>
  <si>
    <t>Worksheet Descriptions</t>
  </si>
  <si>
    <t>For a list and description of the fields in each sheet, see the `field_info` sheet.</t>
  </si>
  <si>
    <t>Technical Information</t>
  </si>
  <si>
    <t>Data Collection Methodology</t>
  </si>
  <si>
    <t xml:space="preserve">Data was collected from publicly available news sources, government announcements, and official project documentation. A full description of the methodology is available in the accompanying paper. </t>
  </si>
  <si>
    <t>Data Processing</t>
  </si>
  <si>
    <t>- URLs are preserved for source verification</t>
  </si>
  <si>
    <t>- Dates are standardized to DD-MMM-YYYY format where available</t>
  </si>
  <si>
    <t>- Project and quote IDs are cross-referenced between files</t>
  </si>
  <si>
    <t>Known Data Limitations</t>
  </si>
  <si>
    <t>- Some fields contain missing values</t>
  </si>
  <si>
    <t>- Historical data may be incomplete for older projects</t>
  </si>
  <si>
    <t>- Project timelines may be subject to updates</t>
  </si>
  <si>
    <t>Recommended Citation</t>
  </si>
  <si>
    <t>Contact Information</t>
  </si>
  <si>
    <t>Version</t>
  </si>
  <si>
    <t>Last Updated</t>
  </si>
  <si>
    <t>sheet_name</t>
  </si>
  <si>
    <t>field_name</t>
  </si>
  <si>
    <t>field_description</t>
  </si>
  <si>
    <t>countries</t>
  </si>
  <si>
    <t>country</t>
  </si>
  <si>
    <t>Name of the country</t>
  </si>
  <si>
    <t>country_code</t>
  </si>
  <si>
    <t>ISO country code</t>
  </si>
  <si>
    <t>top_100_gdp</t>
  </si>
  <si>
    <t>A TRUE/FALSE variable that indicates if the country is among the top 100 by GDP</t>
  </si>
  <si>
    <t>Number of infrastructure projects associated with the country</t>
  </si>
  <si>
    <t>infrastructure projects data</t>
  </si>
  <si>
    <t>p_id</t>
  </si>
  <si>
    <t>Project identifier: a number following a P</t>
  </si>
  <si>
    <t>description</t>
  </si>
  <si>
    <t>Project description</t>
  </si>
  <si>
    <t>Country or countries leading the project</t>
  </si>
  <si>
    <t>url</t>
  </si>
  <si>
    <t>Source URL for project details</t>
  </si>
  <si>
    <t>public_or_private</t>
  </si>
  <si>
    <t>Ownership type (public, private, or public-private)</t>
  </si>
  <si>
    <t>collaboration_type</t>
  </si>
  <si>
    <t>Type of collaboration involved</t>
  </si>
  <si>
    <t>year_announced</t>
  </si>
  <si>
    <t>Year the project was announced</t>
  </si>
  <si>
    <t>year_start</t>
  </si>
  <si>
    <t>Year the project began, if different from the year it was announced</t>
  </si>
  <si>
    <t>year_end</t>
  </si>
  <si>
    <t>Year the project ended early or was completed, if an end date was found</t>
  </si>
  <si>
    <t>comments</t>
  </si>
  <si>
    <t>Additional remarks about the project</t>
  </si>
  <si>
    <t>tf_roadblocks</t>
  </si>
  <si>
    <t>A TRUE/FALSE variable indicating whether there were recorded challenges associated with the project</t>
  </si>
  <si>
    <t>investment</t>
  </si>
  <si>
    <t>Investment amount for the project in USD. Currency conversions were made on 12/19/24</t>
  </si>
  <si>
    <t>us_companies</t>
  </si>
  <si>
    <t>A list of US-headquartered companies with a direct and substantial role in the development or operation of the listed project. Notable companies tracked include Microsoft (Azure), Amazon (AWS), Google (Cloud), IBM, Oracle, Salesforce, and Intel.</t>
  </si>
  <si>
    <t>us_government_involvement</t>
  </si>
  <si>
    <t>A list of mentions of US government actors that had substandial a substantial role in the project through loans, funding, grants, or diplomatic support, explicitly linked to the project.</t>
  </si>
  <si>
    <t>china_companies</t>
  </si>
  <si>
    <t>A list of China-headquartered companies with direct and substantial role in the development or operation of the project. Notable companies tracked include Alibaba, Huawei, Tencent, and Baidu.</t>
  </si>
  <si>
    <t>china_government_involvement</t>
  </si>
  <si>
    <t>A list of mentions of Chinese government actors that had substandial a substantial role in the project through loans, funding, grants, or diplomatic support, explicitly linked to the project.</t>
  </si>
  <si>
    <t>other_company_involvment</t>
  </si>
  <si>
    <t xml:space="preserve">A list of mentions of companies that are not US or Chinese that have a substantial role in the project. While all information included has been double checked, it is not exhaustive. </t>
  </si>
  <si>
    <t>national_involvement</t>
  </si>
  <si>
    <t>National-level involvement</t>
  </si>
  <si>
    <t>project_type</t>
  </si>
  <si>
    <t>Type of project</t>
  </si>
  <si>
    <t>primary_use_case</t>
  </si>
  <si>
    <t>Primary use case of the project</t>
  </si>
  <si>
    <t>ai_ml</t>
  </si>
  <si>
    <t>If the box is checked, the project is involved in developing AI/ML models, training neural networks, or applying AI/ML for specific use cases.</t>
  </si>
  <si>
    <t>edge_computing</t>
  </si>
  <si>
    <t>If the box is checked, the project focuses on edge computing.</t>
  </si>
  <si>
    <t>cybersecurity</t>
  </si>
  <si>
    <t xml:space="preserve">If the box is checked, cybersecurity was mentioned as a key part of the project. </t>
  </si>
  <si>
    <t>Peak FLOP/s</t>
  </si>
  <si>
    <t>The peak FLOP/s of the GPUs recorded in the column GPU count, based on information available</t>
  </si>
  <si>
    <t>gpu_count</t>
  </si>
  <si>
    <t>Number of GPUs involved in the project, if stated</t>
  </si>
  <si>
    <t>gpu_type</t>
  </si>
  <si>
    <t>Type of GPUs used</t>
  </si>
  <si>
    <t>GPUs (Manual search)</t>
  </si>
  <si>
    <t xml:space="preserve">Manually searched GPU count, to supplement analysis </t>
  </si>
  <si>
    <t>infrastructure project quotes</t>
  </si>
  <si>
    <t>q_id</t>
  </si>
  <si>
    <t>Quote identifier: a number following a Q</t>
  </si>
  <si>
    <t>Project identifier</t>
  </si>
  <si>
    <t>Source URL for the quote</t>
  </si>
  <si>
    <t>date_published</t>
  </si>
  <si>
    <t>Date when the quote was published</t>
  </si>
  <si>
    <t>Brief description of the project</t>
  </si>
  <si>
    <t>information_type</t>
  </si>
  <si>
    <t>Type of information provided by the quote</t>
  </si>
  <si>
    <t>quote</t>
  </si>
  <si>
    <t>The actual quoted text</t>
  </si>
  <si>
    <t>Country where the project is located</t>
  </si>
  <si>
    <t>prescriptive_descriptive</t>
  </si>
  <si>
    <t>other_public_involvement</t>
  </si>
  <si>
    <t>gov_reports</t>
  </si>
  <si>
    <t>g_id</t>
  </si>
  <si>
    <t>Report identifier: a number following a G</t>
  </si>
  <si>
    <t>Country associated with the report</t>
  </si>
  <si>
    <t>report_title</t>
  </si>
  <si>
    <t>Title of the government report</t>
  </si>
  <si>
    <t>Source URL for the report</t>
  </si>
  <si>
    <t>global_leadership</t>
  </si>
  <si>
    <t>Indicates whether the report explicitly stated the goal of pursuing global leadership in AI</t>
  </si>
  <si>
    <t>report_comments</t>
  </si>
  <si>
    <t>Additional remarks about the report</t>
  </si>
  <si>
    <t>setbacks</t>
  </si>
  <si>
    <t>Categorical variable of the challenges or obstacles identified</t>
  </si>
  <si>
    <t>Relevant quotes about the setback</t>
  </si>
  <si>
    <t>project_count</t>
  </si>
  <si>
    <t>Afghanistan</t>
  </si>
  <si>
    <t>AFG</t>
  </si>
  <si>
    <t>Albania</t>
  </si>
  <si>
    <t>ALB</t>
  </si>
  <si>
    <t>Algeria</t>
  </si>
  <si>
    <t>DZA</t>
  </si>
  <si>
    <t>Andorra</t>
  </si>
  <si>
    <t>AND</t>
  </si>
  <si>
    <t>Angola</t>
  </si>
  <si>
    <t>AGO</t>
  </si>
  <si>
    <t>Antigua and Barbuda</t>
  </si>
  <si>
    <t>ATG</t>
  </si>
  <si>
    <t>Argentina</t>
  </si>
  <si>
    <t>ARG</t>
  </si>
  <si>
    <t>Armenia</t>
  </si>
  <si>
    <t>ARM</t>
  </si>
  <si>
    <t>Australia</t>
  </si>
  <si>
    <t>AUS</t>
  </si>
  <si>
    <t>Austria</t>
  </si>
  <si>
    <t>AUT</t>
  </si>
  <si>
    <t>Azerbaijan</t>
  </si>
  <si>
    <t>AZE</t>
  </si>
  <si>
    <t>The 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</si>
  <si>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</si>
  <si>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</si>
  <si>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</si>
  <si>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</si>
  <si>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</si>
  <si>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</si>
  <si>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</si>
  <si>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</si>
  <si>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</si>
  <si>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</si>
  <si>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</si>
  <si>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</si>
  <si>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</si>
  <si>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</si>
  <si>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</si>
  <si>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</si>
  <si>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</si>
  <si>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</si>
  <si>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</si>
  <si>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</si>
  <si>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</si>
  <si>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</si>
  <si>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</si>
  <si>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</si>
  <si>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</si>
  <si>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</si>
  <si>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</si>
  <si>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</si>
  <si>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</si>
  <si>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</si>
  <si>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</si>
  <si>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</si>
  <si>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</si>
  <si>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</si>
  <si>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</si>
  <si>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</si>
  <si>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</si>
  <si>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</si>
  <si>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</si>
  <si>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</si>
  <si>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</si>
  <si>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</si>
  <si>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</si>
  <si>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</si>
  <si>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</si>
  <si>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</si>
  <si>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</si>
  <si>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</si>
  <si>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</si>
  <si>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</si>
  <si>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</si>
  <si>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</si>
  <si>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</si>
  <si>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Costa Rica</t>
  </si>
  <si>
    <t>CRI</t>
  </si>
  <si>
    <t>Croatia</t>
  </si>
  <si>
    <t>HRV</t>
  </si>
  <si>
    <t>Cuba</t>
  </si>
  <si>
    <t>CUB</t>
  </si>
  <si>
    <t>Cyprus</t>
  </si>
  <si>
    <t>CYP</t>
  </si>
  <si>
    <t>Czechia</t>
  </si>
  <si>
    <t>CZE</t>
  </si>
  <si>
    <t>Denmark</t>
  </si>
  <si>
    <t>DNK</t>
  </si>
  <si>
    <t>Djibouti</t>
  </si>
  <si>
    <t>DJI</t>
  </si>
  <si>
    <t>Dominica</t>
  </si>
  <si>
    <t>DMA</t>
  </si>
  <si>
    <t>Dominican Republic</t>
  </si>
  <si>
    <t>DOM</t>
  </si>
  <si>
    <t>Democratic Republic of The Congo</t>
  </si>
  <si>
    <t>COD</t>
  </si>
  <si>
    <t>East Timor</t>
  </si>
  <si>
    <t>TLS</t>
  </si>
  <si>
    <t>Ecuador</t>
  </si>
  <si>
    <t>ECU</t>
  </si>
  <si>
    <t>Egypt</t>
  </si>
  <si>
    <t>EGY</t>
  </si>
  <si>
    <t>El Salvador</t>
  </si>
  <si>
    <t>SLV</t>
  </si>
  <si>
    <t>Equatorial Guinea</t>
  </si>
  <si>
    <t>GNQ</t>
  </si>
  <si>
    <t>Eritrea</t>
  </si>
  <si>
    <t>ERI</t>
  </si>
  <si>
    <t>Estonia</t>
  </si>
  <si>
    <t>EST</t>
  </si>
  <si>
    <t>Eswatini</t>
  </si>
  <si>
    <t>SWZ</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</si>
  <si>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</si>
  <si>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</si>
  <si>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</si>
  <si>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</si>
  <si>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</si>
  <si>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</si>
  <si>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</si>
  <si>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</si>
  <si>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</si>
  <si>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</si>
  <si>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</si>
  <si>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</si>
  <si>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</si>
  <si>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</si>
  <si>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</si>
  <si>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</si>
  <si>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</si>
  <si>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</si>
  <si>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</si>
  <si>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</si>
  <si>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</si>
  <si>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</si>
  <si>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</si>
  <si>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</si>
  <si>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</si>
  <si>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</si>
  <si>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</si>
  <si>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</si>
  <si>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</si>
  <si>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</si>
  <si>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</si>
  <si>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</si>
  <si>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</si>
  <si>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</si>
  <si>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</si>
  <si>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</si>
  <si>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</si>
  <si>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</si>
  <si>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</si>
  <si>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</si>
  <si>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</si>
  <si>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</si>
  <si>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</si>
  <si>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</si>
  <si>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</si>
  <si>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</si>
  <si>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</si>
  <si>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</si>
  <si>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</si>
  <si>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</si>
  <si>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Ivory Coast</t>
  </si>
  <si>
    <t>CIV</t>
  </si>
  <si>
    <t>Jamaica</t>
  </si>
  <si>
    <t>JAM</t>
  </si>
  <si>
    <t>Japan</t>
  </si>
  <si>
    <t>JPN</t>
  </si>
  <si>
    <t>Jordan</t>
  </si>
  <si>
    <t>JOR</t>
  </si>
  <si>
    <t>Kazakhstan</t>
  </si>
  <si>
    <t>KAZ</t>
  </si>
  <si>
    <t>Kenya</t>
  </si>
  <si>
    <t>KEN</t>
  </si>
  <si>
    <t>Kiribati</t>
  </si>
  <si>
    <t>KIR</t>
  </si>
  <si>
    <t>Kosovo</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</si>
  <si>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</si>
  <si>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</si>
  <si>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</si>
  <si>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</si>
  <si>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</si>
  <si>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</si>
  <si>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</si>
  <si>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</si>
  <si>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</si>
  <si>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</si>
  <si>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</si>
  <si>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</si>
  <si>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</si>
  <si>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</si>
  <si>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</si>
  <si>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</si>
  <si>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</si>
  <si>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</si>
  <si>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</si>
  <si>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</si>
  <si>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</si>
  <si>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</si>
  <si>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</si>
  <si>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</si>
  <si>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</si>
  <si>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</si>
  <si>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</si>
  <si>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</si>
  <si>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</si>
  <si>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</si>
  <si>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</si>
  <si>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</si>
  <si>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</si>
  <si>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</si>
  <si>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</si>
  <si>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</si>
  <si>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</si>
  <si>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</si>
  <si>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</si>
  <si>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</si>
  <si>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</si>
  <si>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</si>
  <si>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</si>
  <si>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</si>
  <si>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</si>
  <si>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</si>
  <si>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</si>
  <si>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</si>
  <si>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</si>
  <si>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</si>
  <si>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</si>
  <si>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</si>
  <si>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</si>
  <si>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</si>
  <si>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</si>
  <si>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</si>
  <si>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</si>
  <si>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</si>
  <si>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</si>
  <si>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</si>
  <si>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</si>
  <si>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</si>
  <si>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</si>
  <si>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</si>
  <si>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</si>
  <si>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</si>
  <si>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</si>
  <si>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</si>
  <si>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</si>
  <si>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</si>
  <si>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</si>
  <si>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</si>
  <si>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</si>
  <si>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</si>
  <si>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North Korea</t>
  </si>
  <si>
    <t>PRK</t>
  </si>
  <si>
    <t>North Macedonia</t>
  </si>
  <si>
    <t>MKD</t>
  </si>
  <si>
    <t>Norway</t>
  </si>
  <si>
    <t>NOR</t>
  </si>
  <si>
    <t>Oman</t>
  </si>
  <si>
    <t>OMN</t>
  </si>
  <si>
    <t>Pakistan</t>
  </si>
  <si>
    <t>PAK</t>
  </si>
  <si>
    <t>Palau</t>
  </si>
  <si>
    <t>PLW</t>
  </si>
  <si>
    <t>Palestine</t>
  </si>
  <si>
    <t>Panama</t>
  </si>
  <si>
    <t>PAN</t>
  </si>
  <si>
    <t>Papua New Guinea</t>
  </si>
  <si>
    <t>PNG</t>
  </si>
  <si>
    <t>Paraguay</t>
  </si>
  <si>
    <t>PRY</t>
  </si>
  <si>
    <t>Peru</t>
  </si>
  <si>
    <t>PER</t>
  </si>
  <si>
    <t>Philippines</t>
  </si>
  <si>
    <t>PHL</t>
  </si>
  <si>
    <t>Poland</t>
  </si>
  <si>
    <t>POL</t>
  </si>
  <si>
    <t>Portugal</t>
  </si>
  <si>
    <t>PRT</t>
  </si>
  <si>
    <t>Qatar</t>
  </si>
  <si>
    <t>QAT</t>
  </si>
  <si>
    <t>Republic of The Congo</t>
  </si>
  <si>
    <t>COG</t>
  </si>
  <si>
    <t>Romania</t>
  </si>
  <si>
    <t>ROU</t>
  </si>
  <si>
    <t>Russia</t>
  </si>
  <si>
    <t>RUS</t>
  </si>
  <si>
    <t>Rwanda</t>
  </si>
  <si>
    <t>RWA</t>
  </si>
  <si>
    <t>Samoa</t>
  </si>
  <si>
    <t>WSM</t>
  </si>
  <si>
    <t>San Marino</t>
  </si>
  <si>
    <t>SMR</t>
  </si>
  <si>
    <t>Sao Tome and Principe</t>
  </si>
  <si>
    <t>STP</t>
  </si>
  <si>
    <t>Saudi Arabia</t>
  </si>
  <si>
    <t>SAU</t>
  </si>
  <si>
    <t>Senegal</t>
  </si>
  <si>
    <t>SEN</t>
  </si>
  <si>
    <t>Republic of 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</si>
  <si>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</si>
  <si>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</si>
  <si>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</si>
  <si>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</si>
  <si>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</si>
  <si>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</si>
  <si>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</si>
  <si>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</si>
  <si>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</si>
  <si>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</si>
  <si>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</si>
  <si>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</si>
  <si>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</si>
  <si>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</si>
  <si>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</si>
  <si>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</si>
  <si>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</si>
  <si>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</si>
  <si>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</si>
  <si>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</si>
  <si>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</si>
  <si>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</si>
  <si>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</si>
  <si>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</si>
  <si>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</si>
  <si>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Sudan</t>
  </si>
  <si>
    <t>SDN</t>
  </si>
  <si>
    <t>Suriname</t>
  </si>
  <si>
    <t>SUR</t>
  </si>
  <si>
    <t>Sweden</t>
  </si>
  <si>
    <t>SWE</t>
  </si>
  <si>
    <t>Switzerland</t>
  </si>
  <si>
    <t>CHE</t>
  </si>
  <si>
    <t>Syria</t>
  </si>
  <si>
    <t>SYR</t>
  </si>
  <si>
    <t>Taiwan</t>
  </si>
  <si>
    <t>TWN</t>
  </si>
  <si>
    <t>Tajikistan</t>
  </si>
  <si>
    <t>TJK</t>
  </si>
  <si>
    <t>United Republic of Tanzania</t>
  </si>
  <si>
    <t>TZA</t>
  </si>
  <si>
    <t>Thailand</t>
  </si>
  <si>
    <t>THA</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</si>
  <si>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</si>
  <si>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</si>
  <si>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</si>
  <si>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</si>
  <si>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</si>
  <si>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</si>
  <si>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</si>
  <si>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</si>
  <si>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</si>
  <si>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</si>
  <si>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</si>
  <si>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</si>
  <si>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</si>
  <si>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</si>
  <si>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</si>
  <si>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</si>
  <si>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</si>
  <si>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</si>
  <si>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</si>
  <si>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</si>
  <si>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</si>
  <si>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</si>
  <si>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</si>
  <si>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</si>
  <si>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</si>
  <si>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</si>
  <si>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</si>
  <si>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</si>
  <si>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</si>
  <si>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</si>
  <si>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Vatican City</t>
  </si>
  <si>
    <t>VAT</t>
  </si>
  <si>
    <t>Venezuela</t>
  </si>
  <si>
    <t>VEN</t>
  </si>
  <si>
    <t>Vietnam</t>
  </si>
  <si>
    <t>VNM</t>
  </si>
  <si>
    <t>Yemen</t>
  </si>
  <si>
    <t>YEM</t>
  </si>
  <si>
    <t>Zambia</t>
  </si>
  <si>
    <t>ZMB</t>
  </si>
  <si>
    <t>Zimbabwe</t>
  </si>
  <si>
    <t>ZWE</t>
  </si>
  <si>
    <t>us_operator_companies</t>
  </si>
  <si>
    <t>chinese_operator_companies</t>
  </si>
  <si>
    <t>domestic_government_involvement</t>
  </si>
  <si>
    <t>domestic_company_involvement</t>
  </si>
  <si>
    <t>domestic_operator</t>
  </si>
  <si>
    <t>other_operator_company</t>
  </si>
  <si>
    <t>country_of_other_company_involvement</t>
  </si>
  <si>
    <t xml:space="preserve">Investments (project-specific) </t>
  </si>
  <si>
    <t>Investments (country-wide)</t>
  </si>
  <si>
    <t>Additional investment in the region</t>
  </si>
  <si>
    <t>Total investment</t>
  </si>
  <si>
    <t>Investment values with US companies involved</t>
  </si>
  <si>
    <t>Inv_US_Operator</t>
  </si>
  <si>
    <t>Investment values with Chinese companies involved</t>
  </si>
  <si>
    <t>Inv_Chinese_Operator</t>
  </si>
  <si>
    <t>Investment value with neither US nor Chinese companies involved</t>
  </si>
  <si>
    <t>P784</t>
  </si>
  <si>
    <t>Data center projects worth £14bn announced with new UK government AI plan</t>
  </si>
  <si>
    <t>https://www.datacenterdynamics.com/en/news/uk-ai-opportunities-action-plan-data-center/</t>
  </si>
  <si>
    <t>Public-Private Partnership</t>
  </si>
  <si>
    <t>One country,  collab with international companies</t>
  </si>
  <si>
    <t>Data Center</t>
  </si>
  <si>
    <t>Vantage; Kyndryl</t>
  </si>
  <si>
    <t>Nscale</t>
  </si>
  <si>
    <t>P002</t>
  </si>
  <si>
    <t>Huawei to build data center for Algerian Customs.</t>
  </si>
  <si>
    <t>https://www.telecomreviewafrica.com/en/articles/telecom-vendors/996-huawei-to-build-data-center-for-algerian-customs</t>
  </si>
  <si>
    <t>Government/Public Sector</t>
  </si>
  <si>
    <t>Huawei</t>
  </si>
  <si>
    <t>P003</t>
  </si>
  <si>
    <t>Huawei-Algeria data center for national digitization</t>
  </si>
  <si>
    <t>https://algeriainvest.com/premium-news/lancement-hier-dun-grand-projet-de-data-center-avec-le-chinois-huawei-derniere-ligne-droite-pour-parachever-la-numerisation</t>
  </si>
  <si>
    <t>P747</t>
  </si>
  <si>
    <t>Taiwania 2 Supercomputer 臺灣杉二號</t>
  </si>
  <si>
    <t>https://www.datacenterdynamics.com/en/news/taiwan-govt-invests-in-ai-research-nvidia-supercomputer/</t>
  </si>
  <si>
    <t>Public</t>
  </si>
  <si>
    <t>Supercomputer/HPC, Digital Infrastructure</t>
  </si>
  <si>
    <t>R&amp;D, Government/Public Sector, Industrial/Manufacturing</t>
  </si>
  <si>
    <t>NVIDIA</t>
  </si>
  <si>
    <t>Nvidia DGX AI racks, Nvidia Volta architecture GPUs</t>
  </si>
  <si>
    <t>P183</t>
  </si>
  <si>
    <t>Taiwanese investment in AI</t>
  </si>
  <si>
    <t>One country, no collab with international companies</t>
  </si>
  <si>
    <t>P694</t>
  </si>
  <si>
    <t>Vodacom opens 8th data center in South Africa for cloud services.</t>
  </si>
  <si>
    <t>https://www.datacenterdynamics.com/en/news/vodacom-opens-eighth-south-african-data-center/</t>
  </si>
  <si>
    <t>Private</t>
  </si>
  <si>
    <t>Business/Enterprise</t>
  </si>
  <si>
    <t>P007</t>
  </si>
  <si>
    <t>Amazon data center in Argentina</t>
  </si>
  <si>
    <t>https://www.despatch.com/blog/amazon-to-build-massive-800-million-data-center-in-argentina/</t>
  </si>
  <si>
    <t>AWS</t>
  </si>
  <si>
    <t>P782</t>
  </si>
  <si>
    <t>US companies to invest £6.3bn in UK data centers</t>
  </si>
  <si>
    <t>https://www.datacenterdynamics.com/en/news/us-companies-to-invest-63bn-in-uk-data-centers/</t>
  </si>
  <si>
    <t>Cloud HQ, CyrusOne, CoreWeave, and ServiceNow</t>
  </si>
  <si>
    <t>P711</t>
  </si>
  <si>
    <t>1GW Data Center Campus in Guseong District, Haenam-gun, Jeollanam-do</t>
  </si>
  <si>
    <t>https://www.datacenterdynamics.com/en/news/south-korean-govt-announces-plans-for-1gw-data-center-campus/</t>
  </si>
  <si>
    <t>Data Center, Digital Infrastructure, Network Infrastructure</t>
  </si>
  <si>
    <t>Business/Enterprise, Environmental/Sustainability, Economic Development</t>
  </si>
  <si>
    <t>Samsung</t>
  </si>
  <si>
    <t>P794</t>
  </si>
  <si>
    <t>Saudi-funded Data Centers</t>
  </si>
  <si>
    <t>https://www.constructionbriefing.com/news/uzbekistan-announces-saudi-funded-data-centre-builds/8037115.article</t>
  </si>
  <si>
    <t>Datavolt</t>
  </si>
  <si>
    <t>P343</t>
  </si>
  <si>
    <t>Sify Investment in India</t>
  </si>
  <si>
    <t>https://www.datacenterdynamics.com/en/news/sify-technologies-to-invest-5bn-in-indian-ai-data-center-expansion/</t>
  </si>
  <si>
    <t>Telkomcel</t>
  </si>
  <si>
    <t>P312</t>
  </si>
  <si>
    <t>Tamil Nadu Government Signs Data Center MoUs with Adani, Nxtra, and Others</t>
  </si>
  <si>
    <t>https://www.datacenterdynamics.com/en/news/tamil-nadu-government-signs-data-center-mous-with-adani-nxtra-and-others/</t>
  </si>
  <si>
    <t>P609</t>
  </si>
  <si>
    <t>Start Campus breaks ground on 495MW Sines 4.0 data center project</t>
  </si>
  <si>
    <t>https://www.datacenterdynamics.com/en/news/start-campus-breaks-ground-on-495mw-sines-40-data-center-project/</t>
  </si>
  <si>
    <t>Davidson Kempner Capital Management</t>
  </si>
  <si>
    <t>P309</t>
  </si>
  <si>
    <t>Maharashtra Data Centers, Pune</t>
  </si>
  <si>
    <t>https://www.datacenterdynamics.com/en/news/maharashtra-government-signs-39bn-mous-for-two-new-data-centers-in-pune/</t>
  </si>
  <si>
    <t>P709</t>
  </si>
  <si>
    <t>$3.6 Billion Data Center Campus by Korean State Agencies</t>
  </si>
  <si>
    <t>https://datacentremagazine.com/data-centres/korean-state-agencies-build-dollar36bn-data-centre-campus</t>
  </si>
  <si>
    <t>Data Center, Digital Infrastructure</t>
  </si>
  <si>
    <t>Business/Enterprise, Environmental/Sustainability, Government/Public Sector</t>
  </si>
  <si>
    <t>P194</t>
  </si>
  <si>
    <t>Croatia, Slovenia, Germany, France, Belgium, Hungary, Italy, Latvia, Luxembourg, Poland, Spain, Netherlands</t>
  </si>
  <si>
    <t>Important Project of Common European Interest on Next Generation Cloud Infrastructure and Services (IPCEI-CIS)</t>
  </si>
  <si>
    <t>https://opennebula.io/innovation/ipcei-cis/</t>
  </si>
  <si>
    <t>-</t>
  </si>
  <si>
    <t>Multiple countries, collab with international companies</t>
  </si>
  <si>
    <t>Cloud Computing, Digital Infrastructure</t>
  </si>
  <si>
    <t>Government/Public Sector, R&amp;D, Industrial/Manufacturing, Environmental/Sustainability, Healthcare</t>
  </si>
  <si>
    <t>Germany, France, Belgium, Croatia, Hungary, Italy, Latvia, Luxembourg, Poland, Slovenia, Spain, The Netherlands</t>
  </si>
  <si>
    <t>P261</t>
  </si>
  <si>
    <t>German quantum computer</t>
  </si>
  <si>
    <t>https://physicsworld.com/a/germany-reveals-e3bn-plan-to-build-a-quantum-computer-by-2026/</t>
  </si>
  <si>
    <t>Quantum Computing</t>
  </si>
  <si>
    <t>Government/Public Sector, R&amp;D, Industrial/Manufacturing, Economic Development</t>
  </si>
  <si>
    <t>P074</t>
  </si>
  <si>
    <t>CloudHQ breaks ground on 228MW data center campus in São Paulo state, Brazil</t>
  </si>
  <si>
    <t>https://www.datacenterdynamics.com/en/news/cloudhq-breaks-ground-on-228mw-data-center-campus-in-s%C3%A3o-paulo-state-brazil/</t>
  </si>
  <si>
    <t>CloudHQ</t>
  </si>
  <si>
    <t>P321</t>
  </si>
  <si>
    <t>Tamil Nadu Region Plans Data Center Policy</t>
  </si>
  <si>
    <t>https://www.datacenterdynamics.com/en/news/indias-tamil-nadu-region-plans-data-center-policy/</t>
  </si>
  <si>
    <t>P223</t>
  </si>
  <si>
    <t>Gulf Data Hub and Elsewedy's $2.1B data centers in Egypt</t>
  </si>
  <si>
    <t>https://www.datacenterdynamics.com/en/news/gulf-data-hub-elsewedy-planning-three-egyptian-data-center-campuses/</t>
  </si>
  <si>
    <t>Gulf Data Hub</t>
  </si>
  <si>
    <t>Middle East</t>
  </si>
  <si>
    <t>P022</t>
  </si>
  <si>
    <t>DQA, Dickerson Digital, and Microsoft launch Indigenous Sovereign Cloud</t>
  </si>
  <si>
    <t>https://www.arnnet.com.au/article/2511425/netskope-secures-australias-first-indigenous-sovereign-cloud.html</t>
  </si>
  <si>
    <t>Data Center, Cloud Computing</t>
  </si>
  <si>
    <t>Government/Public Sector, Business/Enterprise</t>
  </si>
  <si>
    <t>Microsoft</t>
  </si>
  <si>
    <t>P023</t>
  </si>
  <si>
    <t>Microsoft invests A$5 billion in Australian cloud and AI infrastructure.</t>
  </si>
  <si>
    <t>https://news.microsoft.com/en-au/features/microsoft-announces-a5-billion-investment-in-computing-capacity-and-capability-to-help-australia-seize-the-ai-era/</t>
  </si>
  <si>
    <t>Business/Enterprise, Government/Public Sector</t>
  </si>
  <si>
    <t xml:space="preserve">Microsoft </t>
  </si>
  <si>
    <t>P255</t>
  </si>
  <si>
    <t>French government invests $2 billion in cloud industry</t>
  </si>
  <si>
    <t>https://www.datacenterdynamics.com/en/news/france-to-give-2bn-to-french-cloud-industry/</t>
  </si>
  <si>
    <t>Cloud Computing</t>
  </si>
  <si>
    <t>European Union</t>
  </si>
  <si>
    <t>P317</t>
  </si>
  <si>
    <t>Uttar Pradesh Officials Grant Approval for Four Data Center Parks</t>
  </si>
  <si>
    <t>https://www.datacenterdynamics.com/en/news/uttar-pradesh-officials-grant-approval-for-four-data-center-parks/</t>
  </si>
  <si>
    <t>P026</t>
  </si>
  <si>
    <t>Microsoft builds cloud region in Vienna</t>
  </si>
  <si>
    <t>https://www.datacenterdynamics.com/en/news/microsoft-build-azure-cloud-region-vienna-austria/</t>
  </si>
  <si>
    <t>P307</t>
  </si>
  <si>
    <t>BSNL and Tata Partner Data Centers</t>
  </si>
  <si>
    <t>https://www.datacenterdynamics.com/en/news/indias-bsnl-and-tata-partner-to-build-multiple-data-centers/</t>
  </si>
  <si>
    <t>Data Center, Network Infrastructure</t>
  </si>
  <si>
    <t>P028</t>
  </si>
  <si>
    <t>Google buys land in Austria for data center</t>
  </si>
  <si>
    <t>https://www.datacenterknowledge.com/hyperscalers/google-eyes-austria-for-new-data-center</t>
  </si>
  <si>
    <t>Google</t>
  </si>
  <si>
    <t>P320</t>
  </si>
  <si>
    <t>VueNow InfoTech 750 Edge Data Centers in Uttar Pradesh, India</t>
  </si>
  <si>
    <t>https://www.datacenterdynamics.com/en/news/vuenow-infotech-signs-16bn-mou-for-750-edge-data-centers-in-uttar-pradesh-india/</t>
  </si>
  <si>
    <t>P030</t>
  </si>
  <si>
    <t>Bangladesh’s Sovereign Government Cloud</t>
  </si>
  <si>
    <t>https://www.datacenterdynamics.com/en/news/bangladesh-govt-equips-data-centers-with-oracle-cloud-infrastructure/</t>
  </si>
  <si>
    <t>Oracle</t>
  </si>
  <si>
    <t>P031</t>
  </si>
  <si>
    <t>Bangladesh National Tier IV Data Centre</t>
  </si>
  <si>
    <t>https://www.datacenterdynamics.com/en/news/massive-bangladesh-data-center-gets-cabinet-go-ahead/</t>
  </si>
  <si>
    <t>ZTE</t>
  </si>
  <si>
    <t>Chinese Exim Bank</t>
  </si>
  <si>
    <t>P714</t>
  </si>
  <si>
    <t>Korea sets goal to become one of top three AI leaders</t>
  </si>
  <si>
    <t>https://www.investkorea.org/ik-en/bbs/i-465/detail.do?ntt_sn=492687</t>
  </si>
  <si>
    <t>P457</t>
  </si>
  <si>
    <t>PDG 150MW Johor Data Center Campus</t>
  </si>
  <si>
    <t>https://www.datacenterdynamics.com/en/news/pdg-delivers-first-phase-of-johor-data-center-campus-in-malaysia/</t>
  </si>
  <si>
    <t xml:space="preserve">Mubadala </t>
  </si>
  <si>
    <t>UAE</t>
  </si>
  <si>
    <t>P518</t>
  </si>
  <si>
    <t>Modular Integrated Sustainable Datacenter (MISD) Project</t>
  </si>
  <si>
    <t>https://www.eurofiber.com/press/dutch-project-gets-funding-to-reduce-data-centre-energy-consumption-and-co2-emissions/</t>
  </si>
  <si>
    <t>P191</t>
  </si>
  <si>
    <t>OData to spend $1.3bn building two data centers in Colombia</t>
  </si>
  <si>
    <t>https://www.datacenterdynamics.com/en/news/odata-to-spend-13bn-building-two-data-centers-in-colombia/</t>
  </si>
  <si>
    <t>Odata</t>
  </si>
  <si>
    <t>P036</t>
  </si>
  <si>
    <t>Tier 4 Data Center in Dhaka</t>
  </si>
  <si>
    <t>https://www.datacenterdynamics.com/en/news/bangladesh-plans-tier-4-data-center-in-quake-zone/</t>
  </si>
  <si>
    <t>Backed by China</t>
  </si>
  <si>
    <t>P783</t>
  </si>
  <si>
    <t>Blackstone to buy former Britishvolt site for QTS data center in Northumberland, UK</t>
  </si>
  <si>
    <t>https://www.datacenterdynamics.com/en/news/blackstone-to-buy-former-britishvolt-site-for-qts-data-center-in-northumberland-uk/</t>
  </si>
  <si>
    <t>Blackstone</t>
  </si>
  <si>
    <t>P297</t>
  </si>
  <si>
    <t>India's 10,000-GPU sovereign AI supercomputer</t>
  </si>
  <si>
    <t>https://www.theregister.com/2024/03/08/indiaai_policy_funding_secured/</t>
  </si>
  <si>
    <t>Supercomputer/HPC</t>
  </si>
  <si>
    <t>R&amp;D</t>
  </si>
  <si>
    <t>P040</t>
  </si>
  <si>
    <t>Google cloud partners with Belgium and Luxembourg for sovereign cloud</t>
  </si>
  <si>
    <t>https://www.capacitymedia.com/article/2bekq6w772qe9zj2utdkw/news/proximus-and-google-cloud-to-bring-sovereign-cloud-to-belgium-and-luxembourg</t>
  </si>
  <si>
    <t>Proximus</t>
  </si>
  <si>
    <t>P369</t>
  </si>
  <si>
    <t>Italy invests in cloud hub, may use tech from US companies</t>
  </si>
  <si>
    <t>https://www.datacenterdynamics.com/en/news/italy-to-award-1bn-cloud-hub-tender-by-2022/</t>
  </si>
  <si>
    <t>P241</t>
  </si>
  <si>
    <t>XTX Markets to build data center campus in Kajaani, Finland</t>
  </si>
  <si>
    <t>https://www.datacenterdynamics.com/en/news/xtx-markets-to-build-data-center-campus-in-kajaani-finland/</t>
  </si>
  <si>
    <t>XTX Markets</t>
  </si>
  <si>
    <t>UK</t>
  </si>
  <si>
    <t>P081</t>
  </si>
  <si>
    <t>Brazil’s Ascenty buys parcel of land for new Sao Paulo data center</t>
  </si>
  <si>
    <t>https://www.datacenterdynamics.com/en/news/brazils-ascenty-buys-parcel-of-land-for-new-sao-paulo-data-center/</t>
  </si>
  <si>
    <t>Digital Realty</t>
  </si>
  <si>
    <t>P308</t>
  </si>
  <si>
    <t>STT GDC India Data Centers, Noida</t>
  </si>
  <si>
    <t>https://www.datacenterdynamics.com/en/news/stt-gdc-india-signs-1bn-mou-with-uttar-pradesh-government/</t>
  </si>
  <si>
    <t>P385</t>
  </si>
  <si>
    <t>Japan's Fugaku Supercomputer</t>
  </si>
  <si>
    <t>https://www.datacenterdynamics.com/en/news/japans-arm-powered-fugaku-named-worlds-fastest-supercomputer/</t>
  </si>
  <si>
    <t>2020 (quantum computing hardware incorporation by 2025)</t>
  </si>
  <si>
    <t>R&amp;D, Government/Public Sector</t>
  </si>
  <si>
    <t>P389</t>
  </si>
  <si>
    <t>Japan's ABCI 3.0 Supercomputer</t>
  </si>
  <si>
    <t>https://blogs.nvidia.com/blog/abci-aist/</t>
  </si>
  <si>
    <t>Hewlett Packard Enterprise</t>
  </si>
  <si>
    <t>NVIDIA H200</t>
  </si>
  <si>
    <t>P411</t>
  </si>
  <si>
    <t>Atos's $260M AI data center in Butere, Kenya</t>
  </si>
  <si>
    <t>https://www.datacenterdynamics.com/en/news/atos-to-build-data-center-in-kenya/</t>
  </si>
  <si>
    <t>Healthcare, Industrial/Manufacturing</t>
  </si>
  <si>
    <t xml:space="preserve"> Atos</t>
  </si>
  <si>
    <t>P560</t>
  </si>
  <si>
    <t>NexGen Cloud's AI Supercloud</t>
  </si>
  <si>
    <t>https://www.datacenterdynamics.com/en/news/nexgen-cloud-to-host-ai-supercloud-in-norwegian-data-center/</t>
  </si>
  <si>
    <t>Aquila Capital</t>
  </si>
  <si>
    <t>2.68 e+18</t>
  </si>
  <si>
    <t>20,000 Nvidia H100</t>
  </si>
  <si>
    <t>P672</t>
  </si>
  <si>
    <t>Vantage Data Centers builds 80MW hyperscale data center campus in South Africa.</t>
  </si>
  <si>
    <t>https://www.datacenterdynamics.com/en/marketwatch/building-a-sustainable-hyperscale-facility-in-south-africa/</t>
  </si>
  <si>
    <t>Vantage Data Centers</t>
  </si>
  <si>
    <t>P322</t>
  </si>
  <si>
    <t>India's Uttar Pradesh government plans data center park</t>
  </si>
  <si>
    <t>https://www.datacenterdynamics.com/en/news/indias-uttar-pradesh-government-plans-data-center-park/</t>
  </si>
  <si>
    <t>P779</t>
  </si>
  <si>
    <t>UK to invest £900m in supercomputer in bid to build own ‘BritGPT’</t>
  </si>
  <si>
    <t>https://www.theguardian.com/technology/2023/mar/15/uk-to-invest-900m-in-supercomputer-in-bid-to-build-own-britgpt</t>
  </si>
  <si>
    <t>R&amp;D, Government/Public Sector, Business/Enterprise</t>
  </si>
  <si>
    <t>P529</t>
  </si>
  <si>
    <t>EU €150 billion investment package for African data centers and connectivity.</t>
  </si>
  <si>
    <t>https://www.datacenterdynamics.com/en/news/eu-announces-150-billion-african-investment-package-will-fund-data-center-and-cable-projects/</t>
  </si>
  <si>
    <t>EU</t>
  </si>
  <si>
    <t>P619</t>
  </si>
  <si>
    <t>Russia invests in quantum computing</t>
  </si>
  <si>
    <t>https://thequantuminsider.com/2024/02/24/russian-scientists-expect-a-50-qubit-quantum-computer-by-end-of-2024/</t>
  </si>
  <si>
    <t>R&amp;D, Defense/Security, Industrial/Manufacturing</t>
  </si>
  <si>
    <t>P520</t>
  </si>
  <si>
    <t>200 gov agencies to migrate to the cloud</t>
  </si>
  <si>
    <t>https://www.datacenterdynamics.com/en/news/new-zealands-internal-affairs-investigates-costs-of-cloud-computing-migration/</t>
  </si>
  <si>
    <t>P055</t>
  </si>
  <si>
    <t>Equinix to invest $94m in third Rio de Janeiro data center, Brazil</t>
  </si>
  <si>
    <t>https://www.datacenterdynamics.com/en/news/equinix-to-invest-94m-in-third-rio-de-janeiro-data-center-brazil/</t>
  </si>
  <si>
    <t>AWS, Google, Microsoft</t>
  </si>
  <si>
    <t>P056</t>
  </si>
  <si>
    <t>Angola Cables to build second data center in Fortaleza, Brazil</t>
  </si>
  <si>
    <t>https://www.datacenterdynamics.com/en/news/angola-cables-to-build-second-data-center-in-fortaleza-brazil/</t>
  </si>
  <si>
    <t>P710</t>
  </si>
  <si>
    <t>South Korea’s Development of Data Centers with Domestically Made AI Chips</t>
  </si>
  <si>
    <t>https://www.datacenterdynamics.com/en/news/south-korean-govt-to-develop-data-centers-with-domestically-made-ai-chips/</t>
  </si>
  <si>
    <t>Business/Enterprise, Industrial/Manufacturing, Economic Development</t>
  </si>
  <si>
    <t>P519</t>
  </si>
  <si>
    <t>Hybrid Quantum Computer</t>
  </si>
  <si>
    <t>https://www.tudelft.nl/over-tu-delft/strategie/vision-teams/quantum-computing/impact/the-netherlands-and-quantum</t>
  </si>
  <si>
    <t>Government/Public Sector, R&amp;D</t>
  </si>
  <si>
    <t>P517</t>
  </si>
  <si>
    <t>Quantum Computing Investment</t>
  </si>
  <si>
    <t>https://www.cio.com/article/191607/the-netherlands-made-a-huge-bet-on-quantum-computing-will-it-pay-off.html</t>
  </si>
  <si>
    <t>R&amp;D, Business/Enterprise</t>
  </si>
  <si>
    <t>P606</t>
  </si>
  <si>
    <t>AtlasEdge expands into Portugal, plans 20MW development in Lisbon</t>
  </si>
  <si>
    <t>https://www.datacenterdynamics.com/en/news/atlasedge-expands-into-portugal-plans-20mw-development-in-lisbon/</t>
  </si>
  <si>
    <t>AtlasEdge</t>
  </si>
  <si>
    <t>European</t>
  </si>
  <si>
    <t>P268</t>
  </si>
  <si>
    <t>Jupiter -- Europe's first exascale supercomputer</t>
  </si>
  <si>
    <t>https://www.datacenterdynamics.com/en/news/jupiter-exascale-supercomputer-to-be-built-by-atos-eviden/#:~:text=The%20project%20is%20expected%20to,by%20the%20J%C3%BClich%20Supercomputing%20Centre.</t>
  </si>
  <si>
    <t xml:space="preserve">Atos </t>
  </si>
  <si>
    <t>European Union, European HPC Joint Undertaking (EuroHPC JU)</t>
  </si>
  <si>
    <t>2.38 e+19</t>
  </si>
  <si>
    <t>24,000 NVIDIA GH200</t>
  </si>
  <si>
    <t>P033</t>
  </si>
  <si>
    <t>Bangladesh’s First Cloud Data Center</t>
  </si>
  <si>
    <t>https://www.datacenterdynamics.com/en/news/bangladeshs-first-cloud-data-center-starts-operations/</t>
  </si>
  <si>
    <t>Gennext Technologies</t>
  </si>
  <si>
    <t>P272</t>
  </si>
  <si>
    <t>ADC and Onix's new data center in Accra, Ghana</t>
  </si>
  <si>
    <t>https://www.datacenterdynamics.com/en/news/africa-data-centres-and-onix-partner-for-data-center-build-in-accra-ghana/</t>
  </si>
  <si>
    <t>US International Development Finance Corporation</t>
  </si>
  <si>
    <t>United States government's International Development Finance Corporation (DFC)</t>
  </si>
  <si>
    <t>P483</t>
  </si>
  <si>
    <t>Iozera.ai's 386MW AI data center in Tetouan, Morocco</t>
  </si>
  <si>
    <t>https://www.datacenterdynamics.com/en/news/us-ai-startup-plans-massive-386mw-data-center-in-morocco/</t>
  </si>
  <si>
    <t>Iozera.ai</t>
  </si>
  <si>
    <t>Pegatron</t>
  </si>
  <si>
    <t>P538</t>
  </si>
  <si>
    <t>Africa Data Centres opens 10MW data center in Lagos, Nigeria.</t>
  </si>
  <si>
    <t>https://www.datacenterdynamics.com/en/news/africa-data-centres-opens-data-center-in-lagos-nigeria/</t>
  </si>
  <si>
    <t>P621</t>
  </si>
  <si>
    <t>Russia plans to build 10 more supercomputers by 2030, using banned NVIDIA H100 GPUs</t>
  </si>
  <si>
    <t>https://www.hpcwire.com/off-the-wire/russia-eyes-supercomputer-dominance-using-banned-nvidia-h100-gpus-despite-us-restrictions/</t>
  </si>
  <si>
    <t>R&amp;D, Defense/Security</t>
  </si>
  <si>
    <t>1.34 e+18</t>
  </si>
  <si>
    <t>Nvidia H100</t>
  </si>
  <si>
    <t>P638</t>
  </si>
  <si>
    <t>Africa Data Centres building 2MW data center in Kigali, Rwanda.</t>
  </si>
  <si>
    <t>https://www.datacenterdynamics.com/en/news/africa-data-centres-to-build-first-data-center-in-kigali-rwanda/</t>
  </si>
  <si>
    <t>US Development Finance Corporation</t>
  </si>
  <si>
    <t>Africa Data Centers</t>
  </si>
  <si>
    <t>Pan-African</t>
  </si>
  <si>
    <t>P646</t>
  </si>
  <si>
    <t>NEOM begins work on data centers in "futuristic city project"</t>
  </si>
  <si>
    <t>https://www.datacenterdynamics.com/en/news/neom-details-plans-for-hyperscale-data-centers-in-new-saudi-city/</t>
  </si>
  <si>
    <t>Data Center, Cloud Computing, Digital Infrastructure</t>
  </si>
  <si>
    <t>Business/Enterprise, Smart City, Economic Development, Environmental/Sustainability</t>
  </si>
  <si>
    <t>P680</t>
  </si>
  <si>
    <t>OADC expanding Johannesburg data center in South Africa.</t>
  </si>
  <si>
    <t>https://www.datacenterdynamics.com/en/news/oadc-to-expand-johannesburg-data-center-in-south-africa/</t>
  </si>
  <si>
    <t>OADC</t>
  </si>
  <si>
    <t>P681</t>
  </si>
  <si>
    <t>US AI startup building two data centers in South Africa for public cloud and AI.</t>
  </si>
  <si>
    <t>lozera.ai</t>
  </si>
  <si>
    <t>P071</t>
  </si>
  <si>
    <t>Brazil's TIM will complete its data center shutdown in 2023</t>
  </si>
  <si>
    <t>https://www.datacenterdynamics.com/en/news/brazils-tim-will-complete-its-data-center-shutdown-in-2023/</t>
  </si>
  <si>
    <t>P684</t>
  </si>
  <si>
    <t>OADC, a pan-African data center operator, is building data centers in Nigeria and South Africa.</t>
  </si>
  <si>
    <t>https://www.datacenterdynamics.com/en/news/wioccs-oadc-launches-data-centers-in-lagos-nigeria-and-joburg-south-africa/</t>
  </si>
  <si>
    <t>P701</t>
  </si>
  <si>
    <t>K-Network 2030 Initiative</t>
  </si>
  <si>
    <t>https://www.digitimes.com/news/a20230719RS400/digitimes-research.html%26chid=2</t>
  </si>
  <si>
    <t>Quantum Computing, Cloud Computing, Digital Infrastructure</t>
  </si>
  <si>
    <t>Government/Public Sector, Business/Enterprise, Economic Development, Industrial/Manufacturing, Environmental/Sustainability, Smart City</t>
  </si>
  <si>
    <t>P326</t>
  </si>
  <si>
    <t>Yotta Signs MoU with India’s Tamil Nadu Govt for 200MW Chennai Data Center Campus</t>
  </si>
  <si>
    <t>https://www.datacenterdynamics.com/en/news/yotta-signs-mou-indias-tamil-nadu-govt-200mw-chennai-data-center-campus/</t>
  </si>
  <si>
    <t>P400</t>
  </si>
  <si>
    <t>Japanese Government Decentralises Data Centers &amp; Subsea Cable Landing Bases</t>
  </si>
  <si>
    <t>https://www.datacenterdynamics.com/en/news/japanese-government-planning-new-cable-and-data-centers-around-island/</t>
  </si>
  <si>
    <t>Data Center, Network Infrastructure, Digital Infrastructure</t>
  </si>
  <si>
    <t>Government/Public Sector, Economic Development</t>
  </si>
  <si>
    <t>P076</t>
  </si>
  <si>
    <t>Microsoft plans data center in Sumaré, Brazil</t>
  </si>
  <si>
    <t>https://www.datacenterdynamics.com/en/news/microsoft-plans-data-center-in-sumar%C3%A9-brazil/</t>
  </si>
  <si>
    <t>P077</t>
  </si>
  <si>
    <t>Microsoft plans data center in Hortolândia, Brazil</t>
  </si>
  <si>
    <t>https://www.datacenterdynamics.com/en/news/microsoft-plans-data-center-in-hortol%C3%A2ndia-brazil/</t>
  </si>
  <si>
    <t>P078</t>
  </si>
  <si>
    <t>Microsoft Azure data center opens in Brazil</t>
  </si>
  <si>
    <t>https://www.datacenterdynamics.com/en/news/microsoft-azure-data-center-opens-in-brazil/</t>
  </si>
  <si>
    <t>P118</t>
  </si>
  <si>
    <t>Scala Data Centers gets environmental license to build largest data center campus in Chile</t>
  </si>
  <si>
    <t>https://www.datacenterdynamics.com/en/news/scala-data-centers-gets-environmental-license-to-build-largest-data-center-campus-in-chile1/</t>
  </si>
  <si>
    <t>Scala</t>
  </si>
  <si>
    <t>P215</t>
  </si>
  <si>
    <t>Liquid Telecom's $400M investment in network infrastructure and data centers.</t>
  </si>
  <si>
    <t>https://www.datacenterdynamics.com/en/news/liquid-telecom-plans-400m-network-infrastructure-data-center-investment-egypt/</t>
  </si>
  <si>
    <t>P761</t>
  </si>
  <si>
    <t>Thailand BOI Approves $291M Investment in Data Centers</t>
  </si>
  <si>
    <t>https://www.datacenterdynamics.com/en/news/thailand-board-of-investment-approves-291m-investment-for-data-center-industry/</t>
  </si>
  <si>
    <t>P746</t>
  </si>
  <si>
    <t>Quantum Computing Initiatives</t>
  </si>
  <si>
    <t>https://www.swiss.tech/news/switzerland-maintains-world-class-quantum-ecosystem</t>
  </si>
  <si>
    <t>P600</t>
  </si>
  <si>
    <t>Atman raises $345m to build data centers in Poland</t>
  </si>
  <si>
    <t>https://www.datacenterdynamics.com/en/news/atman-raises-345m-to-build-data-centers-in-poland/</t>
  </si>
  <si>
    <t>Altman</t>
  </si>
  <si>
    <t>P073</t>
  </si>
  <si>
    <t>CloudHQ to develop data center in Rio de Janeiro, Brazil</t>
  </si>
  <si>
    <t>https://www.datacenterdynamics.com/en/news/cloudhq-to-develop-data-center-in-rio-de-janeiro-brazil/</t>
  </si>
  <si>
    <t>P762</t>
  </si>
  <si>
    <t>Thailand data centers get $30.8M investments</t>
  </si>
  <si>
    <t>https://www.datacenterdynamics.com/en/news/thailand-data-centers-get-308m-investments/</t>
  </si>
  <si>
    <t>Digital Port Asia</t>
  </si>
  <si>
    <t>P086</t>
  </si>
  <si>
    <t>Huawei announces second data center in Brazil</t>
  </si>
  <si>
    <t>https://www.datacenterdynamics.com/en/news/huawei-announces-second-data-center-brazil/</t>
  </si>
  <si>
    <t>P087</t>
  </si>
  <si>
    <t>Huawei to launch third Brazilian cloud availability zone next year</t>
  </si>
  <si>
    <t>https://www.datacenterdynamics.com/en/news/huawei-to-launch-third-brazilian-cloud-availability-zone-next-year/</t>
  </si>
  <si>
    <t>P243</t>
  </si>
  <si>
    <t>Finland renews its national supercomputer</t>
  </si>
  <si>
    <t>https://csc.fi/en/media-release/significant-investment-in-science-finland-renews-its-national-supercomputer/</t>
  </si>
  <si>
    <t>P089</t>
  </si>
  <si>
    <t>IBM opens multizone cloud region in Brazil</t>
  </si>
  <si>
    <t>https://www.datacenterdynamics.com/en/news/ibm-opens-multizone-cloud-region-brazil/</t>
  </si>
  <si>
    <t>IBM</t>
  </si>
  <si>
    <t>P090</t>
  </si>
  <si>
    <t>Amazon launches Brazil data centers</t>
  </si>
  <si>
    <t>https://www.datacenterdynamics.com/en/news/amazon-launches-brazil-data-centers/</t>
  </si>
  <si>
    <t>P528</t>
  </si>
  <si>
    <t>High-security data center in West Auckland</t>
  </si>
  <si>
    <t>https://www.rnz.co.nz/news/national/487346/government-reveals-high-security-data-centre-being-built-in-west-auckland</t>
  </si>
  <si>
    <t>P370</t>
  </si>
  <si>
    <t>European investment bank gives Italian company loans for data center expansion</t>
  </si>
  <si>
    <t>https://www.datacenterdynamics.com/en/news/european-investment-bank-loans-tim-350-million-for-fiber-and-data-center-expansion/</t>
  </si>
  <si>
    <t>European Investment Bank</t>
  </si>
  <si>
    <t>P786</t>
  </si>
  <si>
    <t>UK invests $273 million in AI supercomputer as it seeks to compete with U.S., China</t>
  </si>
  <si>
    <t>https://www.cnbc.com/2023/11/01/uk-to-invest-273-million-in-turing-ai-supercomputer.html</t>
  </si>
  <si>
    <t>P751</t>
  </si>
  <si>
    <t>Taiwan's First Domestically Produced Quantum Computer</t>
  </si>
  <si>
    <t>https://thequantuminsider.com/2024/01/08/taiwan-wants-first-domestically-produced-quantum-computer-by-2027/</t>
  </si>
  <si>
    <t>R&amp;D, Economic Development</t>
  </si>
  <si>
    <t>P324</t>
  </si>
  <si>
    <t>Web Werks and CapitaLand Data Centers in Chennai</t>
  </si>
  <si>
    <t>https://www.datacenterdynamics.com/en/news/web-werks-and-capitaland-sign-mous-with-tamil-nadu-government-for-data-centers-in-chennai/</t>
  </si>
  <si>
    <t>P212</t>
  </si>
  <si>
    <t>Khazna's first data center outside UAE in Cairo</t>
  </si>
  <si>
    <t>https://www.datacenterdynamics.com/en/news/khazna-to-build-first-data-center-outside-the-uae-in-cairo-egypt/</t>
  </si>
  <si>
    <t>Khazna Data Centers</t>
  </si>
  <si>
    <t>P098</t>
  </si>
  <si>
    <t>Orange opens Douala data center</t>
  </si>
  <si>
    <t>https://www.datacenterdynamics.com/en/news/orange-opens-data-center-in-cameroon/</t>
  </si>
  <si>
    <t>Export-Import Bank of China</t>
  </si>
  <si>
    <t>Orange</t>
  </si>
  <si>
    <t>P233</t>
  </si>
  <si>
    <t>Ethiopia's large data center for crypto mining and AI training</t>
  </si>
  <si>
    <t>https://datacentremagazine.com/technology-and-ai/ethiopia-sets-up-large-data-centre-to-explore-crypto-mining</t>
  </si>
  <si>
    <t>West Data Group</t>
  </si>
  <si>
    <t>P100</t>
  </si>
  <si>
    <t>ST Digital's Tier III data center in Douala</t>
  </si>
  <si>
    <t>https://itweb.africa/content/xA9POvNZjo8vo4J8</t>
  </si>
  <si>
    <t>P244</t>
  </si>
  <si>
    <t>LUMI Update</t>
  </si>
  <si>
    <t>https://www.researchprofessionalnews.com/rr-news-europe-nordics-2024-12-finland-plans-250m-computing-upgrade-for-ai-factory/</t>
  </si>
  <si>
    <t>P102</t>
  </si>
  <si>
    <t>Oracle Cloud data center in Canada</t>
  </si>
  <si>
    <t>https://www.datacenterknowledge.com/cloud/oracle-launches-cloud-data-center-in-canada</t>
  </si>
  <si>
    <t>P103</t>
  </si>
  <si>
    <t>Microsoft Azure data centers in Canada</t>
  </si>
  <si>
    <t>https://www.datacenterdynamics.com/en/news/microsoft-to-build-multiple-data-centers-in-quebec-canada/#:~:text=Microsoft%20has%20two%20Canadian%20Azure,with%20only%20one%20availability%20zone.</t>
  </si>
  <si>
    <t>P105</t>
  </si>
  <si>
    <t>AWS cloud region in Canada</t>
  </si>
  <si>
    <t>https://www.datacenterdynamics.com/en/news/aws-launches-second-cloud-region-in-canada/</t>
  </si>
  <si>
    <t>Business/Enterprise, Government/Public Sector, Education/Training</t>
  </si>
  <si>
    <t>P106</t>
  </si>
  <si>
    <t>IBM's multi-zone region of sovereign cloud in Canada</t>
  </si>
  <si>
    <t>https://newsroom.ibm.com/2024-04-09-IBM-to-Help-Canadian-Enterprises-Leverage-Generative-AI-and-Address-their-Data-Sovereignty-Requirements</t>
  </si>
  <si>
    <t>P537</t>
  </si>
  <si>
    <t>Kasi Cloud building data centers in Lagos, Nigeria with NSIA support.</t>
  </si>
  <si>
    <t>https://www.datacenterdynamics.com/en/news/kasi-cloud-breaks-ground-on-new-lagos-nigeria-data-center/</t>
  </si>
  <si>
    <t>P242</t>
  </si>
  <si>
    <t>Hyperco to build two 50MW data centers in Helsinki, Finland</t>
  </si>
  <si>
    <t>https://www.datacenterdynamics.com/en/news/hyperco-to-build-two-50mw-sites-in-helsinki-finland/</t>
  </si>
  <si>
    <t>P601</t>
  </si>
  <si>
    <t>Data4 launches Polish data center campus outside Warsaw</t>
  </si>
  <si>
    <t>https://www.datacenterdynamics.com/en/news/data4-launches-polish-data-center-campus-outside-warsaw/</t>
  </si>
  <si>
    <t>P180</t>
  </si>
  <si>
    <t>Asia's largest disaster recovery data center</t>
  </si>
  <si>
    <t>https://www.datacenterdynamics.com/en/news/chinese-government-opens-what-it-says-is-asias-largest-disaster-recovery-data-center/</t>
  </si>
  <si>
    <t>Chengdu government</t>
  </si>
  <si>
    <t>P732</t>
  </si>
  <si>
    <t>EcoDataCenter 1 capacity to more than double in €200m investment in Swedish data center</t>
  </si>
  <si>
    <t>https://www.datacenterdynamics.com/en/news/ecodatacenter-1-capacity-to-more-than-double-in-200m-investment-in-swedish-data-center/</t>
  </si>
  <si>
    <t>P112</t>
  </si>
  <si>
    <t>Chad-Huawei digital talent deal</t>
  </si>
  <si>
    <t>https://www.wearetech.africa/en/fils-uk/news/tech/chad-inks-digital-talent-development-deal-with-huawei</t>
  </si>
  <si>
    <t>Network Infrastructure, Data Center</t>
  </si>
  <si>
    <t>Chinese government</t>
  </si>
  <si>
    <t>P113</t>
  </si>
  <si>
    <t>AWS gets green light for first Chile data center</t>
  </si>
  <si>
    <t>https://www.datacenterdynamics.com/en/news/aws-gets-green-light-for-first-chile-data-center/</t>
  </si>
  <si>
    <t>P114</t>
  </si>
  <si>
    <t>AWS gets green light for second Chilean data center</t>
  </si>
  <si>
    <t>https://www.datacenterdynamics.com/en/news/aws-gets-green-light-for-second-chilean-data-center/</t>
  </si>
  <si>
    <t>P115</t>
  </si>
  <si>
    <t>Google opens Chile cloud region</t>
  </si>
  <si>
    <t>https://www.datacenterdynamics.com/en/news/google-opens-chile-cloud-region/</t>
  </si>
  <si>
    <t>P116</t>
  </si>
  <si>
    <t>Equinix plans $130m data center in Santiago, Chile</t>
  </si>
  <si>
    <t>https://www.datacenterdynamics.com/en/news/equinix-plans-130m-data-center-in-santiago-chile/</t>
  </si>
  <si>
    <t>Equinix</t>
  </si>
  <si>
    <t>P120</t>
  </si>
  <si>
    <t>Odata expands into Chile, breaks ground on data center outside Santiago</t>
  </si>
  <si>
    <t>https://www.datacenterdynamics.com/en/news/odata-expands-into-chile-breaks-ground-on-data-center-outside-santiago/</t>
  </si>
  <si>
    <t>CyrusOne</t>
  </si>
  <si>
    <t>P562</t>
  </si>
  <si>
    <t>Sohar Data Centre Project</t>
  </si>
  <si>
    <t>https://www.agbi.com/tech/2024/01/oman-invests-210m-sohar-data-centre-project/</t>
  </si>
  <si>
    <t>P119</t>
  </si>
  <si>
    <t>Oracle opens second cloud region in Chile</t>
  </si>
  <si>
    <t>https://www.datacenterdynamics.com/en/news/oracle-opens-second-cloud-region-in-chile/</t>
  </si>
  <si>
    <t>P201</t>
  </si>
  <si>
    <t>OADC's 2MW data center in Kinshasa, DRC</t>
  </si>
  <si>
    <t>https://www.datacenterdynamics.com/en/news/wioccs-oadc-developing-data-center-in-kinshasa-drc/</t>
  </si>
  <si>
    <t>P557</t>
  </si>
  <si>
    <t>Telenor, Hafslund, and HitecVision begin construction of Skygard data center in Oslo</t>
  </si>
  <si>
    <t>https://www.datacenterdynamics.com/en/news/telenor-hafslund-and-hitecvision-begin-construction-of-skygard-data-center-in-oslo/</t>
  </si>
  <si>
    <t>Hafslund</t>
  </si>
  <si>
    <t>P091</t>
  </si>
  <si>
    <t>Telefonica opens new Brazil data center</t>
  </si>
  <si>
    <t>https://www.datacenterdynamics.com/en/news/telefonica-opens-new-brazil-data-center/</t>
  </si>
  <si>
    <t>Telefonica</t>
  </si>
  <si>
    <t>P632</t>
  </si>
  <si>
    <t>As part of the Russian Direct Investment Fund (RDIF), company IXcellerate expands data centers</t>
  </si>
  <si>
    <t>https://www.datacenterdynamics.com/en/news/ixcellerate-raises-190m-from-mubadala-sberbank-and-rdif/</t>
  </si>
  <si>
    <t>Business/Enterprise, Government/Public Sector, Economic Development</t>
  </si>
  <si>
    <t>Mubadala Investment Company (UAE)</t>
  </si>
  <si>
    <t>P124</t>
  </si>
  <si>
    <t>Microsoft files plans for Chilean data center region</t>
  </si>
  <si>
    <t>https://www.datacenterdynamics.com/en/news/microsoft-files-plans-for-chilean-data-center-region/</t>
  </si>
  <si>
    <t>Microsoft, Google, AWS</t>
  </si>
  <si>
    <t>P125</t>
  </si>
  <si>
    <t>Huawei to build second data center in Santiago, Chile</t>
  </si>
  <si>
    <t>https://www.datacenterdynamics.com/en/news/huawei-build-second-data-center-santiago-chile/</t>
  </si>
  <si>
    <t>Huawei, Hengtong Group</t>
  </si>
  <si>
    <t>P126</t>
  </si>
  <si>
    <t>Huawei plans for third Chile data center</t>
  </si>
  <si>
    <t>https://www.datacenterdynamics.com/en/news/huawei-plans-for-third-chile-data-center/</t>
  </si>
  <si>
    <t>P127</t>
  </si>
  <si>
    <t>EdgeConneX announces new Edge data center in Santiago, Chile</t>
  </si>
  <si>
    <t>https://www.datacenterdynamics.com/en/news/edgeconnex-announces-new-edge-data-center-santiago-chile/</t>
  </si>
  <si>
    <t>EdgeConneX; Oracle</t>
  </si>
  <si>
    <t>P082</t>
  </si>
  <si>
    <t>Ascenty launches 31MW Hortolândia data center in Brazil</t>
  </si>
  <si>
    <t>https://www.datacenterdynamics.com/en/news/ascenty-launches-31mw-hortol%C3%A2ndia-data-center-in-brazil/</t>
  </si>
  <si>
    <t>Digital Realty (owns Ascenty)</t>
  </si>
  <si>
    <t>P687</t>
  </si>
  <si>
    <t>Teraco Completes First Phase of 18MW Hyperscale Data Center in Brackenfell, Cape Town</t>
  </si>
  <si>
    <t>https://www.datacenterdynamics.com/en/news/teraco-completes-second-data-center-in-cape-town-south-africa/</t>
  </si>
  <si>
    <t>Digital Realty-owned Teraco</t>
  </si>
  <si>
    <t>P310</t>
  </si>
  <si>
    <t>CapitaLand Data Center, Hyderabad</t>
  </si>
  <si>
    <t>https://www.datacenterdynamics.com/en/news/capitaland-signs-mou-with-telangana-government-for-36mw-data-center-in-hyderabad-india/</t>
  </si>
  <si>
    <t>P367</t>
  </si>
  <si>
    <t>Italian Ministry of Economics and Finance invests in Edge data centers</t>
  </si>
  <si>
    <t>https://www.datacenterdynamics.com/en/news/rai-to-invest-140m-developing-data-centers-in-italy/</t>
  </si>
  <si>
    <t>P132</t>
  </si>
  <si>
    <t>China's National Program for Data Centers and 5G Networks</t>
  </si>
  <si>
    <t>https://www.datacenterdynamics.com/en/news/china-accelerate-growth-data-centers-5g/</t>
  </si>
  <si>
    <t>Government/Public Sector, Healthcare, Economic Development, Smart City</t>
  </si>
  <si>
    <t>China Mobile, China Telecom, China Unicom</t>
  </si>
  <si>
    <t>Shanghai's Municipal Economic Information Commission</t>
  </si>
  <si>
    <t>P494</t>
  </si>
  <si>
    <t>Mozambique's sovereign compute projects to improve digital infrastructure and services.</t>
  </si>
  <si>
    <t>https://www.trade.gov/market-intelligence/mozambiques-digital-transformation</t>
  </si>
  <si>
    <t>World Bank</t>
  </si>
  <si>
    <t>P656</t>
  </si>
  <si>
    <t>Sierra Leone's $150 million Tech City hub for digital innovation.</t>
  </si>
  <si>
    <t>https://www.wearetech.africa/en/fils-uk/news/tech/sierra-leone-invests-150-million-on-tech-city-hub-to-drive-digital-future</t>
  </si>
  <si>
    <t>African Development Bank (AfDB)</t>
  </si>
  <si>
    <t>P759</t>
  </si>
  <si>
    <t>Thailand's National Telecom Data Center Expansion</t>
  </si>
  <si>
    <t>https://www.datacenterdynamics.com/en/news/thailands-national-telecom-seeks-approval-for-two-new-data-centers/</t>
  </si>
  <si>
    <t>P455</t>
  </si>
  <si>
    <t>Bridge Data Centre Malaysia Expansion</t>
  </si>
  <si>
    <t>https://www.datacenterdynamics.com/en/news/malaysias-data-center-developments/</t>
  </si>
  <si>
    <t>P137</t>
  </si>
  <si>
    <t>Beijing AI Public Computing Platform 北京亦庄人工智能公共算力平台</t>
  </si>
  <si>
    <t>https://www.datacenterdynamics.com/en/news/new-public-ai-computing-platform-launched-in-beijing/</t>
  </si>
  <si>
    <t>Alibaba</t>
  </si>
  <si>
    <t>Beijing Energy Holding</t>
  </si>
  <si>
    <t>P647</t>
  </si>
  <si>
    <t>Millicom to build data center in Senegal to support Tigo expansion.</t>
  </si>
  <si>
    <t>https://www.datacenterdynamics.com/en/news/millicom-announces-new-data-center-in-senegal/</t>
  </si>
  <si>
    <t>African Development Bank</t>
  </si>
  <si>
    <t>P054</t>
  </si>
  <si>
    <t>Equinix inaugurates xScale data center in São Paulo, Brazil</t>
  </si>
  <si>
    <t>https://www.datacenterdynamics.com/en/news/equinix-inaugurates-xscale-data-center-in-s%C3%A3o-paulo-brazil/</t>
  </si>
  <si>
    <t>GIC</t>
  </si>
  <si>
    <t>P669</t>
  </si>
  <si>
    <t>Africa Data Centres expanding data centers in South Africa, backed by $109m financing.</t>
  </si>
  <si>
    <t>https://www.datacenterdynamics.com/en/news/africa-data-centres-secures-109m-financing-to-fund-south-africa-build-out/</t>
  </si>
  <si>
    <t>P558</t>
  </si>
  <si>
    <t>Norway's National Supercomputer</t>
  </si>
  <si>
    <t>https://www.datacenter-forum.com/datacenter-forum/norway-can-invest-in-ai-research-with-national-supercomputer</t>
  </si>
  <si>
    <t xml:space="preserve">Sigma2 AS </t>
  </si>
  <si>
    <t>P266</t>
  </si>
  <si>
    <t>French company OVH starts building second data center in Limburg</t>
  </si>
  <si>
    <t>https://www.datacenterdynamics.com/en/news/ovh-breaks-ground-on-new-data-center-outside-frankfurt-germany/</t>
  </si>
  <si>
    <t>OVH</t>
  </si>
  <si>
    <t>P143</t>
  </si>
  <si>
    <t>China Telecom Central Intelligent Computing Center 中国电信中部智算中心</t>
  </si>
  <si>
    <t>http://www.sasac.gov.cn/n2588025/n2588124/c29929855/content.html</t>
  </si>
  <si>
    <t>R&amp;D, Government/Public Sector, Economic Development</t>
  </si>
  <si>
    <t>China Telecom</t>
  </si>
  <si>
    <t>P035</t>
  </si>
  <si>
    <t>DataVolt Data Center in Dhaka</t>
  </si>
  <si>
    <t>https://www.datacenterdynamics.com/en/news/datavolt-plans-data-center-in-dhaka-bangladesh/</t>
  </si>
  <si>
    <t>Datavault</t>
  </si>
  <si>
    <t>P145</t>
  </si>
  <si>
    <t>Cyber Great Power</t>
  </si>
  <si>
    <t>https://pacforum.org/wp-content/uploads/2024/01/IssuesandInsights_VOL23_WP2-1.pdf</t>
  </si>
  <si>
    <t>Network Infrastructure, Digital Infrastructure</t>
  </si>
  <si>
    <t>Government/Public Sector, Defense/Security, Economic Development</t>
  </si>
  <si>
    <t>P146</t>
  </si>
  <si>
    <t>China Telecom's Fully-Chinese Made Supercomputer for AI Training in Wuhan</t>
  </si>
  <si>
    <t>https://www.datacenterdynamics.com/en/news/fully-chinese-made-supercomputer-for-ai-training-reportedly-unveiled-in-wuhan/</t>
  </si>
  <si>
    <t>R&amp;D, Government/Public Sector, Defense/Security</t>
  </si>
  <si>
    <t>P305</t>
  </si>
  <si>
    <t>India's Million-Qubit Quantum Computing-Focused Data Center</t>
  </si>
  <si>
    <t>https://www.datacenterdynamics.com/en/news/india-to-get-million-qubit-quantum-computing-focused-data-center/</t>
  </si>
  <si>
    <t>GAN Tech UK</t>
  </si>
  <si>
    <t>P306</t>
  </si>
  <si>
    <t>Atos Subsidiary Eviden Two Supercomputers</t>
  </si>
  <si>
    <t>https://www.datacenterdynamics.com/en/news/atos-subsidiary-eviden-gets-100m-contract-to-deliver-two-supercomputers-to-india/</t>
  </si>
  <si>
    <t>Atos</t>
  </si>
  <si>
    <t>18 Nvidia A100 Tensor Core</t>
  </si>
  <si>
    <t>P323</t>
  </si>
  <si>
    <t>Web Werks Bengaluru Data Center</t>
  </si>
  <si>
    <t>https://www.datacenterdynamics.com/en/news/web-werks-signs-mou-with-the-government-of-karnataka-for-100m-bengaluru-data-center-in-india/</t>
  </si>
  <si>
    <t>Iron Mountain</t>
  </si>
  <si>
    <t>P636</t>
  </si>
  <si>
    <t>Rwanda Digital Acceleration Project for connectivity and digital services.</t>
  </si>
  <si>
    <t>https://www.aiib.org/en/projects/details/2021/approved/Rwanda-Digital-Acceleration-Project-Digital-Investment-for-Recovery-Resilience-and-Connectivity.html</t>
  </si>
  <si>
    <t>Digital Infrastructure</t>
  </si>
  <si>
    <t>P291</t>
  </si>
  <si>
    <t>Hungary, Ireland</t>
  </si>
  <si>
    <t>EuroHPC Quantum Computer Hosting</t>
  </si>
  <si>
    <t>https://www.datacenterdynamics.com/en/news/eurohpc-ju-selects-six-sites-to-host-quantum-computers/</t>
  </si>
  <si>
    <t>P373</t>
  </si>
  <si>
    <t>European Centre for Medium-Range Weather Forecasts (ECMWF) moves data center from UK to Italy</t>
  </si>
  <si>
    <t>https://www.datacenterdynamics.com/en/news/ecmwf-opens-new-data-center-to-house-atos-supercomputer-in-italy/</t>
  </si>
  <si>
    <t>P011</t>
  </si>
  <si>
    <t>Pawsey Centre's supercomputing for research</t>
  </si>
  <si>
    <t>https://pawsey.org.au/about-us/about-pawsey/</t>
  </si>
  <si>
    <t>Supercomputer/HPC, Cloud Computing</t>
  </si>
  <si>
    <t>P154</t>
  </si>
  <si>
    <t>China's Sunway OceanLight Supercomputer 神威·海洋之光</t>
  </si>
  <si>
    <t>https://www.datacenterdynamics.com/en/news/china-funds-exascale-prototypes-to-pursue-maritime-expansion-plans/</t>
  </si>
  <si>
    <t>R&amp;D, Defense/Security, Environmental/Sustainability</t>
  </si>
  <si>
    <t>Sugon, Sunway</t>
  </si>
  <si>
    <t>Chinese state government, People's Liberation Army National University of Defense Technology (NUDT)</t>
  </si>
  <si>
    <t>P485</t>
  </si>
  <si>
    <t>AIIM invests $90M in N+One Datacenters in Morocco</t>
  </si>
  <si>
    <t>https://www.datacenterdynamics.com/en/news/aiim-invests-90m-into-moroccos-none-datacenters/</t>
  </si>
  <si>
    <t>P156</t>
  </si>
  <si>
    <t>Beijing Government’s IBM Cloud Computing Lab</t>
  </si>
  <si>
    <t>https://www.datacenterdynamics.com/en/news/beijing-government-to-fund-ibm-cloud-computing-lab/</t>
  </si>
  <si>
    <t>Business/Enterprise, Government/Public Sector, R&amp;D</t>
  </si>
  <si>
    <t>Beijing government, Beijing University of Technology</t>
  </si>
  <si>
    <t>P157</t>
  </si>
  <si>
    <t>China's Tibet Cloud Campus</t>
  </si>
  <si>
    <t>https://www.datacenterdynamics.com/en/news/china-builds-worlds-highest-cloud-campus-tibet-autonomous-region/</t>
  </si>
  <si>
    <t>Alibaba, Tibet Ningsuan Technology Group</t>
  </si>
  <si>
    <t>P686</t>
  </si>
  <si>
    <t>Teraco Secures $90M for Isando Campus Upgrade and New Bredell Data Center, Largest in Africa</t>
  </si>
  <si>
    <t>https://www.datacenterdynamics.com/en/news/teraco-raises-90-million-for-south-african-data-center-expansion/</t>
  </si>
  <si>
    <t>P460</t>
  </si>
  <si>
    <t>​Enemalta to build €75m underground data center</t>
  </si>
  <si>
    <t>https://www.datacenterdynamics.com/en/news/enemalta-to-build-75m-underground-data-center/</t>
  </si>
  <si>
    <t>P004</t>
  </si>
  <si>
    <t>Angola's National Cloud project with $89 million investment</t>
  </si>
  <si>
    <t>https://www.africa-press.net/angola/all-news/angolan-government-invests-usd-89-million-in-the-national-cloud-project</t>
  </si>
  <si>
    <t>P213</t>
  </si>
  <si>
    <t>GPX's 4x expansion of Cairo 2 data center.</t>
  </si>
  <si>
    <t>https://www.datacenterdynamics.com/en/news/gxp-global-systems-plans-4x-expansion-of-data-center-in-cairo-egypt/</t>
  </si>
  <si>
    <t>GPX Global Systems</t>
  </si>
  <si>
    <t>P061</t>
  </si>
  <si>
    <t>Scala Data Centers breaks ground on 560MW power substation in São Paulo</t>
  </si>
  <si>
    <t>https://www.datacenterdynamics.com/en/product-news/scala-data-centers-breaks-ground-on-560mw-power-substation-in-sao-paulo/</t>
  </si>
  <si>
    <t>P449</t>
  </si>
  <si>
    <t>Sedenak Data Center Hub</t>
  </si>
  <si>
    <t>https://www.datacenterdynamics.com/en/news/johor-government-plans-data-center-hub-at-sedenak/</t>
  </si>
  <si>
    <t>P164</t>
  </si>
  <si>
    <t>Guian Data Center Cluster</t>
  </si>
  <si>
    <t>https://www.chinadaily.com.cn/a/202304/11/WS6434e11ca31057c47ebb9786.html</t>
  </si>
  <si>
    <t>Apple</t>
  </si>
  <si>
    <t>China Telecom; Huawei; Tencent</t>
  </si>
  <si>
    <t>P165</t>
  </si>
  <si>
    <t>Three Gorges Group Data Center in Hubei</t>
  </si>
  <si>
    <t>https://www.datacenterdynamics.com/en/news/three-gorges-group-completes-first-phase-of-data-center-in-hubei-china/</t>
  </si>
  <si>
    <t>Huawei , three gorges</t>
  </si>
  <si>
    <t>P471</t>
  </si>
  <si>
    <t>Scala plans 5MW data center in Mexico City</t>
  </si>
  <si>
    <t>https://www.datacenterdynamics.com/en/news/scala-plans-5mw-data-center-in-mexico-city/</t>
  </si>
  <si>
    <t>P167</t>
  </si>
  <si>
    <t>Data Center in Tibet</t>
  </si>
  <si>
    <t>https://www.datacenterdynamics.com/en/news/new-data-center-goes-live-in-tibet/</t>
  </si>
  <si>
    <t>China’s Belt and Road Initiative (BRI)</t>
  </si>
  <si>
    <t>P168</t>
  </si>
  <si>
    <t>ZTE Energy Data Center Cluster</t>
  </si>
  <si>
    <t>https://www.datacenterdynamics.com/en/news/china-data-center-roundup-projects-substations-cloud-and-more/</t>
  </si>
  <si>
    <t>ZTE Energy; Huawei</t>
  </si>
  <si>
    <t>P169</t>
  </si>
  <si>
    <t>Huawei Cloud Service Data Center &amp; Xinjiang KIS Offsite Backup Center</t>
  </si>
  <si>
    <t>Data Center, Cloud Computing, Supercomputer/HPC</t>
  </si>
  <si>
    <t>Caofeidian District Government, Tangshan Municipal Government</t>
  </si>
  <si>
    <t>P170</t>
  </si>
  <si>
    <t>Shanxi Green Cloud Industrial Park</t>
  </si>
  <si>
    <t>Business/Enterprise, Government/Public Sector, Other (cloud computing application R&amp;D and operations, disaster recovery)</t>
  </si>
  <si>
    <t>P171</t>
  </si>
  <si>
    <t>China data center roundup: Carrier, China Mobile, MIIT, and more</t>
  </si>
  <si>
    <t>https://www.datacenterdynamics.com/en/news/china-data-center-roundup-carrier-china-mobile-miit-and-more/</t>
  </si>
  <si>
    <t>Business/Enterprise, Education/Training</t>
  </si>
  <si>
    <t>Carrier, Industrial and Commercial Bank of China (ICBC), China Mobile, China Telecom, China Unicom, Lianyun Century</t>
  </si>
  <si>
    <t>Ministry of Industry and Information Technology (MIIT)</t>
  </si>
  <si>
    <t>P172</t>
  </si>
  <si>
    <t>Wuyuan Cloud Computing Data Center Project</t>
  </si>
  <si>
    <t>https://www.datacenterdynamics.com/en/news/china-cloud-computing-roundup-supercomputers-and-newbuilds/</t>
  </si>
  <si>
    <t>Inspur; China Mobile; Huawei</t>
  </si>
  <si>
    <t>P173</t>
  </si>
  <si>
    <t>Beijing’s Super Cloud Computing Center</t>
  </si>
  <si>
    <t>Data Center, Supercomputer/HPC, Cloud Computing</t>
  </si>
  <si>
    <t>Huawei, UFIDA Software, Inspur</t>
  </si>
  <si>
    <t>Shenzhen Institutes of Advanced Technology (SIAT), Chinese Academy of Science (CAS), Beijing Municipal Government</t>
  </si>
  <si>
    <t>P651</t>
  </si>
  <si>
    <t>Africa Development Bank funds Diamniadio Digital Technology Park, Senegal</t>
  </si>
  <si>
    <t>https://www.afdb.org/en/news-and-events/press-releases/senegal-african-development-bank-provides-additional-eu501-million-diamniadio-digital-technology-park-57642</t>
  </si>
  <si>
    <t>P175</t>
  </si>
  <si>
    <t>China cloud computing roundup: R&amp;D and new builds</t>
  </si>
  <si>
    <t>https://www.datacenterdynamics.com/en/news/china-cloud-computing-roundup-rd-and-newbuilds/</t>
  </si>
  <si>
    <t>Insigma Technology, Zhejiang Huatong Cloud Data Technology Company, Wasu Netcom Information Port, Inspur</t>
  </si>
  <si>
    <t>P176</t>
  </si>
  <si>
    <t>China’s data centers driven by state</t>
  </si>
  <si>
    <t>https://www.datacenterdynamics.com/en/news/chinas-data-centers-driven-by-state/</t>
  </si>
  <si>
    <t>P177</t>
  </si>
  <si>
    <t>China’s new big data hub</t>
  </si>
  <si>
    <t>https://www.datacenterdynamics.com/en/news/chinas-new-big-data-hub/</t>
  </si>
  <si>
    <t>Meida Group, Foxconn Technology Group, China Telecom, China Mobile, China Unicom</t>
  </si>
  <si>
    <t>Guizhou Government, Guiyang City, Gui'an New District</t>
  </si>
  <si>
    <t>P178</t>
  </si>
  <si>
    <t>Data Center in Xinjiang</t>
  </si>
  <si>
    <t>https://www.datacenterdynamics.com/en/news/giant-data-center-to-be-built-in-xinjiang/</t>
  </si>
  <si>
    <t>P616</t>
  </si>
  <si>
    <t>Republic of Congo</t>
  </si>
  <si>
    <t>African Development Bank to build data center in Republic of Congo.</t>
  </si>
  <si>
    <t>https://www.datacenterdynamics.com/en/news/african-development-bank-to-build-data-center-in-the-republic-of-congo/</t>
  </si>
  <si>
    <t>P447</t>
  </si>
  <si>
    <t>TM One Cyberjaya Facility</t>
  </si>
  <si>
    <t>https://www.datacenterdynamics.com/en/news/tm-one-opens-cyberjaya-malaysia-facility/</t>
  </si>
  <si>
    <t>P239</t>
  </si>
  <si>
    <t>Finland launches 20-qubit quantum computer, plans to release a 50-qubit computer in 2024</t>
  </si>
  <si>
    <t>https://thequantuminsider.com/2023/10/10/finland-launches-a-20-qubit-quantum-computer/</t>
  </si>
  <si>
    <t>P182</t>
  </si>
  <si>
    <t>China pushes forward with cloud computing zones</t>
  </si>
  <si>
    <t>https://www.datacenterdynamics.com/en/news/china-pushes-forward-with-cloud-computing-zones/</t>
  </si>
  <si>
    <t>Baidu, Lenovo, China Mobile, Shanda Interactive Entertainment, China UnionPay, Alibaba Group</t>
  </si>
  <si>
    <t>China National Development and Reform Commission (NDRC), Shanghai Municipal Government</t>
  </si>
  <si>
    <t>P742</t>
  </si>
  <si>
    <t>Digital Realty plans fourth building at Zurich campus in Switzerland</t>
  </si>
  <si>
    <t>https://www.datacenterdynamics.com/en/news/digital-realty-plans-fourth-building-at-zurich-campus-in-switzerland/</t>
  </si>
  <si>
    <t>Digital reality</t>
  </si>
  <si>
    <t>P315</t>
  </si>
  <si>
    <t>RailTel Seeks Partner for 100 Edge Data Centers Across Country’s Rail Network</t>
  </si>
  <si>
    <t>https://www.datacenterdynamics.com/en/news/indias-railtel-seeks-partner-for-100-edge-data-centers-across-countrys-rail-network/</t>
  </si>
  <si>
    <t>Economic Development</t>
  </si>
  <si>
    <t>Société nationale des chemins de fer français (SNCF), Network Rail, Russian Railways</t>
  </si>
  <si>
    <t>P328</t>
  </si>
  <si>
    <t>India’s Ministry of Earth Sciences Deploys Two Cray HPC Systems</t>
  </si>
  <si>
    <t>https://www.datacenterdynamics.com/en/news/indias-ministry-of-earth-sciences-deploys-two-cray-hpc-systems/</t>
  </si>
  <si>
    <t>HPE</t>
  </si>
  <si>
    <t>P187</t>
  </si>
  <si>
    <t>Oracle launches cloud region in Colombia</t>
  </si>
  <si>
    <t>https://www.datacenterdynamics.com/en/news/oracle-launches-cloud-region-in-colombia/</t>
  </si>
  <si>
    <t>P117</t>
  </si>
  <si>
    <t>Scala Data Centers facility goes live in Curauma, Chile</t>
  </si>
  <si>
    <t>https://www.datacenterdynamics.com/en/news/scala-data-centers-facility-goes-live-in-curauma-chile/</t>
  </si>
  <si>
    <t>P189</t>
  </si>
  <si>
    <t>Equinix to build second data center in Bogotá, Colombia</t>
  </si>
  <si>
    <t>https://www.datacenterdynamics.com/en/news/equinix-to-build-second-data-center-in-bogot%C3%A1-colombia/</t>
  </si>
  <si>
    <t>P727</t>
  </si>
  <si>
    <t>NXN Datacenters invests €60m in 6MW Valencia data center, Spain</t>
  </si>
  <si>
    <t>https://www.datacenterdynamics.com/en/news/nxn-datacenters-invests-60m-in-6mw-valencia-data-center-spain/</t>
  </si>
  <si>
    <t>P229</t>
  </si>
  <si>
    <t>Safaricom's Tier-III data center in Addis Ababa.</t>
  </si>
  <si>
    <t>https://www.datacenterdynamics.com/en/news/safaricom-to-build-data-center-in-addis-ababa-ethiopia/</t>
  </si>
  <si>
    <t>Safaricom</t>
  </si>
  <si>
    <t>IFC (World Bank investment arm)</t>
  </si>
  <si>
    <t>P382</t>
  </si>
  <si>
    <t>Côte d'Ivoire's $60M National Tier III data center</t>
  </si>
  <si>
    <t>https://www.wearetech.africa/en/fils-uk/news/public-management/cote-d-ivoire-launches-construction-of-national-tier-3-data-center</t>
  </si>
  <si>
    <t>P051</t>
  </si>
  <si>
    <t>V.tal launches 4MW data center in Fortaleza, Brazil</t>
  </si>
  <si>
    <t>https://www.datacenterdynamics.com/en/news/vtal-launches-4mw-data-center-in-fortaleza-brazil/</t>
  </si>
  <si>
    <t>Multiple countries, no collab with international companies</t>
  </si>
  <si>
    <t>GlobeNet</t>
  </si>
  <si>
    <t>Canada Pension Plan Investment Board (CPPIB)</t>
  </si>
  <si>
    <t>P631</t>
  </si>
  <si>
    <t>Russia makes government cloud platform Gostech mandatory for federal and regional authorities</t>
  </si>
  <si>
    <t>https://www.cnews.ru/news/top/2021-10-25_gosteh_stanet_obyazatelnym</t>
  </si>
  <si>
    <t>Digital Infrastructure, Cloud Computing</t>
  </si>
  <si>
    <t>Government/Public Sector, Economic Development, Business/Enterprise</t>
  </si>
  <si>
    <t>P426</t>
  </si>
  <si>
    <t>World Bank Finances government cloud in Kyrgyzstan</t>
  </si>
  <si>
    <t>https://www.worldbank.org/en/news/press-release/2024/01/12/world-bank-provides-additional-support-for-the-kyrgyz-republic-s-digital-transformation</t>
  </si>
  <si>
    <t>Digital Infrastructure, Network Infrastructure</t>
  </si>
  <si>
    <t>P441</t>
  </si>
  <si>
    <t>PiDC 51MW Cyberjaya data center</t>
  </si>
  <si>
    <t>https://www.datacenterdynamics.com/en/news/malaysias-jakel-invests-in-pidc-for-51mw-cyberjaya-data-center/</t>
  </si>
  <si>
    <t>Jakel Group (Malaysia), PiDC Holdings Bhd (Malaysia), Pi Data Centre Sdn Bhd (PiDC) (Malaysia)</t>
  </si>
  <si>
    <t>P099</t>
  </si>
  <si>
    <t>Campost's $52M data center</t>
  </si>
  <si>
    <t>https://www.datacenterdynamics.com/en/news/uns-upu-director-general-calls-cameroons-data-center-a-growth-opportunity/</t>
  </si>
  <si>
    <t>P462</t>
  </si>
  <si>
    <t>Malta's Melita to invest €50m on fixed broadband upgrades</t>
  </si>
  <si>
    <t>https://www.datacenterdynamics.com/en/news/maltas-melita-to-invest-50m-on-fixed-broadband-upgrades/</t>
  </si>
  <si>
    <t>Network Infrastructure</t>
  </si>
  <si>
    <t>Melita</t>
  </si>
  <si>
    <t>P412</t>
  </si>
  <si>
    <t>Cloudoon's 10MW data center near Tana River.</t>
  </si>
  <si>
    <t>https://www.datacenterdynamics.com/en/news/cloudoon-plans-kenyas-largest-data-center/</t>
  </si>
  <si>
    <t>Speed Data Centre</t>
  </si>
  <si>
    <t>International Finance Corporation (IFC)</t>
  </si>
  <si>
    <t>P202</t>
  </si>
  <si>
    <t>Huawei-built data center inaugurated in DRC</t>
  </si>
  <si>
    <t>https://english.news.cn/africa/20231103/f7fe2189c8b345f49e2a99debef745f7/c.html</t>
  </si>
  <si>
    <t>P726</t>
  </si>
  <si>
    <t>Nabiax secures 10MW deals for data center campuses in Madrid</t>
  </si>
  <si>
    <t>https://www.datacenterdynamics.com/en/news/nabiax-secures-10mw-deals-for-data-center-campuses-in-madrid/</t>
  </si>
  <si>
    <t>P068</t>
  </si>
  <si>
    <t>Odata launches data center campus in Rio de Janeiro, Brazil</t>
  </si>
  <si>
    <t>https://www.datacenterdynamics.com/en/news/odata-launches-data-center-campus-in-rio-de-janeiro-brazil/</t>
  </si>
  <si>
    <t>Latin American</t>
  </si>
  <si>
    <t>P227</t>
  </si>
  <si>
    <t>Wingu.Africa's 10MW data center in Addis Ababa, Ethiopia.</t>
  </si>
  <si>
    <t>https://www.datacenterdynamics.com/en/news/winguafrica-inaugurates-ethiopia-data-center/</t>
  </si>
  <si>
    <t>Wingu.Africa</t>
  </si>
  <si>
    <t>Djuboti</t>
  </si>
  <si>
    <t>P206</t>
  </si>
  <si>
    <t>Huawei's new local cloud service in Egypt.</t>
  </si>
  <si>
    <t>https://www.datacenterdynamics.com/en/news/huawei-to-bring-cloud-computing-to-egypt/</t>
  </si>
  <si>
    <t>P207</t>
  </si>
  <si>
    <t>IBM's cloud ecosystem project in Egypt</t>
  </si>
  <si>
    <t>https://www.datacenterdynamics.com/en/news/ibm-builds-a-cloud-ecosystem-in-egypt/</t>
  </si>
  <si>
    <t>P208</t>
  </si>
  <si>
    <t>Telecom Egypt's data center in West Cairo</t>
  </si>
  <si>
    <t>https://www.datacenterdynamics.com/en/news/construction-ends-on-telecom-egypts-new-datacenter-2/</t>
  </si>
  <si>
    <t>P590</t>
  </si>
  <si>
    <t>GTD Group plans new data center in Lima, Peru</t>
  </si>
  <si>
    <t>https://www.datacenterdynamics.com/en/news/gtd-group-plans-new-data-center-in-lima-peru/#:~:text=The%20company's%20Peruvian%20unit%20plans,over%20the%20next%20five%20years.</t>
  </si>
  <si>
    <t>P058</t>
  </si>
  <si>
    <t>Scala Data Centers launches data center in Porto Alegre, Brazil</t>
  </si>
  <si>
    <t>https://www.datacenterdynamics.com/en/news/scala-data-centers-launches-data-center-in-porto-alegre-brazil/</t>
  </si>
  <si>
    <t>P065</t>
  </si>
  <si>
    <t>Scala planning data center in Porto Alegre, Brazil</t>
  </si>
  <si>
    <t>https://www.datacenterdynamics.com/en/news/scala-planning-data-center-in-porto-alegre-brazil/</t>
  </si>
  <si>
    <t>P234</t>
  </si>
  <si>
    <t>Dashen Bank's $4.4M Tier-III data center in Addis Ababa</t>
  </si>
  <si>
    <t>https://shega.co/post/dashen-bank-inaugurates-4-4m-tier-iii-ready-data-center/</t>
  </si>
  <si>
    <t>ControlCase</t>
  </si>
  <si>
    <t>P252</t>
  </si>
  <si>
    <t>France upgrades its Jean Zay supercomputer with NVIDIA H100 GPUs</t>
  </si>
  <si>
    <t>https://www.datacenterdynamics.com/en/news/eviden-to-upgrade-frances-jean-zay-supercomputer-with-nvidia-h100-gpus/</t>
  </si>
  <si>
    <t>1,456 Nvidia H100, 416 Nvidia A100, 1,832 Nvidia V100</t>
  </si>
  <si>
    <t>P052</t>
  </si>
  <si>
    <t>V.tal plans 6MW data center in Porto Alegre, Brazil</t>
  </si>
  <si>
    <t>https://www.datacenterdynamics.com/en/news/vtal-plans-6mw-data-center-in-porto-alegre-brazil/</t>
  </si>
  <si>
    <t>P735</t>
  </si>
  <si>
    <t>Conapto secures $39 million debt financing for new Stockholm data center in Sweden</t>
  </si>
  <si>
    <t>https://www.datacenterdynamics.com/en/news/conapto-secures-39-million-debt-financing-for-new-stockholm-data-center-in-sweden/</t>
  </si>
  <si>
    <t>Conapto</t>
  </si>
  <si>
    <t>Europen</t>
  </si>
  <si>
    <t>P450</t>
  </si>
  <si>
    <t>Telekom Malaysia Iskandar Data Center</t>
  </si>
  <si>
    <t>https://www.datacenterdynamics.com/en/news/telekom-malaysia-plans-big-site-in-iskandar/</t>
  </si>
  <si>
    <t>Telekom Malaysia</t>
  </si>
  <si>
    <t>P217</t>
  </si>
  <si>
    <t>Microsoft's first Egyptian "edge node" with Telecom Egypt.</t>
  </si>
  <si>
    <t>https://www.datacenterdynamics.com/en/news/microsoft-open-its-first-egyptian-data-center/</t>
  </si>
  <si>
    <t>P021</t>
  </si>
  <si>
    <t>University of Tasmania's new HPC cluster for research</t>
  </si>
  <si>
    <t>https://www.itnews.com.au/news/university-of-tasmania-to-install-new-supercomputing-cluster-421117</t>
  </si>
  <si>
    <t>P219</t>
  </si>
  <si>
    <t>Huawei's Cairo Region public cloud service and Arabic LLM in Egypt.</t>
  </si>
  <si>
    <t>https://www.huawei.com/en/news/2024/5/huawei-cloud-goes-live-in-egypt</t>
  </si>
  <si>
    <t>P042</t>
  </si>
  <si>
    <t>LCL expands Belgian data center</t>
  </si>
  <si>
    <t>https://www.datacenterdynamics.com/en/news/lcl-data-centers-invests-30m-to-expand-brussels-north-data-center-in-belgium/</t>
  </si>
  <si>
    <t>P433</t>
  </si>
  <si>
    <t>Meluxina Supercomputer</t>
  </si>
  <si>
    <t>https://luxembourg.public.lu/en/invest/innovation/meluxina-supercomputer.html</t>
  </si>
  <si>
    <t>European Commission, 32 countries</t>
  </si>
  <si>
    <t>800 NVIDIA A100-40 GPUs</t>
  </si>
  <si>
    <t>P247</t>
  </si>
  <si>
    <t>OVH SBG data centers (SBG 1-5)</t>
  </si>
  <si>
    <t>https://corporate.ovhcloud.com/en/newsroom/news/SBG5-opening/</t>
  </si>
  <si>
    <t>P005</t>
  </si>
  <si>
    <t>Paratus: $31M Angolan data center project.</t>
  </si>
  <si>
    <t>https://www.datacenterdynamics.com/en/news/paratus-secures-31-million-credit-facility-to-build-angolan-data-center/</t>
  </si>
  <si>
    <t>Paratus</t>
  </si>
  <si>
    <t>Emerging Africa Infrastructure Fund</t>
  </si>
  <si>
    <t>P224</t>
  </si>
  <si>
    <t>Google Cloud in the Salvadoran government</t>
  </si>
  <si>
    <t>https://www.googlecloudpresscorner.com/2023-08-29-Google-plans-to-establish-operations-in-El-Salvador</t>
  </si>
  <si>
    <t>Government/Public Sector, Business/Enterprise, Education/Training, Healthcare</t>
  </si>
  <si>
    <t>P225</t>
  </si>
  <si>
    <t>Microsoft establishes "data embassy" in Estonia</t>
  </si>
  <si>
    <t>https://blogs.microsoft.com/eupolicy/2015/02/04/groundbreaking-project-assesses-public-cloud-resilient-estonia/</t>
  </si>
  <si>
    <t>P660</t>
  </si>
  <si>
    <t>10 Petaflops HPC System for NSCC</t>
  </si>
  <si>
    <t>https://www.datacenterdynamics.com/en/news/hpe-to-deliver-new-10-petaflops-hpc-system-for-sinapores-national-supercomputing-centre/</t>
  </si>
  <si>
    <t>Hewlett Packard Enterprise (HPE)</t>
  </si>
  <si>
    <t>52 Nvidia A100 Tensor Core GPUs</t>
  </si>
  <si>
    <t>P279</t>
  </si>
  <si>
    <t>Ghana's $30M data center for NITA</t>
  </si>
  <si>
    <t>https://www.datacenterdynamics.com/en/news/ghanaian-government-data-center-almost-complete/</t>
  </si>
  <si>
    <t>Unspecified</t>
  </si>
  <si>
    <t>P151</t>
  </si>
  <si>
    <t>China's Nebulae Supercomputer 星云</t>
  </si>
  <si>
    <t>https://global-sci.org/intro/article_detail/cam/16636.html</t>
  </si>
  <si>
    <t>R&amp;D, Business/Enterprise, Government/Public Sector</t>
  </si>
  <si>
    <t>Chinese state government, Shenzhen Institute of Advanced Technology of the Chinese Academy of Sciences</t>
  </si>
  <si>
    <t>P443</t>
  </si>
  <si>
    <t>Tier IV Data Center in Sabah, Borneo</t>
  </si>
  <si>
    <t>https://www.datacenterdynamics.com/en/news/tier-iv-quality-data-center-planned-on-sabah-borneo/</t>
  </si>
  <si>
    <t>Poseidon Technologies Sdn Bhd (Malaysia), Permodalan Risda Bhd (Malaysia)</t>
  </si>
  <si>
    <t>P503</t>
  </si>
  <si>
    <t>WorldLink’s 14 Small Data Centers</t>
  </si>
  <si>
    <t>https://www.datacenterdynamics.com/en/news/worldlink-build-14-small-data-centers-across-nepal/</t>
  </si>
  <si>
    <t>P231</t>
  </si>
  <si>
    <t>Raxio's 3MW Tier III data center in Addis Ababa.</t>
  </si>
  <si>
    <t>https://www.datacenterdynamics.com/en/news/raxio-launches-data-center-in-addis-ababa-ethiopia/</t>
  </si>
  <si>
    <t>Raxio Group/Roha group</t>
  </si>
  <si>
    <t>P492</t>
  </si>
  <si>
    <t>Vodacom Mozambique building $25M data center in Matola, Mozambique.</t>
  </si>
  <si>
    <t>https://www.datacenterdynamics.com/en/news/vodacom-mozambique-invests-25m-in-data-center/</t>
  </si>
  <si>
    <t>P806</t>
  </si>
  <si>
    <t>Two data centers being built in Greater Noida by NTT and YOTTA.</t>
  </si>
  <si>
    <t>https://www.datacenterdynamics.com/en/news/telone-opens-data-center-at-mazowe-earth-station-zimbabwe/</t>
  </si>
  <si>
    <t>P768</t>
  </si>
  <si>
    <t>Tunisian government building sovereign cloud, improving e-government and digital infrastructure.</t>
  </si>
  <si>
    <t>https://www.datacenterdynamics.com/en/news/togo-opens-first-carrier-neutral-colocation-facility-in-lom%C3%A9/</t>
  </si>
  <si>
    <t>Africa Data Centres</t>
  </si>
  <si>
    <t>P690</t>
  </si>
  <si>
    <t>Teraco Raises $23.5M for New Data Centers in Durban and Cape Town, Expansion in Johannesburg</t>
  </si>
  <si>
    <t>https://www.datacenterdynamics.com/en/news/teraco-to-build-2-new-data-centers-in-south-africa/</t>
  </si>
  <si>
    <t>IFC (World Bank Group), Development Bank of Southern Africa</t>
  </si>
  <si>
    <t>P236</t>
  </si>
  <si>
    <t>Huawei Helps Fiji Become an ICT Hub for the South Pacific Island Nations</t>
  </si>
  <si>
    <t>https://www.huawei.com/en/news/2015/07/hw_445737</t>
  </si>
  <si>
    <t>P724</t>
  </si>
  <si>
    <t>Report: Orange will open five new data centers in Spain before 2023</t>
  </si>
  <si>
    <t>https://www.datacenterdynamics.com/en/news/report-orange-will-open-five-new-data-centers-in-spain-before-2023/</t>
  </si>
  <si>
    <t>P162</t>
  </si>
  <si>
    <t>FAST Data Center</t>
  </si>
  <si>
    <t>https://www.datacenterdynamics.com/en/news/chinas-giant-radio-telescope-gets-a-data-center/</t>
  </si>
  <si>
    <t>Chinese Academy of Sciences</t>
  </si>
  <si>
    <t>P018</t>
  </si>
  <si>
    <t>Bureau of Meteorology decommissions 46-year-old data center.</t>
  </si>
  <si>
    <t>https://www.datacenterdynamics.com/en/news/australias-bureau-meteorology-decommissions-46-year-old-data-center/</t>
  </si>
  <si>
    <t>P240</t>
  </si>
  <si>
    <t>Google invests in Finnish data center</t>
  </si>
  <si>
    <t>https://www.reuters.com/technology/google-invests-1-billion-euros-finnish-data-centre-drive-ai-growth-2024-05-20/</t>
  </si>
  <si>
    <t>P047</t>
  </si>
  <si>
    <t>Data center in El Alto, Bolivia</t>
  </si>
  <si>
    <t>https://www.datacenterdynamics.com/en/news/bolivian-government-to-build-new-data-center-in-el-alto/</t>
  </si>
  <si>
    <t>Bolivian government</t>
  </si>
  <si>
    <t>P048</t>
  </si>
  <si>
    <t>Tigo data center in Santa Cruz, Bolivia</t>
  </si>
  <si>
    <t>https://www.datacenterdynamics.com/en/news/tigo-about-to-open-data-center-in-santa-cruz-bolivia/</t>
  </si>
  <si>
    <t>P067</t>
  </si>
  <si>
    <t>Elea Digital invests $20m in expanding Brazilian data center</t>
  </si>
  <si>
    <t>https://www.datacenterdynamics.com/en/news/elea-digital-invests-20m-in-expanding-brazilian-data-center/</t>
  </si>
  <si>
    <t>Elea Digital</t>
  </si>
  <si>
    <t>P186</t>
  </si>
  <si>
    <t>V.tal inaugurates second Colombian data center in Barranquilla</t>
  </si>
  <si>
    <t>https://www.datacenterdynamics.com/en/news/vtal-inaugurates-second-colombian-data-center-in-barranquilla/</t>
  </si>
  <si>
    <t>P245</t>
  </si>
  <si>
    <t>Microsoft announces the largest investment to date in France to accelerate the adoption of AI, skilling and innovation</t>
  </si>
  <si>
    <t>https://news.microsoft.com/fr-fr/2024/05/13/microsoft-announces-the-largest-investment-to-date-in-france-to-accelerate-the-adoption-of-ai-skilling-and-innovation/</t>
  </si>
  <si>
    <t>P066</t>
  </si>
  <si>
    <t>Elea Digital inaugurates expansion of Rio de Janeiro data center</t>
  </si>
  <si>
    <t>https://www.datacenterdynamics.com/en/news/elea-digital-inaugeratures-expansion-of-rio-de-janeiro-data-center/</t>
  </si>
  <si>
    <t>P288</t>
  </si>
  <si>
    <t>Magyar Telekom Data Center</t>
  </si>
  <si>
    <t>https://www.datacenterdynamics.com/en/news/central-europes-largest-datacenter-opens-in-hungary/</t>
  </si>
  <si>
    <t>P250</t>
  </si>
  <si>
    <t>Google teams up with French company Thales to establish French sovereign cloud</t>
  </si>
  <si>
    <t>https://www.datacenterdynamics.com/en/news/thales-details-french-sovereign-cloud-joint-venture-with-google/</t>
  </si>
  <si>
    <t>P251</t>
  </si>
  <si>
    <t>French cloud company "Bleu" will sell Microsoft services from local data centers</t>
  </si>
  <si>
    <t>https://www.datacenterdynamics.com/en/news/orange-and-capgemini-launch-french-cloud-company-bleu-will-sell-microsoft-services-from-local-data-centers/</t>
  </si>
  <si>
    <t>P188</t>
  </si>
  <si>
    <t>Colombia turns underused data center into supercomputer</t>
  </si>
  <si>
    <t>https://www.datacenterdynamics.com/en/news/colombia-turns-underused-data-center-into-supercomputer/</t>
  </si>
  <si>
    <t>P329</t>
  </si>
  <si>
    <t>ITI Set to Build Data Center in Bengaluru</t>
  </si>
  <si>
    <t>https://www.datacenterdynamics.com/en/news/iti-set-to-build-data-center-in-bengaluru/</t>
  </si>
  <si>
    <t>P012</t>
  </si>
  <si>
    <t>NCI at ANU: advanced HPC and data services.</t>
  </si>
  <si>
    <t>https://en.wikipedia.org/wiki/National_Computational_Infrastructure</t>
  </si>
  <si>
    <t>640 Nvidia V100</t>
  </si>
  <si>
    <t>P488</t>
  </si>
  <si>
    <t>N+One opens new $15.9M data center in Morocco</t>
  </si>
  <si>
    <t>https://www.datacenterdynamics.com/en/news/none-datacenters-opens-159m-facility-in-morocco/</t>
  </si>
  <si>
    <t>P041</t>
  </si>
  <si>
    <t>Orange Belgium opens first CO2-neutral data center in Belgium</t>
  </si>
  <si>
    <t>https://www.datacenterdynamics.com/en/news/orange-belgium-opens-data-center-antwerp/</t>
  </si>
  <si>
    <t>P195</t>
  </si>
  <si>
    <t>EuroHPC supercomputer -- joint undertaking between Technical University of Ostrava and Hewlett-Packard (HPE)</t>
  </si>
  <si>
    <t>https://eurohpc-ju.europa.eu/new-eurohpc-world-class-supercomputer-czech-republic-2020-10-14_en</t>
  </si>
  <si>
    <t>R&amp;D, Government/Public Sector, Industrial/Manufacturing, Environmental/Sustainability, Healthcare</t>
  </si>
  <si>
    <t>P109</t>
  </si>
  <si>
    <t>Cape Verde received a $15.3 million loan from the African Development Bank to develop two new data centers as part of the Cabo Verde Technology Park.</t>
  </si>
  <si>
    <t>https://www.datacenterdynamics.com/en/news/cape-verde-receives-15-million-loan-for-two-data-centers/</t>
  </si>
  <si>
    <t>P259</t>
  </si>
  <si>
    <t>AWS first sovereign cloud region will be operational by end of 2025</t>
  </si>
  <si>
    <t>https://www.cloudcomputing-news.net/news/2024/05/16/aws-to-establish-european-sovereign-cloud-in-germany-by-2025/</t>
  </si>
  <si>
    <t>Government/Public Sector, Business/Enterprise, Education/Training</t>
  </si>
  <si>
    <t>P260</t>
  </si>
  <si>
    <t>Germany partners with Google for sovereign cloud</t>
  </si>
  <si>
    <t>https://www.aboutamazon.eu/news/aws/aws-plans-to-invest-7-8-billion-into-the-aws-european-sovereign-cloud</t>
  </si>
  <si>
    <t>Government/Public Sector, Healthcare, Industrial/Manufacturing</t>
  </si>
  <si>
    <t>P505</t>
  </si>
  <si>
    <t>Ncell Data Center in Lalitpur</t>
  </si>
  <si>
    <t>https://www.datacenterdynamics.com/en/news/nepals-ncell-launches-data-center-in-lalitpur/</t>
  </si>
  <si>
    <t>P097</t>
  </si>
  <si>
    <t>Huawei aids Cameroon data center, The Zamengoe</t>
  </si>
  <si>
    <t>https://www.datacenterdynamics.com/en/news/huawei-equips-cameroon-govt-data-center-helps-rains-south-africa-5g-project/</t>
  </si>
  <si>
    <t>Exim Bank of China, China Shenyang International Cooperation</t>
  </si>
  <si>
    <t>Camtel</t>
  </si>
  <si>
    <t>P263</t>
  </si>
  <si>
    <t>AWS invests in Frankfurt Cloud Region</t>
  </si>
  <si>
    <t>https://www.datacenterdynamics.com/en/news/aws-to-invest-944bn-in-frankfurt-cloud-region/</t>
  </si>
  <si>
    <t>Business/Enterprise, Economic Development, Education/Training</t>
  </si>
  <si>
    <t>P319</t>
  </si>
  <si>
    <t>RailTel Wins Data Center Order from Madhya Pradesh State Government</t>
  </si>
  <si>
    <t>https://www.datacenterdynamics.com/en/news/indian-telco-railtel-wins-data-center-order-from-madhya-pradesh-state-government/</t>
  </si>
  <si>
    <t>P548</t>
  </si>
  <si>
    <t>Nigerian government building 1.4 petabytes data center, focusing on sovereign compute.</t>
  </si>
  <si>
    <t>https://technext24.com/2024/05/21/nigerian-government-launch-data-centre/</t>
  </si>
  <si>
    <t>P088</t>
  </si>
  <si>
    <t>New data center company OneX opens first facility in Ipatinga, Brazil</t>
  </si>
  <si>
    <t>https://www.datacenterdynamics.com/en/news/new-data-center-company-onex-opens-first-facility-in-ipatinga-brazil/</t>
  </si>
  <si>
    <t>P416</t>
  </si>
  <si>
    <t>MTN's $13M Tier III data center in Nairobi</t>
  </si>
  <si>
    <t>https://www.datacenterdynamics.com/en/news/mtn-business-opens-13-million-data-center-in-nairobi-kenya/</t>
  </si>
  <si>
    <t>MTN</t>
  </si>
  <si>
    <t>South African</t>
  </si>
  <si>
    <t>P283</t>
  </si>
  <si>
    <t>HPC Supercomputer "Komondor"</t>
  </si>
  <si>
    <t>https://www.datacenterdynamics.com/en/news/hungary-inaugurates-128-million-komondor-supercomputer/</t>
  </si>
  <si>
    <t>1.56e +16</t>
  </si>
  <si>
    <t>200 Nvidia A100 + 8 GPUs in an accelerator</t>
  </si>
  <si>
    <t>P743</t>
  </si>
  <si>
    <t>CKW launches new data center in Rotkreuz, Switzerland</t>
  </si>
  <si>
    <t>https://www.datacenterdynamics.com/en/news/ckw-launches-new-data-center-in-rotkreuz-switzerland/</t>
  </si>
  <si>
    <t>CWK</t>
  </si>
  <si>
    <t>P270</t>
  </si>
  <si>
    <t>T-Systems sovereign cloud powered by Google</t>
  </si>
  <si>
    <t>https://www.t-systems.com/de/en/sovereign-cloud/solutions/sovereign-cloud-powered-by-google-cloud</t>
  </si>
  <si>
    <t>P499</t>
  </si>
  <si>
    <t>1-Net Support for Burst Networks’ Tier IV Data Center</t>
  </si>
  <si>
    <t>https://www.datacenterdynamics.com/en/news/1-net-to-support-burst-networks-in-myanmar/</t>
  </si>
  <si>
    <t>P094</t>
  </si>
  <si>
    <t>The Upgrade of the Bulgarian Petascale Supercomputer Discoverer Begins</t>
  </si>
  <si>
    <t>https://sofiatech.bg/en/news/the-upgrade-of-the-bulgarian-petascale-supercomputer-discoverer-begins/</t>
  </si>
  <si>
    <t>EuroHPC</t>
  </si>
  <si>
    <t>P733</t>
  </si>
  <si>
    <t>T.Loop launches data center outside Stockholm, Sweden</t>
  </si>
  <si>
    <t>https://www.datacenterdynamics.com/en/news/tloop-launches-data-center-outside-stockholm-sweden/</t>
  </si>
  <si>
    <t>T.Loop</t>
  </si>
  <si>
    <t>P459</t>
  </si>
  <si>
    <t>Bmit announces $11.2 million Maltese data center</t>
  </si>
  <si>
    <t>https://www.datacenterdynamics.com/en/news/bmit-announces-112-million-maltese-data-center/</t>
  </si>
  <si>
    <t>BTIM</t>
  </si>
  <si>
    <t>P275</t>
  </si>
  <si>
    <t>Ghana's $300M data center supporting government and private sector</t>
  </si>
  <si>
    <t>https://www.datacenterdynamics.com/en/news/ghana-government-opens-data-center-to-private-business/</t>
  </si>
  <si>
    <t>P256</t>
  </si>
  <si>
    <t>ST Digital's new data center in Gabon</t>
  </si>
  <si>
    <t>https://www.datacenterdynamics.com/en/news/st-digital-to-build-three-data-centers-in-west-africa/</t>
  </si>
  <si>
    <t>UHURU</t>
  </si>
  <si>
    <t>West-African</t>
  </si>
  <si>
    <t>P277</t>
  </si>
  <si>
    <t>Fidelity Bank's new data center by IBM in Ghana.</t>
  </si>
  <si>
    <t>https://www.datacenterdynamics.com/en/news/ghana-fidelity-bank-gets-new-data-center-from-ibm/</t>
  </si>
  <si>
    <t>P356</t>
  </si>
  <si>
    <t>Irish Government Data Center Project</t>
  </si>
  <si>
    <t>https://www.datacenterdynamics.com/en/news/irish-government-data-center-project-delayed-to-2025-sees-costs-increase/</t>
  </si>
  <si>
    <t>P541</t>
  </si>
  <si>
    <t>CWG opens $10M data center in Lagos, Nigeria to serve businesses.</t>
  </si>
  <si>
    <t>https://www.datacenterdynamics.com/en/news/nigerian-computer-firm-opens-10m-lagos-data-center/</t>
  </si>
  <si>
    <t>P334</t>
  </si>
  <si>
    <t>Indian State of Tamil Nadu Gets Disaster Recovery Data Center</t>
  </si>
  <si>
    <t>https://www.datacenterdynamics.com/en/news/indian-state-of-tamil-nadu-gets-disaster-recovery-data-center/</t>
  </si>
  <si>
    <t>P281</t>
  </si>
  <si>
    <t>Microsoft investment in Enterprise Greece</t>
  </si>
  <si>
    <t>https://digitalinfranetwork.com/news/greek-data-centre-market-to-surpass-investment-of-1-21-billion-in-2028/</t>
  </si>
  <si>
    <t>Business/Enterprise, Government/Public Sector, Healthcare, Smart City</t>
  </si>
  <si>
    <t>P330</t>
  </si>
  <si>
    <t>State Data Center Opened in Shimla</t>
  </si>
  <si>
    <t>https://www.datacenterdynamics.com/en/news/state-data-center-opened-in-shimla-india/</t>
  </si>
  <si>
    <t>P464</t>
  </si>
  <si>
    <t>Mauritania's largest digital data center construction in Nouakchott</t>
  </si>
  <si>
    <t>https://www.agenzianova.com/en/news/mauritania-the-works-of-the-largest-digital-data-center-in-the-country-are-underway/</t>
  </si>
  <si>
    <t>P333</t>
  </si>
  <si>
    <t>West Bengal State Data Center to Get Upgrade</t>
  </si>
  <si>
    <t>https://www.datacenterdynamics.com/en/news/west-bengal-state-data-center-to-get-upgrade/</t>
  </si>
  <si>
    <t>P497</t>
  </si>
  <si>
    <t>Myanmar Tier IV Data Center by Dagon</t>
  </si>
  <si>
    <t>https://www.datacenterdynamics.com/en/news/myanmars-dagon-invests-in-burst-networks-upcoming-tier-iv-data-center/</t>
  </si>
  <si>
    <t>P576</t>
  </si>
  <si>
    <t>Punjab Land Record Authority Tier III Data Center</t>
  </si>
  <si>
    <t>https://www.datacenterdynamics.com/en/news/pakistan-opens-tier-iii-data-center-in-punjab/</t>
  </si>
  <si>
    <t>P502</t>
  </si>
  <si>
    <t>Paratus launches largest data center in Namibia, collaborating with Google's Equiano cable.</t>
  </si>
  <si>
    <t>https://www.datacenterdynamics.com/en/news/paratus-launches-namibian-data-center-in-windhoek/</t>
  </si>
  <si>
    <t>P530</t>
  </si>
  <si>
    <t>UniCloud Africa and BDIC to build data center in Makurdi, Nigeria.</t>
  </si>
  <si>
    <t>https://www.datacenterdynamics.com/en/news/unicloud-africa-and-benue-digital-infrastructure-to-build-data-center-in-makurdi-nigeria/</t>
  </si>
  <si>
    <t>P615</t>
  </si>
  <si>
    <t>Republic of Congo launches data center for 2Africa subsea cable.</t>
  </si>
  <si>
    <t>https://www.datacenterdynamics.com/en/news/republic-of-congo-launches-data-center-in-pointe-noire-for-2africa-cable/</t>
  </si>
  <si>
    <t>P111</t>
  </si>
  <si>
    <t>Chad's first data center, built by Flexenclosure for Millicom subsidiary Tigo, is a $6 million, 374 sq m facility in N'Djamena.</t>
  </si>
  <si>
    <t>https://www.datacenterdynamics.com/en/news/chad-gets-first-data-center-built-by-flexenclosure/</t>
  </si>
  <si>
    <t>Flexenclosure</t>
  </si>
  <si>
    <t>P801</t>
  </si>
  <si>
    <t>Zambia data center and fiber projects with Liquid Telecommunications.</t>
  </si>
  <si>
    <t>https://www.datacenterdynamics.com/en/news/paratus-zambia-close-to-completing-lusaka-data-center/</t>
  </si>
  <si>
    <t>P608</t>
  </si>
  <si>
    <t>Gigas to invest €3m in Portugal data center</t>
  </si>
  <si>
    <t>https://www.datacenterdynamics.com/en/news/gigas-to-invest-3-million-in-portugal-data-center/</t>
  </si>
  <si>
    <t>Gigas</t>
  </si>
  <si>
    <t>P049</t>
  </si>
  <si>
    <t>Orange's Digital &amp; Innovation Hub, Tier III data center</t>
  </si>
  <si>
    <t>https://www.datacenterdynamics.com/en/news/orange-opens-data-center-in-gaborone-botswana/</t>
  </si>
  <si>
    <t>P633</t>
  </si>
  <si>
    <t>Rwanda building national data center, led by Coromatic, to serve government.</t>
  </si>
  <si>
    <t>https://www.datacenterdynamics.com/en/news/rwanda-to-build-national-data-center-2/</t>
  </si>
  <si>
    <t>P008</t>
  </si>
  <si>
    <t>Argentina supercomputer for national science</t>
  </si>
  <si>
    <t>https://www.hpcwire.com/2022/12/15/argentina-announces-new-supercomputer-for-national-science/</t>
  </si>
  <si>
    <t>Levono</t>
  </si>
  <si>
    <t>296 Intel Max Series GPUs (Ponte Vecchio)</t>
  </si>
  <si>
    <t>P500</t>
  </si>
  <si>
    <t>Golden Myanmar Business Exchange Data Center</t>
  </si>
  <si>
    <t>https://www.datacenterdynamics.com/en/news/golden-myanmar-business-exchange-plans-5-million-data-center/</t>
  </si>
  <si>
    <t xml:space="preserve">Huawei </t>
  </si>
  <si>
    <t>International Monetary Fund</t>
  </si>
  <si>
    <t>P555</t>
  </si>
  <si>
    <t>Norway's Green Mountain plans data center campus in Kalberg</t>
  </si>
  <si>
    <t>https://www.datacenterdynamics.com/en/news/norways-green-mountain-plans-data-center-campus-in-kalberg/</t>
  </si>
  <si>
    <t>Green Mountain</t>
  </si>
  <si>
    <t>P484</t>
  </si>
  <si>
    <t>Orange acquires EtixEverywhere Maroc's data center in Casablanca</t>
  </si>
  <si>
    <t>https://www.datacenterdynamics.com/en/news/orange-acquires-data-center-casablanca/</t>
  </si>
  <si>
    <t>P336</t>
  </si>
  <si>
    <t>Indian State of Nagaland Gets Government Data Center</t>
  </si>
  <si>
    <t>https://www.datacenterdynamics.com/en/news/indian-state-of-nagaland-gets-government-data-center/</t>
  </si>
  <si>
    <t>P016</t>
  </si>
  <si>
    <t>Monash upgrades MASSIVE-3 supercomputer with Nvidia GPUs</t>
  </si>
  <si>
    <t>https://www.zdnet.com/article/monash-university-receives-massive-supercomputer-upgrade/</t>
  </si>
  <si>
    <t>50 Nvidia Tesla K80, 8 Nvidia Grid K1</t>
  </si>
  <si>
    <t>P301</t>
  </si>
  <si>
    <t>National Data Governance Framework Policy</t>
  </si>
  <si>
    <t>https://www.datacenterknowledge.com/ai-data-centers/india-plans-to-build-sovereign-ai-infrastructure-reports</t>
  </si>
  <si>
    <t>P344</t>
  </si>
  <si>
    <t>Huawei to Build Data Center in India</t>
  </si>
  <si>
    <t>https://www.datacenterdynamics.com/en/news/huawei-to-build-35m-data-center-for-nepal-telecom/</t>
  </si>
  <si>
    <t>P019</t>
  </si>
  <si>
    <t>Swinburne launches $5.2M Ngarrgu Tindebeek supercomputer</t>
  </si>
  <si>
    <t>https://www.itnews.com.au/news/swinburne-supercomputer-lights-up-599248</t>
  </si>
  <si>
    <t>6.86e +15</t>
  </si>
  <si>
    <t>88 NVIDIA A100</t>
  </si>
  <si>
    <t>P723</t>
  </si>
  <si>
    <t>Spain's Asturias gov't forms Asturias Data Center group</t>
  </si>
  <si>
    <t>https://www.datacenterdynamics.com/en/news/spains-asturias-govt-forms-asturias-data-center-group/</t>
  </si>
  <si>
    <t>EU's Just Transition Fund</t>
  </si>
  <si>
    <t>P461</t>
  </si>
  <si>
    <t>BMIT opens new data center in Malta's SmartCity</t>
  </si>
  <si>
    <t>https://www.datacenterdynamics.com/en/news/bmit-opens-new-data-center-in-maltas-smartcity/</t>
  </si>
  <si>
    <t>P490</t>
  </si>
  <si>
    <t>iColo launches data center in Maputo, Mozambique for 2Africa cable system.</t>
  </si>
  <si>
    <t>https://www.datacenterdynamics.com/en/news/digital-realtys-icolo-launches-data-center-in-maputo-mozambique/</t>
  </si>
  <si>
    <t>Pembani Remgro Infrastructure Fund</t>
  </si>
  <si>
    <t>P313</t>
  </si>
  <si>
    <t>Supercomputing Facility at India’s National Agri-Food Biotechnology Institute</t>
  </si>
  <si>
    <t>https://www.datacenterdynamics.com/en/news/supercomputing-facility-opened-at-indias-national-agri-food-biotechnology-institute/</t>
  </si>
  <si>
    <t>2 GPU Nodes</t>
  </si>
  <si>
    <t>P508</t>
  </si>
  <si>
    <t>Nepal's New Government Data Center</t>
  </si>
  <si>
    <t>https://www.datacenterdynamics.com/en/news/nepal-aims-to-establish-new-government-data-center/</t>
  </si>
  <si>
    <t>P573</t>
  </si>
  <si>
    <t>Pakistan government data center in Islamabad</t>
  </si>
  <si>
    <t>https://www.datacenterdynamics.com/en/news/pakistan-government-opens-small-new-data-center-in-islamabad/</t>
  </si>
  <si>
    <t>P046</t>
  </si>
  <si>
    <t>Bhutan's First Government Data Center</t>
  </si>
  <si>
    <t>https://www.datacenterdynamics.com/en/news/the-kingdom-of-bhutan-opens-first-government-data-center/</t>
  </si>
  <si>
    <t>Government of India</t>
  </si>
  <si>
    <t>P540</t>
  </si>
  <si>
    <t>Nigerian Stock Exchange opens modern Tier III data center in Lagos.</t>
  </si>
  <si>
    <t>https://www.datacenterdynamics.com/en/news/nigerian-stock-exchange-opens-modern-data-center/</t>
  </si>
  <si>
    <t>P437</t>
  </si>
  <si>
    <t>Airtel Malawi's data center in Blantyre</t>
  </si>
  <si>
    <t>https://www.datacenterdynamics.com/en/news/airtel-malawi-establishes-new-data-center/</t>
  </si>
  <si>
    <t>Airtel Malawi</t>
  </si>
  <si>
    <t>P458</t>
  </si>
  <si>
    <t>Maldives solicits proposals from US firms to help build out a cloud-based Government Digital Service (“GDS”)</t>
  </si>
  <si>
    <t>https://www.ustda.gov/business_opp_oversea/maldives-government-digital-services-technical-assistance/</t>
  </si>
  <si>
    <t>Government/Public Sector, Environmental/Sustainability, Education/Training</t>
  </si>
  <si>
    <t>U.S. Trade and Development Agency</t>
  </si>
  <si>
    <t>P642</t>
  </si>
  <si>
    <t>Rwanda launches data center for secure land data storage and backup.</t>
  </si>
  <si>
    <t>https://www.ktpress.rw/2018/03/rwanda-launches-land-data-storage-replica-center/</t>
  </si>
  <si>
    <t>European Union, Sweden</t>
  </si>
  <si>
    <t>P070</t>
  </si>
  <si>
    <t>Brazil's Teccloud doubles IT capacity at its Porto Alegre data center</t>
  </si>
  <si>
    <t>https://www.datacenterdynamics.com/en/news/brazils-teccloud-doubles-it-capacity-at-its-porto-alegre-data-center/</t>
  </si>
  <si>
    <t>Telecloud</t>
  </si>
  <si>
    <t>P316</t>
  </si>
  <si>
    <t>Equinix Chennai Data Center</t>
  </si>
  <si>
    <t>https://www.datacenterdynamics.com/en/news/equinix-signs-mou-with-tamil-nadu-government-for-chennai-data-center/</t>
  </si>
  <si>
    <t>P409</t>
  </si>
  <si>
    <t>AccessKenya's new data center in Mombasa</t>
  </si>
  <si>
    <t>https://www.datacenterdynamics.com/en/news/new-data-center-announced-for-kenya/</t>
  </si>
  <si>
    <t>P357</t>
  </si>
  <si>
    <t>CeADAR supercomputer Leon</t>
  </si>
  <si>
    <t>https://www.datacenterdynamics.com/en/news/irelands-ceadar-wins-grant-new-supercomputer-leon/</t>
  </si>
  <si>
    <t>4 Nvidia Tesla V100</t>
  </si>
  <si>
    <t>P424</t>
  </si>
  <si>
    <t>Access Kenya Group's data center expansion in Kenya.</t>
  </si>
  <si>
    <t>https://www.datacenterdynamics.com/en/news/kenyan-isp-invests-in-data-center/</t>
  </si>
  <si>
    <t>P001</t>
  </si>
  <si>
    <t>Algeria Telecom's new data center in Constantine.</t>
  </si>
  <si>
    <t>https://www.datacenterdynamics.com/en/news/algeria-telecom-launches-new-data-center-in-constantine/</t>
  </si>
  <si>
    <t>Algeria Telecom</t>
  </si>
  <si>
    <t>P006</t>
  </si>
  <si>
    <t>Raxio: 3MW data center project in Luanda, Angola.</t>
  </si>
  <si>
    <t>https://www.datacenterdynamics.com/en/news/raxio-breaks-ground-on-data-center-in-luanda-angola/</t>
  </si>
  <si>
    <t>Raxio</t>
  </si>
  <si>
    <t>P010</t>
  </si>
  <si>
    <t>Taingiwilta: Australian Defence's new supercomputer in South Australia</t>
  </si>
  <si>
    <t>https://www.datacenterdynamics.com/en/news/australian-defence-dept-launches-taingiwilta-supercomputer/</t>
  </si>
  <si>
    <t>US Department of Defense's HPC Modernization Program</t>
  </si>
  <si>
    <t>P013</t>
  </si>
  <si>
    <t>PsiQuantum to build quantum computer in Brisbane.</t>
  </si>
  <si>
    <t>https://www.industry.gov.au/news/leading-quantum-company-chooses-australia-site-its-groundbreaking-utility-scale-quantum-computer</t>
  </si>
  <si>
    <t>P015</t>
  </si>
  <si>
    <t>UQ expands Bunya supercomputer with AMD and Nvidia tech.</t>
  </si>
  <si>
    <t>https://www.datacenterdynamics.com/en/news/university-of-queensland-to-expand-bunya-supercomputer/</t>
  </si>
  <si>
    <t>Nvidia H100 L40 GPUs</t>
  </si>
  <si>
    <t>P017</t>
  </si>
  <si>
    <t>BoM to get AU$49.3M disaster recovery HPC system from HPE</t>
  </si>
  <si>
    <t>https://www.datacenterdynamics.com/en/news/australian-bureau-of-meteorology-to-procure-disaster-recovery-hpc-system-from-hpe/</t>
  </si>
  <si>
    <t>P020</t>
  </si>
  <si>
    <t>Adelaide's Phoenix: 300 TFLOP Lenovo NeXtScale supercomputer</t>
  </si>
  <si>
    <t>https://www.itnews.com.au/news/adelaide-uni-turns-on-300-tflop-supercomputer-415045</t>
  </si>
  <si>
    <t>3840 Nvidia K-80</t>
  </si>
  <si>
    <t>P024</t>
  </si>
  <si>
    <t>Australia, US, UK develop interoperable top-secret intelligence cloud.</t>
  </si>
  <si>
    <t>https://www.abc.net.au/news/2023-12-07/top-secret-intelligence-cloud-us-uk-spy-networks/103196700</t>
  </si>
  <si>
    <t>Government/Public Sector, Defense/Security</t>
  </si>
  <si>
    <t>US government</t>
  </si>
  <si>
    <t>P025</t>
  </si>
  <si>
    <t>The Ö-Cloud: Austria's data sovereignty initiative</t>
  </si>
  <si>
    <t>https://www.digitalaustria.gv.at/eng/topics/Austrian-cloud.html</t>
  </si>
  <si>
    <t>P027</t>
  </si>
  <si>
    <t>Digital Realty aquires land for their 3rd data center in Austria</t>
  </si>
  <si>
    <t>https://www.datacenterdynamics.com/en/news/digital-realtys-interxion-acquires-land-near-vienna-campus-40mw-data-center/</t>
  </si>
  <si>
    <t>P029</t>
  </si>
  <si>
    <t>Azerbaijan Government Cloud</t>
  </si>
  <si>
    <t>https://mincom.gov.az/en/projects/government-cloud</t>
  </si>
  <si>
    <t>P032</t>
  </si>
  <si>
    <t>Robi Axiata and Axentec Data Center</t>
  </si>
  <si>
    <t>https://www.datacenterdynamics.com/en/news/robi-axiata-company-axentec-launches-data-center-in-bangladesh/</t>
  </si>
  <si>
    <t>P034</t>
  </si>
  <si>
    <t>Grameenphone Super Core Data Center</t>
  </si>
  <si>
    <t>https://www.datacenterdynamics.com/en/news/grameenphone-launches-super-core-data-center-in-bangladesh</t>
  </si>
  <si>
    <t>Telenor, Grameen Telecom Corporation, Yotta Infrastructure, DataVolt</t>
  </si>
  <si>
    <t>P037</t>
  </si>
  <si>
    <t>Meghna Bank Modular Data Center</t>
  </si>
  <si>
    <t>https://www.datacenterdynamics.com/en/news/meghna-bank-launches-modular-data-center-from-huawei-in-dhaka-bangladesh/</t>
  </si>
  <si>
    <t>Aamra Networks</t>
  </si>
  <si>
    <t>P039</t>
  </si>
  <si>
    <t>Belarus "State Cloud" project</t>
  </si>
  <si>
    <t>https://euroradio.fm/en/belarus-pm-talks-about-digital-sovereignty-data-flows-russia</t>
  </si>
  <si>
    <t>BeCloud</t>
  </si>
  <si>
    <t>P043</t>
  </si>
  <si>
    <t>Germany helps create PNGE, a national IT network and data center.</t>
  </si>
  <si>
    <t>https://www.finances.bj/dsi/2018/09/23/prscg-construction-du-reseau-informatique-national-de-ladministration/</t>
  </si>
  <si>
    <t>German Government</t>
  </si>
  <si>
    <t>P044</t>
  </si>
  <si>
    <t>Bhutan's National Digital Identity (NDI) System</t>
  </si>
  <si>
    <t>https://restofworld.org/2023/south-asia-newsletter-bhutan-national-digital-id/</t>
  </si>
  <si>
    <t>Digital Identity System, Metaverse</t>
  </si>
  <si>
    <t>P045</t>
  </si>
  <si>
    <t>Bhutan's Government Technology (GovTech) Agency Partnerships</t>
  </si>
  <si>
    <t>https://businessbhutan.bt/another-milestone-in-bhutans-innovation-journey/</t>
  </si>
  <si>
    <t>Other (Innovation Ecosystem, Science Technology and Innovation Economy)</t>
  </si>
  <si>
    <t>Education/Training</t>
  </si>
  <si>
    <t>P050</t>
  </si>
  <si>
    <t>BoFiNet's "Digital Delta Data Center" (DDDC)</t>
  </si>
  <si>
    <t>https://www.datacenterdynamics.com/en/news/botswana-to-get-chinese-built-data-center-in-october/</t>
  </si>
  <si>
    <t>China Jiangxi International Economic and Technical Cooperation</t>
  </si>
  <si>
    <t>P053</t>
  </si>
  <si>
    <t>Brazil's V.tal buys land for data center development in Fortaleza</t>
  </si>
  <si>
    <t>https://www.datacenterdynamics.com/en/news/brazils-vtal-buys-land-for-data-center-development-in-fortaleza/</t>
  </si>
  <si>
    <t>P342</t>
  </si>
  <si>
    <t>Microsoft Investment in India</t>
  </si>
  <si>
    <t>https://www.datacenterdynamics.com/en/news/microsoft-to-invest-3bn-in-ai-and-cloud-computing-in-india/</t>
  </si>
  <si>
    <t>P057</t>
  </si>
  <si>
    <t>Scala breaks ground on data center in Fortaleza, Brazil</t>
  </si>
  <si>
    <t>https://www.datacenterdynamics.com/en/news/scala-breaks-ground-on-data-center-in-fortaleza-brazil/</t>
  </si>
  <si>
    <t>P059</t>
  </si>
  <si>
    <t>Brazil’s Scala launches new data center in São Paulo</t>
  </si>
  <si>
    <t>https://www.datacenterdynamics.com/en/news/brazils-scala-launches-new-data-center-in-s%C3%A3o-paulo/</t>
  </si>
  <si>
    <t>P060</t>
  </si>
  <si>
    <t>Scala announces new data center in São Paulo, Brazil</t>
  </si>
  <si>
    <t>https://www.datacenterdynamics.com/en/news/scala-announces-new-data-center-in-s%C3%A3o-paulo-brazil/</t>
  </si>
  <si>
    <t>P062</t>
  </si>
  <si>
    <t>Scala launches 6MW data center in São Paulo, Brazil</t>
  </si>
  <si>
    <t>https://www.datacenterdynamics.com/en/news/scala-launches-6mw-data-center-in-s%C3%A3o-paulo-brazil/</t>
  </si>
  <si>
    <t>P063</t>
  </si>
  <si>
    <t>Scala Data Centers issues $215m in green debenture</t>
  </si>
  <si>
    <t>https://www.datacenterdynamics.com/en/news/scala-data-centers-issues-215m-in-green-debenture/</t>
  </si>
  <si>
    <t>P064</t>
  </si>
  <si>
    <t>Scala Data Centers commences operations at Rio de Janeiro data center in Brazil</t>
  </si>
  <si>
    <t>https://www.datacenterdynamics.com/en/news/scala-data-centers-commences-operations-at-rio-de-janeiro-data-center-in-brazil/</t>
  </si>
  <si>
    <t>Enel Americas</t>
  </si>
  <si>
    <t>P069</t>
  </si>
  <si>
    <t>Odata breaks ground on fifth Brazilian data center</t>
  </si>
  <si>
    <t>https://www.datacenterdynamics.com/en/news/odata-breaks-ground-on-fifth-brazilian-data-center/</t>
  </si>
  <si>
    <t>P072</t>
  </si>
  <si>
    <t>Soluti launches new data center in Goiânia, Brazil</t>
  </si>
  <si>
    <t>https://www.datacenterdynamics.com/en/news/soluti-launches-new-data-center-in-goiania-brazil/</t>
  </si>
  <si>
    <t>Soluti</t>
  </si>
  <si>
    <t>P075</t>
  </si>
  <si>
    <t>Brazil's Mogi das Cruzes City Hall gets modular data center</t>
  </si>
  <si>
    <t>https://www.datacenterdynamics.com/en/news/brazils-mogi-das-cruzes-city-hall-gets-modular-data-center/</t>
  </si>
  <si>
    <t>P079</t>
  </si>
  <si>
    <t>Zeittec to deliver data center to Paraná government in Brazil</t>
  </si>
  <si>
    <t>https://www.datacenterdynamics.com/en/news/zeittec-modular-data-center-for-public-ministry-of-mato-grosso-in-brazil-inaugurated/</t>
  </si>
  <si>
    <t>P080</t>
  </si>
  <si>
    <t>Megatelecom to deploy fiber and Edge data center network across Brazil</t>
  </si>
  <si>
    <t>https://www.datacenterdynamics.com/en/news/megatelecom-to-deploy-fiber-and-edge-data-center-network-across-brazil/</t>
  </si>
  <si>
    <t>, Network Infrastructure</t>
  </si>
  <si>
    <t>Megatelecom</t>
  </si>
  <si>
    <t>P083</t>
  </si>
  <si>
    <t>Ascenty opens four new Brazilian data centers</t>
  </si>
  <si>
    <t>https://www.datacenterdynamics.com/en/news/ascenty-opens-four-new-brazilian-data-centers/</t>
  </si>
  <si>
    <t>Brookfield Infrastructure</t>
  </si>
  <si>
    <t>P084</t>
  </si>
  <si>
    <t>Brazil’s Eveo launches new data center in Paraná</t>
  </si>
  <si>
    <t>https://www.datacenterdynamics.com/en/news/brazils-eveo-launches-new-data-center-in-paran%C3%A1/</t>
  </si>
  <si>
    <t>P085</t>
  </si>
  <si>
    <t>Report: Brazil is riskiest data center location</t>
  </si>
  <si>
    <t>https://www.datacenterdynamics.com/en/news/report-brazil-is-riskiest-data-center-location/</t>
  </si>
  <si>
    <t>Cushman &amp; Wakefield</t>
  </si>
  <si>
    <t>P093</t>
  </si>
  <si>
    <t>Government Cloud Brunei</t>
  </si>
  <si>
    <t>https://www.elibrary.imf.org/view/journals/002/2023/347/article-A005-en.xml</t>
  </si>
  <si>
    <t>Beep Digital Solutions (Brunei)</t>
  </si>
  <si>
    <t>International Monetary Fund. Asia and Pacific Dept</t>
  </si>
  <si>
    <t>P358</t>
  </si>
  <si>
    <t>Cloud4Gov Cloud Computing Innovation Center</t>
  </si>
  <si>
    <t>https://www.datacenterdynamics.com/en/news/irish-eyes-smile-on-the-cloud/</t>
  </si>
  <si>
    <t>VMWare</t>
  </si>
  <si>
    <t>P095</t>
  </si>
  <si>
    <t>Solar panels for African data centers</t>
  </si>
  <si>
    <t>https://www.datacenterdynamics.com/en/news/orange-deploying-solar-panels-at-data-centers-in-cote-divoire-and-burkina-faso/</t>
  </si>
  <si>
    <t>P096</t>
  </si>
  <si>
    <t>Cambodia's National Data Center</t>
  </si>
  <si>
    <t>P101</t>
  </si>
  <si>
    <t>Canada's sovereign cloud with Micro Logic</t>
  </si>
  <si>
    <t>https://micrologiccloud.ca/en</t>
  </si>
  <si>
    <t>MicroLogic</t>
  </si>
  <si>
    <t>P362</t>
  </si>
  <si>
    <t>Project Nimbus -- Israel Defense Ministry Google Cloud "landing zone" infrastructure</t>
  </si>
  <si>
    <t>https://time.com/6966102/google-contract-israel-defense-ministry-gaza-war/</t>
  </si>
  <si>
    <t>Government/Public Sector, R&amp;D, Defense/Security</t>
  </si>
  <si>
    <t>Google, Amazon</t>
  </si>
  <si>
    <t>P110</t>
  </si>
  <si>
    <t>NOSi - founded in 1998 by the government of Cabo Verde to protect and put to use state data.</t>
  </si>
  <si>
    <t>https://www.nosi.cv/en/web/guest/sobre-nos</t>
  </si>
  <si>
    <t>Data Center, Cloud Computing, Network Infrastructure</t>
  </si>
  <si>
    <t>P121</t>
  </si>
  <si>
    <t>OData launches second data center in Santiago, Chile</t>
  </si>
  <si>
    <t>https://www.datacenterdynamics.com/en/news/odata-launches-second-data-center-in-santiago-chile/</t>
  </si>
  <si>
    <t>Aligned Data Centers</t>
  </si>
  <si>
    <t>P122</t>
  </si>
  <si>
    <t>Cirion plans 20MW data center in Santiago, Chile</t>
  </si>
  <si>
    <t>https://www.datacenterdynamics.com/en/news/cirion-plans-20mw-data-center-in-santiago-chile2/</t>
  </si>
  <si>
    <t>Cirion Technologies; Stonepeak</t>
  </si>
  <si>
    <t>P366</t>
  </si>
  <si>
    <t>IBM launches 1st cloud data center in Italy</t>
  </si>
  <si>
    <t>https://www.datacenterknowledge.com/cloud/ibm-launches-its-first-cloud-data-center-in-italy</t>
  </si>
  <si>
    <t>P123</t>
  </si>
  <si>
    <t>Ascenty opens second Chilean data center</t>
  </si>
  <si>
    <t>https://www.datacenterdynamics.com/en/news/ascenty-opens-second-chilean-data-center/</t>
  </si>
  <si>
    <t>P128</t>
  </si>
  <si>
    <t>InterNexa opens data center in Santiago, Chile</t>
  </si>
  <si>
    <t>https://www.datacenterdynamics.com/en/news/internexa-opens-data-center-in-santiago-chile/</t>
  </si>
  <si>
    <t>P129</t>
  </si>
  <si>
    <t>China's New Generation AI Development Plan 新一代人工智能发展规划</t>
  </si>
  <si>
    <t>https://www.gov.cn/zhengce/content/2017-07/20/content_5211996.htm</t>
  </si>
  <si>
    <t>China State Council</t>
  </si>
  <si>
    <t>P130</t>
  </si>
  <si>
    <t>China's Action Plan for the High-Quality Development of Computing Infrastructure 算力基础设施高质量发展行动计划</t>
  </si>
  <si>
    <t>https://www.datacenterdynamics.com/en/news/chinas-national-computing-plan-targets-300-exaflops-of-compute-edge-and-advanced-storage/</t>
  </si>
  <si>
    <t>Government/Public Sector, Environmental/Sustainability, Economic Development</t>
  </si>
  <si>
    <t>P131</t>
  </si>
  <si>
    <t>China’s National R&amp;D Project on HPC</t>
  </si>
  <si>
    <t>https://www.datacenterdynamics.com/en/analysis/superpowers-supercomputers-and-race-exascale/</t>
  </si>
  <si>
    <t>P133</t>
  </si>
  <si>
    <t>China's Action Plan for Information Standard Construction (2024-2027) 信息化标准建设行动计划</t>
  </si>
  <si>
    <t>https://www.computerworld.com/article/2132168/china-unveils-ambitious-three-year-plan-to-dominate-ai-and-computing-standards.html</t>
  </si>
  <si>
    <t>Cloud Computing, Quantum Computing, Digital Infrastructure</t>
  </si>
  <si>
    <t>National Development and Reform Commission (NDRC), Cyberspace Administration of China (CAC), Ministry of Industry and Information Technology (MIIT), National Energy Administration (NEA)</t>
  </si>
  <si>
    <t>P134</t>
  </si>
  <si>
    <t>Eastern Data, Western Computing 东数西算</t>
  </si>
  <si>
    <t>https://www.premia-partners.com/insight/china-s-east-data-west-computing-initiative-power-infrastructure-as-the-next-big-thing-in-the-global-ai-race</t>
  </si>
  <si>
    <t>Economic Development, Industrial/Manufacturing, Environmental/Sustainability</t>
  </si>
  <si>
    <t>The National Development and Reform Commission (NDRC), the Central Cyberspace Affairs Commission, the Ministry of Industry and Information Technology (MIIT), and the National Energy Administration (NEA</t>
  </si>
  <si>
    <t>P135</t>
  </si>
  <si>
    <t>China Computing Net (C2NET) 中国算力网</t>
  </si>
  <si>
    <t>https://www.scmp.com/tech/article/3222336/chinas-national-computing-power-network-accepts-first-provinces-it-moves-pool-data-centres-bolster</t>
  </si>
  <si>
    <t>P136</t>
  </si>
  <si>
    <t>China's National Supercomputing Network 国家超算互联网</t>
  </si>
  <si>
    <t>https://english.www.gov.cn/news/202404/12/content_WS66187785c6d0868f4e8e5f5c.html#:~:text=TIANJIN%2C%20April%2011%20%2D%2D%20China,development%20of%20the%20digital%20economy.</t>
  </si>
  <si>
    <t>R&amp;D, Industrial/Manufacturing</t>
  </si>
  <si>
    <t>Ministry of Science and Technology</t>
  </si>
  <si>
    <t>P138</t>
  </si>
  <si>
    <t>China's 14 National Supercomputing Centers 国家超级计算中心</t>
  </si>
  <si>
    <t>https://news.sciencenet.cn/htmlnews/2023/8/507348.shtm</t>
  </si>
  <si>
    <t>P139</t>
  </si>
  <si>
    <t>Wenchang Supercomputing Center 文昌航天超算中心</t>
  </si>
  <si>
    <t>https://www.datacenterdynamics.com/en/news/chinese-space-port-of-wenchang-plans-3bn-supercomputing-center/</t>
  </si>
  <si>
    <t>Other</t>
  </si>
  <si>
    <t>P140</t>
  </si>
  <si>
    <t>Wuhan Supercomputing Center 武汉超算中心</t>
  </si>
  <si>
    <t>https://www.datacenterdynamics.com/en/news/work-on-supercomputing-center-in-wuhan-complete/</t>
  </si>
  <si>
    <t>2021/2022</t>
  </si>
  <si>
    <t>Hubei Science Technology Investment Group Co., Ltd, Wuhan Industrial Investment Development Group Co., Ltd</t>
  </si>
  <si>
    <t>P141</t>
  </si>
  <si>
    <t>Ningbo AI Supercomputing Center 宁波市人工智能超算中心</t>
  </si>
  <si>
    <t>http://ningbo.chinadaily.com.cn/2023-01/11/c_847286.htm</t>
  </si>
  <si>
    <t>Zhejiang Ningshu Scientific Innovation Group</t>
  </si>
  <si>
    <t>P380</t>
  </si>
  <si>
    <t>Raxio's Tier III 3MW data center in Abidjan</t>
  </si>
  <si>
    <t>https://www.datacenterdynamics.com/en/news/raxio-breaks-ground-on-data-center-in-abidjan-c%C3%B4te-divoire/</t>
  </si>
  <si>
    <t>P142</t>
  </si>
  <si>
    <t>China's 7 AI Computing Centers 人工智能计算中心（智算中心）</t>
  </si>
  <si>
    <t>https://www.idc.com/getdoc.jsp?containerId=prCHC52061724</t>
  </si>
  <si>
    <t>R&amp;D, Economic Development, Government/Public Sector</t>
  </si>
  <si>
    <t>P144</t>
  </si>
  <si>
    <t>Wuhan AI Computing Center 武汉人工智能计算中心</t>
  </si>
  <si>
    <t>https://english.wuhan.gov.cn/H_1/NWP/202307/t20230728_2239233.shtml</t>
  </si>
  <si>
    <t>Business/Enterprise, Economic Development, Industrial/Manufacturing</t>
  </si>
  <si>
    <t>P147</t>
  </si>
  <si>
    <t>China's Tianhe-1A Supercomputer 天河 一号A</t>
  </si>
  <si>
    <t>https://www.hpcwire.com/tianhe-1a/</t>
  </si>
  <si>
    <t>2009 (Tianhe-1), 2020 (Tianhe-1A)</t>
  </si>
  <si>
    <t>the Ministry of Science and Technology (MOST) and the National Science Foundation of China (NSFC)</t>
  </si>
  <si>
    <t>P148</t>
  </si>
  <si>
    <t>China's Tianhe-2A Supercomputer 天河 二号A</t>
  </si>
  <si>
    <t>https://www.hpcwire.com/2017/09/25/chinas-tianhe-2a-will-use-proprietary-accelerator-boast-94-petaflops-peak/</t>
  </si>
  <si>
    <t>2013 (Tianhe-2), 2017 (Tianhe-2A)</t>
  </si>
  <si>
    <t>Ministry of Science and Technology (MOST), National Science Foundation of China (NSFC)</t>
  </si>
  <si>
    <t>P149</t>
  </si>
  <si>
    <t>China's Tianhe-3 Supercomputer 天河 三号</t>
  </si>
  <si>
    <t>https://www.hpcwire.com/2021/11/24/three-chinese-exascale-systems-detailed-at-sc21-two-operational-and-one-delayed/</t>
  </si>
  <si>
    <t>P150</t>
  </si>
  <si>
    <t>China's Tianhe Xingyi Supercomputer 天河星逸</t>
  </si>
  <si>
    <t>https://www.datacenterdynamics.com/en/news/china-unveils-tianhe-xingyi-supercomputer/</t>
  </si>
  <si>
    <t>P152</t>
  </si>
  <si>
    <t>China's Sunway Bluelight MPP Supercomputer 神威蓝光</t>
  </si>
  <si>
    <t>https://www.nytimes.com/2011/10/29/world/asia/china-unveils-supercomputer-based-on-its-own-microprocessor-chips.html?_r=1&amp;ref=world</t>
  </si>
  <si>
    <t>Sunway Microelectronics</t>
  </si>
  <si>
    <t>Chinese state government</t>
  </si>
  <si>
    <t>P153</t>
  </si>
  <si>
    <t>China's Sunway TaihuLight Supercomputer 神威·太湖之光</t>
  </si>
  <si>
    <t>https://www.datacenterdynamics.com/en/analysis/chinas-sunway-taihulight-named-worlds-most-powerful-computer-uses-homegrown-tech/</t>
  </si>
  <si>
    <t>Government/Public Sector, R&amp;D, Industrial/Manufacturing</t>
  </si>
  <si>
    <t>P155</t>
  </si>
  <si>
    <t>China's 3rd Exascale Supercomputer</t>
  </si>
  <si>
    <t>P158</t>
  </si>
  <si>
    <t>Chinese Govt Calls for 200 Exaflops of Data Center Compute by 2023</t>
  </si>
  <si>
    <t>https://www.datacenterdynamics.com/en/news/chinese-government-calls-for-200-exaflops-of-data-center-compute-by-2023/</t>
  </si>
  <si>
    <t>Government/Public Sector, Environmental/Sustainability</t>
  </si>
  <si>
    <t>P159</t>
  </si>
  <si>
    <t>Underwater Data Centers</t>
  </si>
  <si>
    <t>P160</t>
  </si>
  <si>
    <t>China Proposes Four Mega Data Center Clusters to Support Beijing</t>
  </si>
  <si>
    <t>P161</t>
  </si>
  <si>
    <t>Green Data Center Pilot Projects</t>
  </si>
  <si>
    <t>https://www.datacenterdynamics.com/en/news/chinese-government-calls-for-green-data-center-catch-up/</t>
  </si>
  <si>
    <t>Ministry of Industry and Information Technology (MIIT), National Government Offices Administration, National Energy Administration</t>
  </si>
  <si>
    <t>P163</t>
  </si>
  <si>
    <t>Guizhou Province Healthcare Data Network</t>
  </si>
  <si>
    <t>https://www.datacenterdynamics.com/en/news/guizhou-province-set-to-launch-healthcare-data-center/</t>
  </si>
  <si>
    <t>Healthcare</t>
  </si>
  <si>
    <t>Chinese government, National Health and Planning Commission</t>
  </si>
  <si>
    <t>P166</t>
  </si>
  <si>
    <t>Guangdong includes underwater data centers in its 5-year marine economy plan</t>
  </si>
  <si>
    <t>https://www.datacenterdynamics.com/en/news/guangdong-puts-underwater-data-centers-in-its-5-year-marine-economy-plan-to-save-cooling-costs/</t>
  </si>
  <si>
    <t>Highlander, China Development Institute</t>
  </si>
  <si>
    <t>P174</t>
  </si>
  <si>
    <t>First public security cloud computing data center</t>
  </si>
  <si>
    <t>P179</t>
  </si>
  <si>
    <t>Joint R&amp;D lab for data protection and disaster recovery</t>
  </si>
  <si>
    <t>https://www.datacenterdynamics.com/en/news/chinese-joint-research-and-development-lab-for-data-protection-and-remote-disaster-recovery-research-announced/</t>
  </si>
  <si>
    <t>FalconStor Software, Inc.</t>
  </si>
  <si>
    <t>Computer Network Information Center, Chinese Academy of Sciences</t>
  </si>
  <si>
    <t>P181</t>
  </si>
  <si>
    <t>Chengdu IDC base by China Unicom</t>
  </si>
  <si>
    <t>https://www.datacenterdynamics.com/en/news/chengdu-emerges-as-west-chinas-data-center-hub/</t>
  </si>
  <si>
    <t>P190</t>
  </si>
  <si>
    <t>HostDime launches Bogota data center in Colombia</t>
  </si>
  <si>
    <t>https://www.datacenterdynamics.com/en/news/hostdime-launches-bogota-data-center-in-colombia/</t>
  </si>
  <si>
    <t>HostDime</t>
  </si>
  <si>
    <t>P192</t>
  </si>
  <si>
    <t>Croatia signs the European declaration on HPC</t>
  </si>
  <si>
    <t>https://www.hpcwire.com/off-the-wire/croatia-signs-european-declaration-high-performance-computing/</t>
  </si>
  <si>
    <t>P401</t>
  </si>
  <si>
    <t>Hitachi Sovereign Cloud</t>
  </si>
  <si>
    <t>https://www.datacenterdynamics.com/en/news/hitachi-launches-sovereign-cloud-service-in-japan/</t>
  </si>
  <si>
    <t>P402</t>
  </si>
  <si>
    <t>Fujitsu Sovereign Cloud with Oracle Alloy</t>
  </si>
  <si>
    <t>https://www.oracle.com/dz/news/announcement/fujitsu-and-oracle-collaborate-to-deliver-sovereign-cloud-and-ai-capabilities-in-japan-2024-04-18/</t>
  </si>
  <si>
    <t>P403</t>
  </si>
  <si>
    <t>Nomura Research Institute (NRI) Sovereign Cloud with Oracle Alloy</t>
  </si>
  <si>
    <t>https://www.oracle.com/emea/news/announcement/nri-delivers-sovereign-cloud-and-ai-capabilities-in-japan-with-oracle-alloy-2024-05-14/</t>
  </si>
  <si>
    <t>P404</t>
  </si>
  <si>
    <t>AWS’s Expansion in Japan</t>
  </si>
  <si>
    <t>https://futurumgroup.com/insights/sovereign-cloud-awss-strategic-expansion-in-japan/</t>
  </si>
  <si>
    <t>P405</t>
  </si>
  <si>
    <t>Microsoft's Expansion in Japan</t>
  </si>
  <si>
    <t>https://news.microsoft.com/apac/2024/04/10/microsoft-to-invest-us2-9-billion-in-ai-and-cloud-infrastructure-in-japan-while-boosting-the-nations-skills-research-and-cybersecurity/</t>
  </si>
  <si>
    <t>Government/Public Sector, Business/Enterprise, Economic Development</t>
  </si>
  <si>
    <t>Government of Japan, United Nations Institute for Training and Research (UNITAR)</t>
  </si>
  <si>
    <t>P197</t>
  </si>
  <si>
    <t>Djibouti and PAIX Data Centres' cloud- and carrier-neutral data center.</t>
  </si>
  <si>
    <t>https://www.cajnewsafrica.com/2024/05/20/djibuouti-to-open-major-data-centre-in-2026/</t>
  </si>
  <si>
    <t>Wingu Africa</t>
  </si>
  <si>
    <t>Tanzania</t>
  </si>
  <si>
    <t>P407</t>
  </si>
  <si>
    <t>Microsoft and G42's $1B digital ecosystem in Kenya.</t>
  </si>
  <si>
    <t>https://news.microsoft.com/2024/05/22/microsoft-and-g42-announce-1-billion-comprehensive-digital-ecosystem-initiative-for-kenya/</t>
  </si>
  <si>
    <t>United States government</t>
  </si>
  <si>
    <t>P198</t>
  </si>
  <si>
    <t>Liquidstar's off-grid data center in Tadjoura, Djibouti</t>
  </si>
  <si>
    <t>https://www.datacenterdynamics.com/en/news/liquidstar-deploys-off-grid-data-center-to-remote-community-in-djibouti/</t>
  </si>
  <si>
    <t>Liquidstar</t>
  </si>
  <si>
    <t>USAID</t>
  </si>
  <si>
    <t>P199</t>
  </si>
  <si>
    <t>Djibouti Telecom and Wingu Africa's new data centers and cable landing stations.</t>
  </si>
  <si>
    <t>https://www.datacenterdynamics.com/en/news/djibouti-to-get-new-data-center-and-cable-landing-stations/</t>
  </si>
  <si>
    <t>P200</t>
  </si>
  <si>
    <t>Dijbouti Data Center (DDC) near submarine cable landing station.</t>
  </si>
  <si>
    <t>https://www.datacenterdynamics.com/en/news/djibouti-launches-data-center-near-submarine-cable-landing/</t>
  </si>
  <si>
    <t>P203</t>
  </si>
  <si>
    <t>Raxio's 1.5MW Tier III data center in Kinshasa, DRC.</t>
  </si>
  <si>
    <t>https://www.datacenterdynamics.com/en/news/raxio-breaks-ground-on-data-center-in-kinshasa-democratic-republic-of-congo/</t>
  </si>
  <si>
    <t>Roha Group</t>
  </si>
  <si>
    <t>P204</t>
  </si>
  <si>
    <t>Telkomcel Data Center</t>
  </si>
  <si>
    <t>https://telkomcel.tl/p/data-center-erp</t>
  </si>
  <si>
    <t>P205</t>
  </si>
  <si>
    <t>Latin America gets first Tier IV certified data center</t>
  </si>
  <si>
    <t>https://www.datacenterdynamics.com/en/news/latin-america-gets-first-tier-iv-certified-data-center/</t>
  </si>
  <si>
    <t>P209</t>
  </si>
  <si>
    <t>Orange Egypt's data center for New Cairo's digital infrastructure</t>
  </si>
  <si>
    <t>https://www.datacenterdynamics.com/en/news/orange-egypt-build-digital-infrastructure-smart-capital-city/</t>
  </si>
  <si>
    <t>Government/Public Sector, Smart City</t>
  </si>
  <si>
    <t>P210</t>
  </si>
  <si>
    <t>Egypt's first government cloud computing data center inaugurated.</t>
  </si>
  <si>
    <t>https://www.datacenterdynamics.com/en/news/egypt-launches-govt-cloud-computing-data-center/</t>
  </si>
  <si>
    <t>UAE, World Bank</t>
  </si>
  <si>
    <t>P211</t>
  </si>
  <si>
    <t>UAE and Egypt's MoU for 1GW data center projects</t>
  </si>
  <si>
    <t>https://www.datacenterdynamics.com/en/news/uae-and-egypt-ministries-sign-mou-for-1gw-of-data-center-projects/</t>
  </si>
  <si>
    <t>UAE's Ministry of Investment and the Ministry of Communications and Information Technology of Egypt</t>
  </si>
  <si>
    <t>P214</t>
  </si>
  <si>
    <t>Prefabricated data center for Faisal Islamic Bank in Cairo.</t>
  </si>
  <si>
    <t>https://www.datacenterdynamics.com/en/product-news/faisal-islamic-bank-of-egypt-receives-prefabricated-data-center-in-cairo/</t>
  </si>
  <si>
    <t>Sterling and Wilson</t>
  </si>
  <si>
    <t>Indian</t>
  </si>
  <si>
    <t>P216</t>
  </si>
  <si>
    <t>Agility's data center campus in East Cairo</t>
  </si>
  <si>
    <t>https://www.datacenterdynamics.com/en/news/logistics-real-estate-firm-agility-announces-plans-for-data-center-campuses-in-saudi-arabia-egypt-kuwait-and-ghana/</t>
  </si>
  <si>
    <t>P218</t>
  </si>
  <si>
    <t>AMEDA's strategic data center in Egypt</t>
  </si>
  <si>
    <t>https://www.dailynewsegypt.com/2024/05/28/ameda-to-establish-strategic-data-centre-in-egypt-for-member-states/</t>
  </si>
  <si>
    <t>P220</t>
  </si>
  <si>
    <t>Telecom Egypt and Raya IT's RDH expansion</t>
  </si>
  <si>
    <t>https://www.techafricanews.com/2023/12/08/telecom-egypt-advances-data-hub-expansion-with-raya-it-for-enhanced-telecom-infrastructure/</t>
  </si>
  <si>
    <t>Raya Information Technology</t>
  </si>
  <si>
    <t>Cairo</t>
  </si>
  <si>
    <t>P221</t>
  </si>
  <si>
    <t>Nutanix and Raya Data Centers' cloud computing alliance</t>
  </si>
  <si>
    <t>https://www.dailynewsegypt.com/2023/12/11/nutanix-raya-data-centers-form-strategic-alliance-to-accelerate-egypts-cloud-computing-evolution/</t>
  </si>
  <si>
    <t>P222</t>
  </si>
  <si>
    <t>Egypt's solar and wind-powered green data center</t>
  </si>
  <si>
    <t>https://www.egypttoday.com/Article/3/129725/Egypt-to-set-up-green-data-center-fueled-by-solar</t>
  </si>
  <si>
    <t>China National Building Material (CNBM), Hony Capital</t>
  </si>
  <si>
    <t>P423</t>
  </si>
  <si>
    <t>Huawei's Konza data center and smart city in Kenya.</t>
  </si>
  <si>
    <t>https://www.datacenterdynamics.com/en/news/huawei-build-konza-data-center-and-smart-city-kenya-chinese-concessional-loan/</t>
  </si>
  <si>
    <t>Government/Public Sector, Business/Enterprise, Smart City</t>
  </si>
  <si>
    <t>Huawei, China Road and Bridge Corporation</t>
  </si>
  <si>
    <t>Chinese government, China EXIM Bank</t>
  </si>
  <si>
    <t>P226</t>
  </si>
  <si>
    <t>Estonia establishes data embassy in Luxembourg</t>
  </si>
  <si>
    <t>https://www.pwc.com/gx/en/services/legal/tech/assets/estonia-the-digital-republic-secured-by-blockchain.pdf</t>
  </si>
  <si>
    <t>P425</t>
  </si>
  <si>
    <t>Oracle's new cloud region in Nairobi, Kenya</t>
  </si>
  <si>
    <t>https://www.datacenterdynamics.com/en/news/oracle-plans-cloud-region-in-nairobi-kenya/</t>
  </si>
  <si>
    <t>P228</t>
  </si>
  <si>
    <t>Flexenclosure's two modular data centers in Addis Ababa</t>
  </si>
  <si>
    <t>https://www.datacenterdynamics.com/en/news/flexenclosure-sends-two-data-centers-to-ethiopia/</t>
  </si>
  <si>
    <t>Swedish</t>
  </si>
  <si>
    <t>P230</t>
  </si>
  <si>
    <t>Ethio Telecom's Huawei-built modular data center in Addis Ababa</t>
  </si>
  <si>
    <t>https://www.datacenterdynamics.com/en/news/ethio-telecom-opens-new-huawei-built-modular-data-center-in-addis-ababa-ethiopia/</t>
  </si>
  <si>
    <t>Safaricom; Sumitomo</t>
  </si>
  <si>
    <t>Kenya; Japan</t>
  </si>
  <si>
    <t>P232</t>
  </si>
  <si>
    <t>Ethiopia's national data center for cloud storage</t>
  </si>
  <si>
    <t>https://www.datacenterdynamics.com/en/news/ethiopia-plans-national-data-center-cloud-storage/</t>
  </si>
  <si>
    <t>P235</t>
  </si>
  <si>
    <t>GAIA-X: Europe seeking to challenge US cloud dominance</t>
  </si>
  <si>
    <t>https://gaia-x.eu/</t>
  </si>
  <si>
    <t>P430</t>
  </si>
  <si>
    <t>Google data center in Luxembourg</t>
  </si>
  <si>
    <t>https://www.datacenterdynamics.com/en/news/googles-luxembourg-data-center-plans-not-totally-dead-says-economy-minister/</t>
  </si>
  <si>
    <t>P431</t>
  </si>
  <si>
    <t>Proximus and LuxConnect launch Clarence JV to offer Google Cloud services</t>
  </si>
  <si>
    <t>https://www.datacenterdynamics.com/en/news/proximus-and-luxconnect-launch-clarence-jv-to-offer-google-cloud-services/</t>
  </si>
  <si>
    <t>P432</t>
  </si>
  <si>
    <t>Luxembourg AI collaboration with NVIDIA</t>
  </si>
  <si>
    <t>https://blogs.nvidia.com/blog/luxembourg-ai-collaboration/</t>
  </si>
  <si>
    <t>Government/Public Sector, R&amp;D, Business/Enterprise</t>
  </si>
  <si>
    <t>P237</t>
  </si>
  <si>
    <t>Europe's largest supercomputer, Lumi</t>
  </si>
  <si>
    <t>https://www.lumi-supercomputer.eu/</t>
  </si>
  <si>
    <t>P238</t>
  </si>
  <si>
    <t>Finland combines supercomputer and quantum computer</t>
  </si>
  <si>
    <t>https://www.siliconrepublic.com/machines/finland-quantum-computer-supercomputer-lumi</t>
  </si>
  <si>
    <t>Supercomputer/HPC, Quantum Computing</t>
  </si>
  <si>
    <t>P436</t>
  </si>
  <si>
    <t>Malawi's first National Data Center built by Huawei.</t>
  </si>
  <si>
    <t>https://www.datacenterdynamics.com/en/news/malawi-launches-national-data-center/</t>
  </si>
  <si>
    <t>P246</t>
  </si>
  <si>
    <t>OVH launches (at the time) largest data center in Europe</t>
  </si>
  <si>
    <t>https://us.ovhcloud.com/about/timeline/</t>
  </si>
  <si>
    <t>P253</t>
  </si>
  <si>
    <t>France deploys Jean Zay supercomputer</t>
  </si>
  <si>
    <t>https://www.datacenterdynamics.com/en/news/france-deploy-jean-zay-hpe-supercomputer/</t>
  </si>
  <si>
    <t>GENCI (France), European Commission, EuroHPC Joint Undertaking</t>
  </si>
  <si>
    <t>1.4616 E+15</t>
  </si>
  <si>
    <t>1,044 Nvidia Tesla V100 (32GB)</t>
  </si>
  <si>
    <t>P439</t>
  </si>
  <si>
    <t>Malaysia's NuRe 3i+ Zero Trust Sovereign Cloud (ZTSC)</t>
  </si>
  <si>
    <t>https://www.3i-infotech.com/nure-3i-powered-by-oracle-the-first-zero-trust-sovereign-cloud-ztsc-in-malaysia/</t>
  </si>
  <si>
    <t>P440</t>
  </si>
  <si>
    <t>AVM Cloud's Sovereign Cloud Solution built on VMware's multi-cloud technology</t>
  </si>
  <si>
    <t>https://techwireasia.com/02/2023/avm-cloud-launches-sovereign-cloud-solution-built-vmwares-multi-cloud-technology/</t>
  </si>
  <si>
    <t>AVM Cloud</t>
  </si>
  <si>
    <t>P254</t>
  </si>
  <si>
    <t>OVH and Atos partner to offer fully European cloud to French customers</t>
  </si>
  <si>
    <t>https://www.datacenterdynamics.com/en/news/ovhcloud-and-atos-offer-100-percent-european-public-cloud-to-french-customers/</t>
  </si>
  <si>
    <t>P442</t>
  </si>
  <si>
    <t>Nvidia &amp; YTL Power $4.3B AI Data Centers</t>
  </si>
  <si>
    <t>https://www.datacenterdynamics.com/en/news/nvidia-ytl-power-partner-for-43bn-ai-data-centers-in-malaysia/</t>
  </si>
  <si>
    <t>Data Center, Supercomputer/HPC</t>
  </si>
  <si>
    <t>Business/Enterprise, R&amp;D</t>
  </si>
  <si>
    <t>YTL Power (Malaysia)</t>
  </si>
  <si>
    <t>P257</t>
  </si>
  <si>
    <t>Shapoorji Pallonji's national data center project in Gabon.</t>
  </si>
  <si>
    <t>https://www.datacenterdynamics.com/en/news/indian-construction-company-to-build-data-center-in-gabon/</t>
  </si>
  <si>
    <t>ST Digital</t>
  </si>
  <si>
    <t>P258</t>
  </si>
  <si>
    <t>Presight's national data center project in Gambia</t>
  </si>
  <si>
    <t>https://www.presight.ai/presight-chosen-to-propel-digital-transformation-by-gambias-ministry-of-communications-and-digital-economy/</t>
  </si>
  <si>
    <t>Presight</t>
  </si>
  <si>
    <t>Abu Dubai</t>
  </si>
  <si>
    <t>P445</t>
  </si>
  <si>
    <t>MDEC-Microsoft Digital Hub Initiative</t>
  </si>
  <si>
    <t>https://www.datacenterdynamics.com/en/marketwatch/mdec-and-microsoft-fast-track-malaysias-aspirations-as-the-digital-hub-of-asean/</t>
  </si>
  <si>
    <t xml:space="preserve">Malaysia Digital Economy Corporation </t>
  </si>
  <si>
    <t>P262</t>
  </si>
  <si>
    <t>German quantum computing demonstration system</t>
  </si>
  <si>
    <t>https://www.datacenterdynamics.com/en/news/german-made-quantum-computing-demonstrator-goes-live-in-hamburg/</t>
  </si>
  <si>
    <t>R&amp;D, Industrial/Manufacturing, Government/Public Sector, Economic Development</t>
  </si>
  <si>
    <t>P264</t>
  </si>
  <si>
    <t>Virtus Data Centres announces 2 data centers in Germany</t>
  </si>
  <si>
    <t>https://www.datacenterdynamics.com/en/news/virtus-plans-300mw-data-center-campus-outside-berlin-germany/</t>
  </si>
  <si>
    <t>Business/Enterprise, Economic Development, Environmental/Sustainability</t>
  </si>
  <si>
    <t>P265</t>
  </si>
  <si>
    <t>Oracle's EU Sovereign Cloud</t>
  </si>
  <si>
    <t>https://www.datacenterdynamics.com/en/news/oracle-launches-eu-sovereign-cloud/</t>
  </si>
  <si>
    <t>Business/Enterprise, Government/Public Sector, Economic Development, Defense/Security</t>
  </si>
  <si>
    <t>P267</t>
  </si>
  <si>
    <t>OVH's first data center in Limburg</t>
  </si>
  <si>
    <t>https://www.datacenterdynamics.com/en/news/ovh-is-coming-to-germany/</t>
  </si>
  <si>
    <t>P269</t>
  </si>
  <si>
    <t>Aleph Alpha and Cerebras Systems to develop sovereign AI solutions</t>
  </si>
  <si>
    <t>https://www.datacenterdynamics.com/en/news/aleph-alpha-and-cerebras-systems-to-develop-sovereign-ai-solutions/</t>
  </si>
  <si>
    <t>Cerebras Systems</t>
  </si>
  <si>
    <t>P271</t>
  </si>
  <si>
    <t>Germany's sovereign tech fund</t>
  </si>
  <si>
    <t>https://sciencebusiness.net/news/cybersecurity/germany-launch-sovereign-tech-fund-secure-digital-infrastructure</t>
  </si>
  <si>
    <t>Other (securing open source software that underpins the internet)</t>
  </si>
  <si>
    <t>P273</t>
  </si>
  <si>
    <t>PAIX's 1.2MW data center upgrade in Accra, Ghana</t>
  </si>
  <si>
    <t>https://www.datacenterdynamics.com/en/news/paix-data-centres-upgrades-accra-ghana-facility-to-12mw/</t>
  </si>
  <si>
    <t>PAIX Data Centres</t>
  </si>
  <si>
    <t>Africa50</t>
  </si>
  <si>
    <t>P453</t>
  </si>
  <si>
    <t>NTT Ltd. Cyberjaya Data Center Campus Expansion</t>
  </si>
  <si>
    <t>https://www.datacenterdynamics.com/en/analysis/malaysia-the-rise-of-a-new-digital-hub/</t>
  </si>
  <si>
    <t>P454</t>
  </si>
  <si>
    <t>MyDigital Blueprint Initiative</t>
  </si>
  <si>
    <t>https://www.datacenterdynamics.com/en/news/alibaba-cloud-begins-operations-in-malaysia/</t>
  </si>
  <si>
    <t>P274</t>
  </si>
  <si>
    <t>MainOne's 100-rack Tier III data center near Accra</t>
  </si>
  <si>
    <t>https://www.datacenterdynamics.com/en/news/mainone-opens-data-center-outside-accra-ghana/</t>
  </si>
  <si>
    <t>MainOne</t>
  </si>
  <si>
    <t>Nigerian</t>
  </si>
  <si>
    <t>P456</t>
  </si>
  <si>
    <t>Hyperscale Data Centers by Microsoft, Google, and AWS</t>
  </si>
  <si>
    <t>https://www.datacenterdynamics.com/en/news/malaysia-creating-a-new-data-center-market/</t>
  </si>
  <si>
    <t>P276</t>
  </si>
  <si>
    <t>Etix Everywhere's Tier IV data center in Accra</t>
  </si>
  <si>
    <t>https://www.datacenterdynamics.com/en/news/etix-everywhere-to-ship-tier-iv-data-center-to-ghana/</t>
  </si>
  <si>
    <t>Etix Everywhere</t>
  </si>
  <si>
    <t>P278</t>
  </si>
  <si>
    <t>Onix's 12MW Tier IV data center in Accra</t>
  </si>
  <si>
    <t>https://www.datacenterdynamics.com/en/news/ghanas-vice-president-opens-onix-tier-iv-data-center/</t>
  </si>
  <si>
    <t>P280</t>
  </si>
  <si>
    <t>Greek Research and Technology Network (GRNET)</t>
  </si>
  <si>
    <t>https://grnet.gr/en/company/</t>
  </si>
  <si>
    <t>R&amp;D, Education/Training, Government/Public Sector, Healthcare</t>
  </si>
  <si>
    <t>P282</t>
  </si>
  <si>
    <t>GET-EOfarm Cloud Computing &amp; Geoinformation System Service</t>
  </si>
  <si>
    <t>https://www.getmap.eu/get-eofarm-undertook-the-new-project-of-the-hellenic-space-center-for-cloud-computing-and-geoinformation-system-service/?lang=en</t>
  </si>
  <si>
    <t>P284</t>
  </si>
  <si>
    <t>Government Cloud (Kormányzati Felhő)</t>
  </si>
  <si>
    <t>https://kof.hu/</t>
  </si>
  <si>
    <t>P285</t>
  </si>
  <si>
    <t>Kormányzati Adatközpont (Government Data Center)</t>
  </si>
  <si>
    <t>https://nisz.hu/projektjeink/kormanyzati-felho-kormanyzati-adatkozpont-es-it-d9</t>
  </si>
  <si>
    <t>P286</t>
  </si>
  <si>
    <t>Hungary National Quantum Technology Program (HunQuTech consortium)</t>
  </si>
  <si>
    <t>https://wigner.hu/quantumtechnology/en/node/1, https://nkfih.gov.hu/english-2017/news-of-the-office/jozsef-palinkas-eur-11, https://thequantuminsider.com/2021/05/02/11-cee-countries-intent-on-a-quantum-future/</t>
  </si>
  <si>
    <t>P287</t>
  </si>
  <si>
    <t>ELKH Cloud</t>
  </si>
  <si>
    <t>https://hun-ren.hu/en/newsroom/one-of-the-most-important-it-cloud-systems-in-hungary-the-elkh-cloud-is-now-available-to-hungarian-researchers-2, https://www.slices-ri.eu/consortium-hungary/</t>
  </si>
  <si>
    <t>P465</t>
  </si>
  <si>
    <t>Microsoft cloud region in Mexico</t>
  </si>
  <si>
    <t>https://www.datacenterdynamics.com/en/news/microsoft-invests-11bn-mexico-it-plans-new-cloud-region/</t>
  </si>
  <si>
    <t>P466</t>
  </si>
  <si>
    <t>Oracle opens first data center in Querétaro</t>
  </si>
  <si>
    <t>https://www.datacenterdynamics.com/en/news/oracle-opens-mexico-cloud-region-in-quer%C3%A9taro/</t>
  </si>
  <si>
    <t>P467</t>
  </si>
  <si>
    <t>Oracle opens second data center in Monterrey</t>
  </si>
  <si>
    <t>https://www.datacenterdynamics.com/es/noticias/oracle-abrir%C3%A1-nuevo-data-center-en-monterrey/</t>
  </si>
  <si>
    <t>P468</t>
  </si>
  <si>
    <t>Huawei opens data centers in Mexico</t>
  </si>
  <si>
    <t>https://www.bnamericas.com/en/news/huawei-working-on-second-mexican-datacenter</t>
  </si>
  <si>
    <t>P469</t>
  </si>
  <si>
    <t>AWS data center region in Querétaro</t>
  </si>
  <si>
    <t>https://www.datacenterdynamics.com/en/news/report-aws-planning-data-center-region-in-queretaro-mexico/</t>
  </si>
  <si>
    <t>AWS, Microsoft</t>
  </si>
  <si>
    <t>P470</t>
  </si>
  <si>
    <t>Google GCP cloud region in Querétaro</t>
  </si>
  <si>
    <t>https://www.datacenterdynamics.com/en/news/google-confirms-first-mexican-cloud-region-will-be-in-quer%C3%A9taro/</t>
  </si>
  <si>
    <t>Google, AWS, Microsoft</t>
  </si>
  <si>
    <t>P289</t>
  </si>
  <si>
    <t>SLICES (Scientific LargeScale Infrastructure for Computing and Engineering Sciences)</t>
  </si>
  <si>
    <t>https://www.slices-ri.eu/consortium-hungary/</t>
  </si>
  <si>
    <t>P472</t>
  </si>
  <si>
    <t>Investment in AWS Mexico</t>
  </si>
  <si>
    <t>https://aws.amazon.com/blogs/aws/now-open-aws-mexico-central-region/</t>
  </si>
  <si>
    <t>P473</t>
  </si>
  <si>
    <t>Huawei Cloud Surges with Fivefold Growth in Mexico Since 2022</t>
  </si>
  <si>
    <t>https://www.huaweicloud.com/intl/en-us/news/20241119141503522.html#:~:text=%5BMexico%20City%2C%20Mexico%2C15th,infrastructure%20and%20support%20local%20innovation.</t>
  </si>
  <si>
    <t>P290</t>
  </si>
  <si>
    <t>IPCEI Next Generation Cloud Infrastructure and Services (IPCEI CIS)</t>
  </si>
  <si>
    <t>P475</t>
  </si>
  <si>
    <t>Monaco adopts sovereign cloud with VMware for data security</t>
  </si>
  <si>
    <t>https://technologymagazine.com/articles/monaco-adopts-sovereign-cloud-with-vmware-for-data-security</t>
  </si>
  <si>
    <t>P292</t>
  </si>
  <si>
    <t>THOR Supercomputer Pilot Project</t>
  </si>
  <si>
    <t>https://www.datacenterdynamics.com/en/news/thor-to-host-supercomputer-for-pilot-project/</t>
  </si>
  <si>
    <t>Norway, Denmark, Sweden, Iceland</t>
  </si>
  <si>
    <t>P293</t>
  </si>
  <si>
    <t>Iceland's Transition from Heavy Industry to Data Center</t>
  </si>
  <si>
    <t>https://www.datacenterdynamics.com/en/news/iceland-to-move-from-heavy-industry-to-data-center/</t>
  </si>
  <si>
    <t>P478</t>
  </si>
  <si>
    <t>The National Data Center of Montenegro</t>
  </si>
  <si>
    <t>https://www.linkedin.com/pulse/national-data-center-montenegro-savo-zivkovic/</t>
  </si>
  <si>
    <t>P479</t>
  </si>
  <si>
    <t>Oracle expands R&amp;D in Morocco for cloud and AI</t>
  </si>
  <si>
    <t>https://www.oracle.com/at/news/announcement/oracle-increases-research-and-development-investments-in-morocco-2024-05-09/</t>
  </si>
  <si>
    <t>P294</t>
  </si>
  <si>
    <t>Verne Global Data Center</t>
  </si>
  <si>
    <t>https://www.datacenterknowledge.com/business/iceland-gets-major-data-center-project</t>
  </si>
  <si>
    <t>P295</t>
  </si>
  <si>
    <t>HPC (HPC) Focus</t>
  </si>
  <si>
    <t>https://www.computerweekly.com/feature/Could-Iceland-be-the-best-place-in-the-world-for-high-performance-computing</t>
  </si>
  <si>
    <t>R&amp;D, Business/Enterprise, Industrial/Manufacturing</t>
  </si>
  <si>
    <t>General Catalyst</t>
  </si>
  <si>
    <t>P296</t>
  </si>
  <si>
    <t>Iceland, Denmark, Ireland, The Netherlands</t>
  </si>
  <si>
    <t>Shared Weather Forecasting Supercomputer</t>
  </si>
  <si>
    <t>https://www.datacenterdynamics.com/en/news/hpe-tapped-to-build-shared-weather-forecasting-supercomputer-for-four-countries/</t>
  </si>
  <si>
    <t>P298</t>
  </si>
  <si>
    <t>National Government Cloud (MeghRaj)</t>
  </si>
  <si>
    <t>https://yotta.com/blog-need-of-sovereign-cloud-in-india/</t>
  </si>
  <si>
    <t>P299</t>
  </si>
  <si>
    <t>India's AI Mission</t>
  </si>
  <si>
    <t>https://vajiramias.com/article/indias-ai-mission-centre-to-step-up-compute-capacity-offer-free-services-to-startups/6583ea08f0e1784c270a6480/</t>
  </si>
  <si>
    <t>P300</t>
  </si>
  <si>
    <t>India's Open Cloud Compute (OCC) Network</t>
  </si>
  <si>
    <t>https://spectrum.ieee.org/cloud-computing-in-india</t>
  </si>
  <si>
    <t>P302</t>
  </si>
  <si>
    <t>Digital India Programme</t>
  </si>
  <si>
    <t>https://csc.gov.in/digitalIndia</t>
  </si>
  <si>
    <t>P303</t>
  </si>
  <si>
    <t>Webel data center in West Bengal</t>
  </si>
  <si>
    <t>https://www.datacenterdynamics.com/en/news/indias-webel-plans-data-center-in-west-bengal/</t>
  </si>
  <si>
    <t>P304</t>
  </si>
  <si>
    <t>RailTel data center contract from TASMAC</t>
  </si>
  <si>
    <t>https://www.datacenterdynamics.com/en/news/railtel-wins-359m-contract-from-tasmac-for-india-data-center/</t>
  </si>
  <si>
    <t>P311</t>
  </si>
  <si>
    <t>India’s Tamil Nadu Government Releases Data Center Policy</t>
  </si>
  <si>
    <t>https://www.datacenterdynamics.com/en/news/indias-tamil-nadu-government-releases-data-center-policy/</t>
  </si>
  <si>
    <t>P314</t>
  </si>
  <si>
    <t>India Plans to Classify Data Centers as Infrastructure</t>
  </si>
  <si>
    <t>https://www.datacenterdynamics.com/en/news/india-plans-to-classify-data-centers-as-infrastructure-making-loans-and-investments-easier/</t>
  </si>
  <si>
    <t>P491</t>
  </si>
  <si>
    <t>Raxio launches 3MW data center in Maputo, Mozambique.</t>
  </si>
  <si>
    <t>https://www.datacenterdynamics.com/en/news/raxio-launches-data-center-in-mozambique/</t>
  </si>
  <si>
    <t>P318</t>
  </si>
  <si>
    <t>Indian Institute of Technology Roorkee Inaugurates New 1.6 Petaflops Supercomputer</t>
  </si>
  <si>
    <t>https://www.datacenterdynamics.com/en/news/indian-institute-of-technology-roorkee-inaugurates-new-16-petaflops-supercomputer/</t>
  </si>
  <si>
    <t>P493</t>
  </si>
  <si>
    <t>Mozambique government builds Maluana data center as sovereign cloud computing project</t>
  </si>
  <si>
    <t>https://clubofmozambique.com/news/maluana-data-centre-soon-to-be-in-operation-mozambique/</t>
  </si>
  <si>
    <t>P325</t>
  </si>
  <si>
    <t>Indian Markets Regulator SEBI to Build New Data Center in Mumbai</t>
  </si>
  <si>
    <t>https://www.datacenterdynamics.com/en/news/indian-markets-regulator-sebi-build-new-data-center-mumbai/</t>
  </si>
  <si>
    <t>P495</t>
  </si>
  <si>
    <t>2Africa submarine cable system lands in Mozambique, new data center opened.</t>
  </si>
  <si>
    <t>https://developingtelecoms.com/telecom-technology/optical-fixed-networks/15373-2africa-now-mozambique-is-connected.html</t>
  </si>
  <si>
    <t>Meta</t>
  </si>
  <si>
    <t>China Mobile international</t>
  </si>
  <si>
    <t>P496</t>
  </si>
  <si>
    <t>BCX and Alibaba launch cloud services in Mozambique.</t>
  </si>
  <si>
    <t>https://www.datacenterdynamics.com/en/news/bcx-brings-alibaba-cloud-to-mozambique/</t>
  </si>
  <si>
    <t>P327</t>
  </si>
  <si>
    <t>Atos HPC</t>
  </si>
  <si>
    <t>https://www.datacenterdynamics.com/en/news/atos-signs-major-hpc-deal-indian-government/</t>
  </si>
  <si>
    <t>P331</t>
  </si>
  <si>
    <t>Hyderabad State Plans India’s Largest Data Center</t>
  </si>
  <si>
    <t>https://www.datacenterdynamics.com/en/news/hyderabad-state-plans-indias-largest-data-center/</t>
  </si>
  <si>
    <t>P332</t>
  </si>
  <si>
    <t>Indian Lawful Interception Data Centers Are Complete</t>
  </si>
  <si>
    <t>https://www.datacenterdynamics.com/en/news/indian-lawful-interception-data-centers-are-complete/</t>
  </si>
  <si>
    <t>P335</t>
  </si>
  <si>
    <t>New Andhra Pradesh State Needs New Data Center</t>
  </si>
  <si>
    <t>https://www.datacenterdynamics.com/en/news/new-andhra-pradesh-state-needs-new-data-center/</t>
  </si>
  <si>
    <t>P501</t>
  </si>
  <si>
    <t>Telecom Namibia secures Equiano subsea cable capacity for sovereign compute projects.</t>
  </si>
  <si>
    <t>https://www.datacenterdynamics.com/en/news/telecom-namibia-secures-equiano-subsea-cable-capacity-from-sparkle/</t>
  </si>
  <si>
    <t>P337</t>
  </si>
  <si>
    <t>India expresses desire for government-wide cloud</t>
  </si>
  <si>
    <t>https://www.datacenterdynamics.com/en/news/india-expresses-desire-for-government-wide-cloud/</t>
  </si>
  <si>
    <t>P338</t>
  </si>
  <si>
    <t>Indian government becomes data center services provider</t>
  </si>
  <si>
    <t>https://www.datacenterdynamics.com/en/news/indian-government-becomes-data-center-services-provider/</t>
  </si>
  <si>
    <t>P341</t>
  </si>
  <si>
    <t>AMD; Nvidia; Micron; DDN</t>
  </si>
  <si>
    <t>P345</t>
  </si>
  <si>
    <t>Palapa Ring Project</t>
  </si>
  <si>
    <t>https://www.aseanbriefing.com/news/indonesias-data-center-industry-investment-outlook-and-regulations/</t>
  </si>
  <si>
    <t>P346</t>
  </si>
  <si>
    <t>I-GDS Data Center Platform</t>
  </si>
  <si>
    <t>https://ciosea.economictimes.indiatimes.com/news/data-center/gds-partners-with-indonesia-investment-authority-to-develop-a-nationwide-data-center-platform-in-indonesia/104540708</t>
  </si>
  <si>
    <t>GDS</t>
  </si>
  <si>
    <t>P347</t>
  </si>
  <si>
    <t>Singtel and Telkom Indonesia Batam Data Center</t>
  </si>
  <si>
    <t>https://www.datacenterdynamics.com/en/news/singtel-and-telkom-indonesia-break-ground-on-data-center-in-batam/</t>
  </si>
  <si>
    <t xml:space="preserve">Singtel; Telkom </t>
  </si>
  <si>
    <t>Singapore; South Africa</t>
  </si>
  <si>
    <t>P348</t>
  </si>
  <si>
    <t>Smartfren and G42 sign MoU for 1,000MW data center in Indonesia</t>
  </si>
  <si>
    <t>https://www.datacenterdynamics.com/en/news/smartfren-and-g42-sign-mou-for-1000mw-data-center-in-indonesia/</t>
  </si>
  <si>
    <t>G42</t>
  </si>
  <si>
    <t>P509</t>
  </si>
  <si>
    <t>Google begins work on Groningen data center in the Netherlands</t>
  </si>
  <si>
    <t>https://www.datacenterdynamics.com/en/news/google-begins-work-on-groningen-data-center-in-the-netherlands/</t>
  </si>
  <si>
    <t>P510</t>
  </si>
  <si>
    <t>Google breaks ground on fourth Dutch data center in Westpoort</t>
  </si>
  <si>
    <t>https://www.datacenterdynamics.com/en/news/google-breaks-ground-on-fourth-dutch-data-center-in-westpoort/</t>
  </si>
  <si>
    <t>P349</t>
  </si>
  <si>
    <t>GDS-Batam Data Center Campus</t>
  </si>
  <si>
    <t>https://www.datacenterdynamics.com/en/news/gds-partners-with-indonesias-sovereign-wealth-fund-for-batam-data-center-campus/</t>
  </si>
  <si>
    <t>Bloom Energy</t>
  </si>
  <si>
    <t>SK ecoplant; Citramas Group</t>
  </si>
  <si>
    <t>South Korea; Indonesia</t>
  </si>
  <si>
    <t>P350</t>
  </si>
  <si>
    <t>Iran launches 0.56 petaflop supercomputer "Simurgh," using US parts likely aquired through the black market</t>
  </si>
  <si>
    <t>https://www.datacenterdynamics.com/en/news/iran-launches-its-most-powerful-supercomputer-built-with-black-market-tech/</t>
  </si>
  <si>
    <t>P351</t>
  </si>
  <si>
    <t>Kurdistan Regional Government (KRG) opens a data center in the autonomous region of northern Iraq, but quite unsuccessful (well, not according to the KRG website)</t>
  </si>
  <si>
    <t>P514</t>
  </si>
  <si>
    <t>Microsoft gains construction permission for data center in Hollands Kroon</t>
  </si>
  <si>
    <t>https://www.datacenterdynamics.com/en/news/microsoft-gains-construction-permission-for-data-center-in-hollands-kroon/</t>
  </si>
  <si>
    <t>P352</t>
  </si>
  <si>
    <t>Iraq launches national data center, supported by international experts</t>
  </si>
  <si>
    <t>https://www.iraq-businessnews.com/2023/08/22/iraq-launches-national-data-center/</t>
  </si>
  <si>
    <t>Digital Infrastructure, Cloud Computing, Network Infrastructure</t>
  </si>
  <si>
    <t>Government/Public Sector, Healthcare, Education/Training, Economic Development</t>
  </si>
  <si>
    <t>P353</t>
  </si>
  <si>
    <t>Public Sector Cloud Computing Tender (Cancelled)</t>
  </si>
  <si>
    <t>https://www.datacenterdynamics.com/en/news/ireland-cancels-60m-public-sector-cloud-computing-tender/#:~:text=Ireland%20has%20canceled%20the%20procurement,the%20proposal%20as%20%22unworkable.%22</t>
  </si>
  <si>
    <t>P354</t>
  </si>
  <si>
    <t>IrelandQCI Project</t>
  </si>
  <si>
    <t>https://irelandqci.ie/project-overview/</t>
  </si>
  <si>
    <t>P355</t>
  </si>
  <si>
    <t>OVHcloud's Trusted Sovereign Cloud</t>
  </si>
  <si>
    <t>https://www.ovhcloud.com/en-ie/about-us/sovereign-cloud/</t>
  </si>
  <si>
    <t>P359</t>
  </si>
  <si>
    <t>Irish Centre for High-End Computing (ICHEC) National Supercomputer Kay</t>
  </si>
  <si>
    <t>https://vote.sinnfein.ie/obsolete-national-supercomputer-embarrassing-for-ireland-louise-oreilly-td/</t>
  </si>
  <si>
    <t>P360</t>
  </si>
  <si>
    <t>CASPIr Supercomputer</t>
  </si>
  <si>
    <t>https://www.siliconrepublic.com/machines/eu-supercomputer-nui-galway-ichec</t>
  </si>
  <si>
    <t>P361</t>
  </si>
  <si>
    <t>Equal1 and ICHEC Partnership HPC-QC</t>
  </si>
  <si>
    <t>https://thequantuminsider.com/2024/06/24/equal1-and-the-irish-centre-for-high-end-computing-sign-agreement-to-advance-quantum-innovation-in-ireland-and-europe/</t>
  </si>
  <si>
    <t>P363</t>
  </si>
  <si>
    <t>Techtonic Data Center</t>
  </si>
  <si>
    <t>https://www.jpost.com/opinion/article-809815</t>
  </si>
  <si>
    <t>Government/Public Sector, Business/Enterprise, Defense/Security</t>
  </si>
  <si>
    <t>P364</t>
  </si>
  <si>
    <t>Cassandra supercomputer</t>
  </si>
  <si>
    <t>https://www.datacenterdynamics.com/en/news/italy-announces-cassandra-supercomputer/</t>
  </si>
  <si>
    <t>16 Nvidia H100</t>
  </si>
  <si>
    <t>P365</t>
  </si>
  <si>
    <t>Italy's military considers space-based supercomputing cloud</t>
  </si>
  <si>
    <t>https://www.theregister.com/2024/02/20/italy_military_space_cloud/</t>
  </si>
  <si>
    <t>P368</t>
  </si>
  <si>
    <t>Italian firm Irideos builds 3rd data center in Italy, 2st fully renewable one</t>
  </si>
  <si>
    <t>https://www.datacenterdynamics.com/en/news/irideos-breaks-ground-on-new-data-center-in-milan-italy/</t>
  </si>
  <si>
    <t>P526</t>
  </si>
  <si>
    <t>AWS requests for NZ data centers.</t>
  </si>
  <si>
    <t>https://www.rnz.co.nz/news/political/481441/what-amazon-wanted-from-new-zealand-s-prime-minister</t>
  </si>
  <si>
    <t>AWS, Microsoft, Google</t>
  </si>
  <si>
    <t>P527</t>
  </si>
  <si>
    <t>Microsoft + Māori data sovereignty deal</t>
  </si>
  <si>
    <t>https://www.teaonews.co.nz/2024/05/07/microsoft-enters-groundbreaking-maori-data-sovereignty-deal/</t>
  </si>
  <si>
    <t>P371</t>
  </si>
  <si>
    <t>Swisscom subsidiary Fastweb opens second data center in Rome</t>
  </si>
  <si>
    <t>https://www.datacenterdynamics.com/en/news/fastweb-opens-data-center-in-rome/</t>
  </si>
  <si>
    <t>P372</t>
  </si>
  <si>
    <t>Italian firm builds data center in a mine in Sardinia</t>
  </si>
  <si>
    <t>https://www.datacenterdynamics.com/en/news/italian-it-firm-to-build-data-center-in-roman-mine-in-sardinia/</t>
  </si>
  <si>
    <t>P374</t>
  </si>
  <si>
    <t>Europe's largest stock exchange moves data center from UK to Italy</t>
  </si>
  <si>
    <t>https://www.datacenterdynamics.com/en/news/euronext-ceo-on-post-brexit-uk-data-center-exit-big-decisions-come-with-big-consequences/</t>
  </si>
  <si>
    <t>P375</t>
  </si>
  <si>
    <t>Italy builds data center to study energy efficiency</t>
  </si>
  <si>
    <t>https://www.datacenterdynamics.com/en/news/experimental-data-center-set-up-in-italy-to-study-energy-efficiency/</t>
  </si>
  <si>
    <t>Environmental/Sustainability</t>
  </si>
  <si>
    <t>P376</t>
  </si>
  <si>
    <t>Leonardo Supercomputer at AI Week</t>
  </si>
  <si>
    <t>https://leonardo-supercomputer.cineca.eu/leonardo-at-ai-week/</t>
  </si>
  <si>
    <t>P377</t>
  </si>
  <si>
    <t>Italy, United Arab Emirates</t>
  </si>
  <si>
    <t>UAE-based company considers investing in a data center in Italy</t>
  </si>
  <si>
    <t>https://www.datacenterdynamics.com/en/news/uae-real-estate-firm-damac-considering-data-center-investment-in-italy/</t>
  </si>
  <si>
    <t>P378</t>
  </si>
  <si>
    <t>MainOne's second Tier III data center in Côte d'Ivoire.</t>
  </si>
  <si>
    <t>https://www.datacenterdynamics.com/en/news/mainone-launches-second-cote-divoire-data-center/</t>
  </si>
  <si>
    <t>P379</t>
  </si>
  <si>
    <t>Orange's solar-powered data center in Ivory Coast.</t>
  </si>
  <si>
    <t>https://www.datacenterdynamics.com/en/news/orange-deploys-solar-panels-at-ivory-coast-data-center/</t>
  </si>
  <si>
    <t>P381</t>
  </si>
  <si>
    <t>Flexenclosure's modular data center for MTN in Côte d'Ivoire.</t>
  </si>
  <si>
    <t>https://www.datacenterdynamics.com/en/news/flexenclosure-builds-modular-facility-for-mtn-cote-divoire/</t>
  </si>
  <si>
    <t>P383</t>
  </si>
  <si>
    <t>Japan's K Computer</t>
  </si>
  <si>
    <t>https://www.riken.jp/en/news_pubs/news/2011/20110620/index.html</t>
  </si>
  <si>
    <t>P384</t>
  </si>
  <si>
    <t>Japan's RIKEN MDGRAPE-3 Supercomputer</t>
  </si>
  <si>
    <t>https://bdrtimes.riken.jp/en/2023/03/02/yohno/</t>
  </si>
  <si>
    <t>P539</t>
  </si>
  <si>
    <t>MainOne's MDXi expanding data center facilities in Lagos, Nigeria.</t>
  </si>
  <si>
    <t>https://www.datacenterdynamics.com/en/news/mainones-mdxi-to-expand-data-center-facilities-in-lagos-nigeria/</t>
  </si>
  <si>
    <t>P386</t>
  </si>
  <si>
    <t>Japan's Fugaku NEXT Supercomputer</t>
  </si>
  <si>
    <t>https://www.hpcwire.com/2022/10/13/feasibility-study-for-the-next-generation-supercomputer-fugaku-next-begins/</t>
  </si>
  <si>
    <t>AMD; Intel</t>
  </si>
  <si>
    <t>P387</t>
  </si>
  <si>
    <t>Japan's ABCI 1.0 Supercomputer</t>
  </si>
  <si>
    <t>https://www.aist.go.jp/aist_e/list/highlights/2018/vol5/index.html</t>
  </si>
  <si>
    <t>P542</t>
  </si>
  <si>
    <t>MainOne plans data center in Sagamu, Nigeria to boost technology hub.</t>
  </si>
  <si>
    <t>https://www.datacenterdynamics.com/en/news/mainone-is-planning-a-data-center-in-sagamu-nigeria/</t>
  </si>
  <si>
    <t>P388</t>
  </si>
  <si>
    <t>Japan's ABCI 2.0 Supercomputer</t>
  </si>
  <si>
    <t>https://abci.ai/news/2021/05/10/en_abci20-launched.html</t>
  </si>
  <si>
    <t>P390</t>
  </si>
  <si>
    <t>Japan's ABCI-Q Supercomputer</t>
  </si>
  <si>
    <t>https://www.datacenterdynamics.com/en/news/japans-abci-q-supercomputer-to-feature-2000-nvidia-h100-gpus-research-quantum-computers/</t>
  </si>
  <si>
    <t>2.68 e+17</t>
  </si>
  <si>
    <t>2,000 Nvidia H100</t>
  </si>
  <si>
    <t>P391</t>
  </si>
  <si>
    <t>Japan's METI AI Supercomputer</t>
  </si>
  <si>
    <t>https://asia.nikkei.com/Business/Technology/Japan-to-pay-for-half-of-100m-generative-AI-supercomputer</t>
  </si>
  <si>
    <t>P392</t>
  </si>
  <si>
    <t>Fujitsu's Raiden Supercomputer for RIKEN</t>
  </si>
  <si>
    <t>https://www.datacenterdynamics.com/en/news/fujitsu-upgrades-rikens-supercomputer-raiden-to-54-half-precision-petaflops/</t>
  </si>
  <si>
    <t>54 Nvidia V100</t>
  </si>
  <si>
    <t>P547</t>
  </si>
  <si>
    <t>Equinix's MainOne opens second Lekki data center in Nigeria.</t>
  </si>
  <si>
    <t>https://www.datacenterdynamics.com/en/news/equinixs-mainone-opens-second-lekki-data-center-in-nigeria/</t>
  </si>
  <si>
    <t>P393</t>
  </si>
  <si>
    <t>Tokyo Tech's Tsubame 3.0 AI/HPC Hybrid Supercomputer</t>
  </si>
  <si>
    <t>https://www.datacenterdynamics.com/en/news/tokyo-techs-tsubame-3-will-be-aihpc-hybrid/</t>
  </si>
  <si>
    <t>2,180 Nvidia Pascal GPUs</t>
  </si>
  <si>
    <t>P549</t>
  </si>
  <si>
    <t>Telenor Group to invest $9.45m to expand sovereign cloud with AWS</t>
  </si>
  <si>
    <t>https://www.datacenterdynamics.com/en/news/telenor-group-to-invest-945m-to-expand-sovereign-cloud-with-aws/</t>
  </si>
  <si>
    <t>P394</t>
  </si>
  <si>
    <t>Fujitsu's Supercomputer for Japan Meteorological Agency</t>
  </si>
  <si>
    <t>https://www.datacenterdynamics.com/en/news/fujitsu-provides-31-petaflops-supercomputer-to-japan-meteorological-agency/</t>
  </si>
  <si>
    <t>P551</t>
  </si>
  <si>
    <t>Google breaks ground on Norway data center</t>
  </si>
  <si>
    <t>https://www.datacenterdynamics.com/en/news/google-breaks-ground-on-norway-data-center/</t>
  </si>
  <si>
    <t>P395</t>
  </si>
  <si>
    <t>Fujitsu's Integrated AI/HPC Wisteria/BDEC-01 Supercomputer at The University of Tokyo</t>
  </si>
  <si>
    <t>https://www.datacenterdynamics.com/en/news/fujitsu-and-university-tokyo-deploy-integrated-aihpc-supercomputer/</t>
  </si>
  <si>
    <t>Nvidia A100, 7,680 Fujitsu A64FX Arm-based units,</t>
  </si>
  <si>
    <t>P553</t>
  </si>
  <si>
    <t>Microsoft opens Azure cloud in Norway</t>
  </si>
  <si>
    <t>https://www.datacenterdynamics.com/en/news/microsoft-opens-azure-cloud-norway/</t>
  </si>
  <si>
    <t>P396</t>
  </si>
  <si>
    <t>Fujitsu and Mirantis' Supercomputer at Hokkaido University</t>
  </si>
  <si>
    <t>https://www.datacenterdynamics.com/en/news/hokkaido-university-is-getting-four-petaflops-of-hpc-infrastructure/</t>
  </si>
  <si>
    <t>V100</t>
  </si>
  <si>
    <t>P397</t>
  </si>
  <si>
    <t>Japan's Sovereign AI Initiative</t>
  </si>
  <si>
    <t>https://blogs.nvidia.com/blog/japan-sovereign-ai/</t>
  </si>
  <si>
    <t>Government/Public Sector, Economic Development, R&amp;D</t>
  </si>
  <si>
    <t>1,016 NVIDIA H100 Tensor Core GPUs</t>
  </si>
  <si>
    <t>P556</t>
  </si>
  <si>
    <t>Green Mountain to build 90-150MW data center for TikTok in Norway</t>
  </si>
  <si>
    <t>https://www.datacenterdynamics.com/en/news/green-mountain-to-build-90-150mw-data-center-for-tiktok-in-norway/</t>
  </si>
  <si>
    <t>ByteDance (TikTok)</t>
  </si>
  <si>
    <t>P398</t>
  </si>
  <si>
    <t>The University of Tokyo's Quantum Collective</t>
  </si>
  <si>
    <t>https://www.iotworldtoday.com/connectivity/japan-invests-30m-in-quantum-cloud-computing-for-industry</t>
  </si>
  <si>
    <t>Business/Enterprise, Economic Development, R&amp;D</t>
  </si>
  <si>
    <t>P399</t>
  </si>
  <si>
    <t>NEDO’s Next-Generation Green Data Center Technology Initiative</t>
  </si>
  <si>
    <t>https://www.datacenterdynamics.com/en/news/japans-nedo-to-fund-new-green-data-center-research-projects/</t>
  </si>
  <si>
    <t>Environmental/Sustainability, Industrial/Manufacturing, Economic Development</t>
  </si>
  <si>
    <t>P559</t>
  </si>
  <si>
    <t>Data Center Strategy</t>
  </si>
  <si>
    <t>https://www.dlapiper.com/en-us/insights/publications/2024/05/construction-of-googles-eur600-million-hyperscale-data-centre-in-norway</t>
  </si>
  <si>
    <t>P406</t>
  </si>
  <si>
    <t>Signed agreement between govt of Kazakhstan and UAE-based company Presight AI to build a supercomputer in Kazakhstan</t>
  </si>
  <si>
    <t>https://www.datacenterdynamics.com/en/news/government-of-kazakhstan-signs-agreement-with-presight-ai-for-construction-of-new-supercomputer/</t>
  </si>
  <si>
    <t>R&amp;D, Government/Public Sector, Economic Development, Industrial/Manufacturing, Healthcare</t>
  </si>
  <si>
    <t>Presight AI</t>
  </si>
  <si>
    <t>P561</t>
  </si>
  <si>
    <t>Oracle Dedicated Region Cloud@Customer for Oman’s National Data</t>
  </si>
  <si>
    <t>P408</t>
  </si>
  <si>
    <t>KDN's new data center in Nairobi</t>
  </si>
  <si>
    <t>https://www.datacenterdynamics.com/en/news/kenya-data-networks-completes-data-center/</t>
  </si>
  <si>
    <t>Business/Enterprise, Healthcare</t>
  </si>
  <si>
    <t>Kenya Data Networks</t>
  </si>
  <si>
    <t>P563</t>
  </si>
  <si>
    <t>Omantel and AWS Partnership for Sovereign Cloud</t>
  </si>
  <si>
    <t>https://www.capacitymedia.com/article/2cxfsriyr1c1wjxsll4ow/news/omantel-and-aws-to-deliver-cloud-capabilities-in-oman</t>
  </si>
  <si>
    <t>P410</t>
  </si>
  <si>
    <t>Airtel Africa's 7MW data center in Nairobi</t>
  </si>
  <si>
    <t>https://www.datacenterdynamics.com/en/news/airtel-africa-to-develop-data-center-in-kenya/</t>
  </si>
  <si>
    <t>P413</t>
  </si>
  <si>
    <t>IIJ's modular data center project in Kenya</t>
  </si>
  <si>
    <t>https://www.datacenterdynamics.com/en/news/japans-iij-explores-data-center-deployment-in-kenya/</t>
  </si>
  <si>
    <t>P572</t>
  </si>
  <si>
    <t>Potential Microsoft Collaboration</t>
  </si>
  <si>
    <t>https://jswajid.com/bill-gates-to-visit-pakistan-to-collaborate-with-the-government-for-investing-in-cloud-computing/</t>
  </si>
  <si>
    <t>P414</t>
  </si>
  <si>
    <t>IXAfrica's 18MW data center in Nairobi</t>
  </si>
  <si>
    <t>https://www.datacenterdynamics.com/en/news/ixafrica-breaks-ground-data-center-campus-nairobi-kenya/</t>
  </si>
  <si>
    <t>P415</t>
  </si>
  <si>
    <t>Ecocloud's geothermal data center in Olkaria.</t>
  </si>
  <si>
    <t>https://www.datacenterdynamics.com/en/news/ground-broken-on-geothermal-powered-data-center-in-kenya/</t>
  </si>
  <si>
    <t>P417</t>
  </si>
  <si>
    <t>EADC's $11M expansion in Nairobi</t>
  </si>
  <si>
    <t>Business/Enterprise, Government/Public Sector, Healthcare</t>
  </si>
  <si>
    <t>P418</t>
  </si>
  <si>
    <t>Icolo.io's MBA2 1.6MW data center in Mombasa</t>
  </si>
  <si>
    <t>https://www.datacenterdynamics.com/en/news/icoloio-announces-construction-of-new-data-center-in-mombasa-kenya/</t>
  </si>
  <si>
    <t>P577</t>
  </si>
  <si>
    <t>PTCL Public Cloud on IBM Platform</t>
  </si>
  <si>
    <t>https://www.datacenterdynamics.com/en/news/pakistan-public-cloud-born-on-ibm-platform/</t>
  </si>
  <si>
    <t xml:space="preserve">Etisalat </t>
  </si>
  <si>
    <t>P578</t>
  </si>
  <si>
    <t>Pakistan's First National Data Center</t>
  </si>
  <si>
    <t>https://www.datacenterdynamics.com/en/news/pakistan-introduces-first-national-data-center/</t>
  </si>
  <si>
    <t>P419</t>
  </si>
  <si>
    <t>icolo.io's MBA1 data center in Mombasa.</t>
  </si>
  <si>
    <t>https://www.datacenterdynamics.com/en/news/kenya-to-get-new-data-center-as-icoloio-breaks-ground-in-mombasa/</t>
  </si>
  <si>
    <t>P420</t>
  </si>
  <si>
    <t>IEBC opens data centers in Kenya for election integrity.</t>
  </si>
  <si>
    <t>https://www.datacenterdynamics.com/en/news/kenya-opens-two-data-centers-to-ensure-electoral-integrity/</t>
  </si>
  <si>
    <t>P581</t>
  </si>
  <si>
    <t>Garaj by Jazz</t>
  </si>
  <si>
    <t>https://profit.pakistantoday.com.pk/2022/10/09/looking-beyond-the-haze-pakistans-cloud-computing-prospects/</t>
  </si>
  <si>
    <t>Alibaba, Huawei Cloud</t>
  </si>
  <si>
    <t>P421</t>
  </si>
  <si>
    <t>IXAfrica's second data center campus in Nairobi.</t>
  </si>
  <si>
    <t>https://www.datacenterdynamics.com/en/news/ixafrica-acquires-11-acres-for-second-data-center-campus-in-nairobi-kenya/</t>
  </si>
  <si>
    <t>P422</t>
  </si>
  <si>
    <t>Safaricom's data center in Eldoret, Kenya.</t>
  </si>
  <si>
    <t>https://www.datacenterdynamics.com/en/news/great-rift-valley-gets-its-first-data-center/</t>
  </si>
  <si>
    <t>P427</t>
  </si>
  <si>
    <t>Laos' GDMS Cloud Infrastructure</t>
  </si>
  <si>
    <t>https://www.vientianetimes.org.la/freefreenews/freecontent_228Firstcloud_23.php</t>
  </si>
  <si>
    <t>Japan International Cooperation Agency</t>
  </si>
  <si>
    <t>P428</t>
  </si>
  <si>
    <t>First HPC facility in the Middle East, collab between CERN, Lebanese govt and universities</t>
  </si>
  <si>
    <t>https://aub.edu.lb/articles/Pages/Cutting-edge-High-Performance-Computing-for-Lebanon-facility-launched.aspx</t>
  </si>
  <si>
    <t>R&amp;D, Government/Public Sector, Education/Training</t>
  </si>
  <si>
    <t>European Organization for Nuclear Research (CERN), CMS (the Compact Muon Solenoid experiment at CERN), Ministry of Telecommunications in Lebanon; OGERO, the executive arm of the Ministry of Telecommunications in Lebanon; the French National Centre for Scientific Research (CNRS), Lebanese University</t>
  </si>
  <si>
    <t>P586</t>
  </si>
  <si>
    <t>Huawei Data Center</t>
  </si>
  <si>
    <t>https://www.datacenterdynamics.com/en/news/australia-huaweis-papua-new-guinea-data-center-security-openly-broken-making-potential-spying-easy/</t>
  </si>
  <si>
    <t>P429</t>
  </si>
  <si>
    <t>Trans-Saharan and Tatweer deploy a data center in Tripoli, Libya.</t>
  </si>
  <si>
    <t>https://www.datacenterdynamics.com/en/news/trans-saharan-and-tatweer-deploy-libyan-data-center/</t>
  </si>
  <si>
    <t>P588</t>
  </si>
  <si>
    <t>Claro Peru opens data center valued at USD$50 million</t>
  </si>
  <si>
    <t>https://contxto.com/en/technology/claro-peru-opens-data-center-valued-at-usd50-million/</t>
  </si>
  <si>
    <t>americamovil</t>
  </si>
  <si>
    <t>P434</t>
  </si>
  <si>
    <t>European HPC Joint Undertaking (EuroHPC JU)</t>
  </si>
  <si>
    <t>https://european-union.europa.eu/institutions-law-budget/institutions-and-bodies/search-all-eu-institutions-and-bodies/european-high-performance-computing-joint-undertaking-eurohpc-ju_en</t>
  </si>
  <si>
    <t>P438</t>
  </si>
  <si>
    <t>Malaysia's Quantum Sovereignty Initiative</t>
  </si>
  <si>
    <t>https://www.digitalnewsasia.com/insights/quantum-sovereignty-malaysia-prepared</t>
  </si>
  <si>
    <t>Business/Enterprise, Defense/Security</t>
  </si>
  <si>
    <t>P444</t>
  </si>
  <si>
    <t>200MW Data Center in Borneo</t>
  </si>
  <si>
    <t>https://www.datacenterdynamics.com/en/news/200mw-data-center-planned-on-island-of-borneo/</t>
  </si>
  <si>
    <t>Cyclect Group (Singapore), TSG Group (Singapore), FutureData (Singapore)</t>
  </si>
  <si>
    <t>P446</t>
  </si>
  <si>
    <t>TM One Iskandar Puteri Data Center</t>
  </si>
  <si>
    <t>https://www.datacenterdynamics.com/en/news/tm-one-launches-iskandar-puteri-data-center/</t>
  </si>
  <si>
    <t>P448</t>
  </si>
  <si>
    <t>VADS Cloud Exchange</t>
  </si>
  <si>
    <t>https://www.datacenterdynamics.com/en/news/vads-unveils-malaysias-first-cloud-exchange/</t>
  </si>
  <si>
    <t>P451</t>
  </si>
  <si>
    <t>AIMS Cyberjaya Backbone</t>
  </si>
  <si>
    <t>https://www.datacenterdynamics.com/en/news/aims-to-build-backbone-for-cyberjaya-malaysia/</t>
  </si>
  <si>
    <t>P595</t>
  </si>
  <si>
    <t>DICT Partnership with Amazon Web Services (AWS)</t>
  </si>
  <si>
    <t>https://www.philstar.com/business/2022/02/20/2161933/amazon-unit-boosts-cloud-network-philippines</t>
  </si>
  <si>
    <t>P452</t>
  </si>
  <si>
    <t>Conditional Approvals for Hyperscale Data Centers</t>
  </si>
  <si>
    <t>https://www.datacenterdynamics.com/en/analysis/malaysia-sets-its-sights-on-being-a-data-center-hub/</t>
  </si>
  <si>
    <t>P463</t>
  </si>
  <si>
    <t>Commonwealth joins forces with global tech organisations to empower citizens in AI</t>
  </si>
  <si>
    <t>https://thecommonwealth.org/news/commonwealth-joins-forces-global-tech-organisations-empower-commonwealth-citizens-ai</t>
  </si>
  <si>
    <t>P474</t>
  </si>
  <si>
    <t>Monaco Cloud, the First Operational Sovereign Cloud in Europe</t>
  </si>
  <si>
    <t>https://monaconow.com/monaco-cloud-the-first-operational-sovereign-cloud-in-europe/</t>
  </si>
  <si>
    <t>P476</t>
  </si>
  <si>
    <t>Mongolia Internet Data Center by KT Corp</t>
  </si>
  <si>
    <t>https://www.datacenterdynamics.com/en/news/mongolia-internet-data-center-to-be-established-by-kt-corp/</t>
  </si>
  <si>
    <t>P477</t>
  </si>
  <si>
    <t>Zeuus plans to raise $22.5 million, claims it wants to build data center in Montenegro</t>
  </si>
  <si>
    <t>https://www.datacenterdynamics.com/en/news/zeuus-plans-raise-225-million-claims-it-wants-build-data-center-montenegro/</t>
  </si>
  <si>
    <t>Zeuus Inc</t>
  </si>
  <si>
    <t>P603</t>
  </si>
  <si>
    <t>Microsoft launches Polish Azure region</t>
  </si>
  <si>
    <t>https://www.datacenterdynamics.com/en/news/microsoft-launches-polish-azure-region/</t>
  </si>
  <si>
    <t>Corporation, Google, AWS</t>
  </si>
  <si>
    <t>P480</t>
  </si>
  <si>
    <t>OVHcloud's Local Zone in Rabat, Morocco</t>
  </si>
  <si>
    <t>https://corporate.ovhcloud.com/asia/newsroom/news/local-zones-morocco/</t>
  </si>
  <si>
    <t>French</t>
  </si>
  <si>
    <t>P605</t>
  </si>
  <si>
    <t>Beyond.pl Sovereign Cloud</t>
  </si>
  <si>
    <t>https://www.cio.com/article/651955/beyond-pl-addressing-sovereign-cloud-needs-in-poland-and-beyond.html</t>
  </si>
  <si>
    <t>P481</t>
  </si>
  <si>
    <t>Inwi's fourth data center in Rabat, Morocco.</t>
  </si>
  <si>
    <t>https://www.datacenterdynamics.com/en/news/moroccos-inwi-opens-its-fourth-data-center/</t>
  </si>
  <si>
    <t>Zain</t>
  </si>
  <si>
    <t>P607</t>
  </si>
  <si>
    <t>Equinix to build second data center in Lisbon, Portugal</t>
  </si>
  <si>
    <t>https://www.datacenterdynamics.com/en/news/equinix-to-build-second-data-center-in-lisbon-portugal/</t>
  </si>
  <si>
    <t>P482</t>
  </si>
  <si>
    <t>N+One's new data center in Casablanca, Morocco</t>
  </si>
  <si>
    <t>https://www.datacenterdynamics.com/en/news/none-to-build-data-center-in-casablanca-morocco/</t>
  </si>
  <si>
    <t>P486</t>
  </si>
  <si>
    <t>OVHcloud and Maroc Datacenter launch Local Zone in Rabat.</t>
  </si>
  <si>
    <t>https://www.datacenterdynamics.com/en/news/ovh-and-maroc-dc-partner-for-local-zone-edge-location-in-rabat-morocco/</t>
  </si>
  <si>
    <t>P487</t>
  </si>
  <si>
    <t>UM6P launches Africa's most powerful supercomputer Toubkal.</t>
  </si>
  <si>
    <t>https://www.datacenterdynamics.com/en/news/university-morocco-africa-supercomputer-toubkal/</t>
  </si>
  <si>
    <t>P489</t>
  </si>
  <si>
    <t>Flexenclosure installs prefab data center on Vodacom Mozambique building</t>
  </si>
  <si>
    <t>https://www.datacenterdynamics.com/en/news/swedish-company-installs-data-center-on-roof-of-mozambique-telco/</t>
  </si>
  <si>
    <t>P498</t>
  </si>
  <si>
    <t>Myanmar’s First Tier IV Data Center by Flexenclosure</t>
  </si>
  <si>
    <t>https://www.datacenterdynamics.com/en/news/flexenclosure-to-supply-myanmars-first-tier-iv-data-center/</t>
  </si>
  <si>
    <t>P613</t>
  </si>
  <si>
    <t>Establishment of Microsoft data center region in Qatar</t>
  </si>
  <si>
    <t>https://w.media/microsoft-opens-1st-global-data-center-region-in-qatar/</t>
  </si>
  <si>
    <t>Business/Enterprise, Government/Public Sector, Economic Development, Education/Training, Smart City</t>
  </si>
  <si>
    <t>P614</t>
  </si>
  <si>
    <t>Google Cloud "Doha cloud region" in Qatar</t>
  </si>
  <si>
    <t>https://cloud.google.com/blog/products/infrastructure/new-google-cloud-region-now-open-in-qatar</t>
  </si>
  <si>
    <t>Cloud Computing, Digital Infrastructure, Network Infrastructure</t>
  </si>
  <si>
    <t>Business/Enterprise, Economic Development, Smart City, Environmental/Sustainability, Healthcare</t>
  </si>
  <si>
    <t>P504</t>
  </si>
  <si>
    <t>Nepal's First Supercloud Data Center "K1"</t>
  </si>
  <si>
    <t>https://yotta.com/media/press-release-nepals-blc-and-indias-yotta-data-services-partner-to-build-nepals-first-supercloud-data-center/</t>
  </si>
  <si>
    <t>P506</t>
  </si>
  <si>
    <t>Subisu Data Center in Kathmandu</t>
  </si>
  <si>
    <t>https://www.datacenterdynamics.com/en/news/telco-subisu-launches-data-center-in-kathmandu-nepal/</t>
  </si>
  <si>
    <t>P507</t>
  </si>
  <si>
    <t>NEA Kathmandu Data Center</t>
  </si>
  <si>
    <t>https://www.datacenterdynamics.com/en/news/nepal-electricity-authority-launches-kathmandu-data-center/</t>
  </si>
  <si>
    <t>Yantai Dongfag Wisdom Electric Company</t>
  </si>
  <si>
    <t>Asian Development Bank</t>
  </si>
  <si>
    <t>P511</t>
  </si>
  <si>
    <t>NorthC launches second Eindhoven data center in Netherlands</t>
  </si>
  <si>
    <t>https://www.datacenterdynamics.com/en/news/northc-launches-second-eindhoven-data-center-in-netherlands/</t>
  </si>
  <si>
    <t>NorthC</t>
  </si>
  <si>
    <t>P512</t>
  </si>
  <si>
    <t>Digital Realty acquires 9 acres for 20MW data center in Amsterdam, the Netherlands</t>
  </si>
  <si>
    <t>https://www.datacenterdynamics.com/en/news/digital-realty-acquires-9-acres-for-20mw-data-center-in-amsterdam-the-netherlands/</t>
  </si>
  <si>
    <t>P513</t>
  </si>
  <si>
    <t>Switch Datacenters launches Amsterdam data center</t>
  </si>
  <si>
    <t>https://www.datacenterdynamics.com/en/news/switch-datacenters-launches-amsterdam-data-center/</t>
  </si>
  <si>
    <t>Switch</t>
  </si>
  <si>
    <t>Dutch</t>
  </si>
  <si>
    <t>P515</t>
  </si>
  <si>
    <t>OVH launches Local Zone location in Amsterdam, Netherlands</t>
  </si>
  <si>
    <t>https://www.datacenterdynamics.com/en/news/ovh-launches-local-zone-location-in-amsterdam-netherlands/</t>
  </si>
  <si>
    <t>P516</t>
  </si>
  <si>
    <t>Meta officially kills Zeewolde data center after pushback in the Netherlands</t>
  </si>
  <si>
    <t>https://www.datacenterdynamics.com/en/news/facebook-parent-meta-officially-kills-zeewolde-data-center-after-pushback-in-the-netherlands/</t>
  </si>
  <si>
    <t>P624</t>
  </si>
  <si>
    <t>Huawei attempts to establish cloud server in Russia, deterred by US</t>
  </si>
  <si>
    <t>https://www.kommersant.ru/doc/4275431</t>
  </si>
  <si>
    <t>P521</t>
  </si>
  <si>
    <t>Private sovereign cloud provider</t>
  </si>
  <si>
    <t>https://teamcloud.nz/about-us</t>
  </si>
  <si>
    <t>P522</t>
  </si>
  <si>
    <t>Canberra Data Centres (CDC) has launched two new data centers</t>
  </si>
  <si>
    <t>https://www.datacenterdynamics.com/en/news/canberra-data-centres-launches-two-facilities-in-auckland-new-zealand/</t>
  </si>
  <si>
    <t>P628</t>
  </si>
  <si>
    <t>Amazon and Mail.ru joint cloud service</t>
  </si>
  <si>
    <t>https://www.forbes.ru/newsroom/biznes/404449-mailru-i-amazon-zapustili-v-rossii-sovmestnyy-oblachnyy-servis</t>
  </si>
  <si>
    <t>P523</t>
  </si>
  <si>
    <t>NeSI - HPC for NZ research.</t>
  </si>
  <si>
    <t>https://www.nesi.org.nz/about-us</t>
  </si>
  <si>
    <t>R&amp;D, Government/Public Sector, Business/Enterprise, Education/Training</t>
  </si>
  <si>
    <t>P524</t>
  </si>
  <si>
    <t>The only cloud provider that's made of New Zealand</t>
  </si>
  <si>
    <t>https://catalystcloud.nz/</t>
  </si>
  <si>
    <t>P525</t>
  </si>
  <si>
    <t>Datacom inks all-of-government cloud contract</t>
  </si>
  <si>
    <t>https://www.reseller.co.nz/article/1300103/datacom-inks-all-of-government-cloud-contract.html</t>
  </si>
  <si>
    <t>Datacom</t>
  </si>
  <si>
    <t>P531</t>
  </si>
  <si>
    <t>MTN Nigeria plans large data center in Lagos, Nigeria.</t>
  </si>
  <si>
    <t>https://www.datacenterdynamics.com/en/news/mtn-nigeria-plans-large-data-center-in-lagos/</t>
  </si>
  <si>
    <t>P532</t>
  </si>
  <si>
    <t>Airtel and Nxtra building 38MW hyperscale data center in Lagos, Nigeria.</t>
  </si>
  <si>
    <t>https://www.datacenterdynamics.com/en/news/airtels-nxtra-breaks-ground-on-38mw-data-center-in-lagos-nigeria/</t>
  </si>
  <si>
    <t>P635</t>
  </si>
  <si>
    <t>Huawei partners with Rwanda government to build data centers and ICT infrastructure.</t>
  </si>
  <si>
    <t>https://www.huawei.com/en/news/2017/3/huawei-information-construction-rwanda</t>
  </si>
  <si>
    <t>Business/Enterprise, Education/Training, Government/Public Sector</t>
  </si>
  <si>
    <t>United Nations International Telecommunication Union (ITU)</t>
  </si>
  <si>
    <t>P533</t>
  </si>
  <si>
    <t>Airtel opens data center in Lagos, Nigeria for hosting and cloud services.</t>
  </si>
  <si>
    <t>https://www.datacenterdynamics.com/en/news/airtel-opens-data-center-in-lagos-nigeria/</t>
  </si>
  <si>
    <t>P637</t>
  </si>
  <si>
    <t>Microsoft cloud services delivery in Rwanda, a public sector project.</t>
  </si>
  <si>
    <t>https://www.microsoft.com/mea/trustedcloud/rwanda/public-sector.aspx</t>
  </si>
  <si>
    <t>P534</t>
  </si>
  <si>
    <t>Medallion/Digital Realty building new 1MW data center in Lagos, Nigeria.</t>
  </si>
  <si>
    <t>https://www.datacenterdynamics.com/en/news/medallion-launches-data-center-in-lagos-nigeria/</t>
  </si>
  <si>
    <t>P535</t>
  </si>
  <si>
    <t>Galaxy Backbone's new Tier IV data center in Nigeria for public and private sectors.</t>
  </si>
  <si>
    <t>https://www.datacenterdynamics.com/en/news/construction-completed-on-galaxy-backbones-new-tier-iv-data-center-in-nigeria/</t>
  </si>
  <si>
    <t>P640</t>
  </si>
  <si>
    <t>Oracle building cloud computing infrastructure in Rwanda to boost tech goals.</t>
  </si>
  <si>
    <t>https://www.techinafrica.com/oracle-pioneering-cloud-computing-infrastructure-to-boost-rwandas-tech-goals/</t>
  </si>
  <si>
    <t>P641</t>
  </si>
  <si>
    <t>Deimos, a Google cloud partner, expanding data center operations in Africa.</t>
  </si>
  <si>
    <t>https://www.theafricareport.com/249059/google-partner-deimos-plans-rwanda-zambia-north-africa-expansion/</t>
  </si>
  <si>
    <t>P536</t>
  </si>
  <si>
    <t>Rack Centre to build 12MW data center in Lagos, Nigeria.</t>
  </si>
  <si>
    <t>https://www.datacenterdynamics.com/en/news/rack-centre-to-build-12mw-data-center-in-lagos-nigeria/</t>
  </si>
  <si>
    <t>P643</t>
  </si>
  <si>
    <t>Oracle invests in its third public cloud region in Saudia Arabia</t>
  </si>
  <si>
    <t>https://www.oracle.com/news/announcement/oracle-to-invest-us-1-point-5-billion-to-meet-cloud-computing-demand-in-saudi-arabia-2023-02-06/</t>
  </si>
  <si>
    <t>Business/Enterprise, Government/Public Sector, Environmental/Sustainability</t>
  </si>
  <si>
    <t>P644</t>
  </si>
  <si>
    <t>AWS joins Huawei, Microsoft, and Oracle in funding cloud infrastructure in Saudi Arabia</t>
  </si>
  <si>
    <t>https://www.cio.com/article/1311730/aws-to-invest-5-3-to-build-data-centers-in-saudi-arabia-to-bolster-tech-in-the-region.html</t>
  </si>
  <si>
    <t>P645</t>
  </si>
  <si>
    <t>Huawei build data center in Saudi Arabia, start of new cloud region in Riyadh</t>
  </si>
  <si>
    <t>https://www.cio.com/article/651207/huawei-opens-new-cloud-data-center-in-saudi-arabia.html</t>
  </si>
  <si>
    <t>Cloud Computing, Data Center</t>
  </si>
  <si>
    <t>P543</t>
  </si>
  <si>
    <t>Venema Advies building carrier-neutral data center in Nigeria.</t>
  </si>
  <si>
    <t>https://www.datacenterdynamics.com/en/news/netherlands-provider-brings-carrier-neutral-to-nigeria/</t>
  </si>
  <si>
    <t>Business/Enterprise, Healthcare, Government/Public Sector</t>
  </si>
  <si>
    <t>P544</t>
  </si>
  <si>
    <t>Globacom building data centers in Nigeria for domestic cloud and hosting services.</t>
  </si>
  <si>
    <t>https://www.datacenterdynamics.com/en/news/mega-data-centers-open-in-nigeria/</t>
  </si>
  <si>
    <t>P545</t>
  </si>
  <si>
    <t>Cloud computing project in Nigeria involving government agency GBB to support digital economy.</t>
  </si>
  <si>
    <t>https://leadership.ng/leveraging-cloud-computing-for-nigerias-economic-prosperity/</t>
  </si>
  <si>
    <t>P546</t>
  </si>
  <si>
    <t>Nigerian cloud providers lobby government for local data storage projects.</t>
  </si>
  <si>
    <t>https://techcabal.com/2024/07/02/nigerian-cloud-providers/</t>
  </si>
  <si>
    <t>P650</t>
  </si>
  <si>
    <t>Senegal building government data center with Chinese loan and Huawei assistance.</t>
  </si>
  <si>
    <t>https://www.datacenterdynamics.com/en/news/senegal-to-migrate-all-government-data-and-applications-to-new-government-data-center/</t>
  </si>
  <si>
    <t>P550</t>
  </si>
  <si>
    <t>Bulk to double IT capacity at Oslo Internet Exchange facility in Norway</t>
  </si>
  <si>
    <t>https://www.datacenterdynamics.com/en/news/bulk-to-double-it-capacity-at-oslo-internet-exchange-facility-in-norway/</t>
  </si>
  <si>
    <t>Bulk Infrastructure</t>
  </si>
  <si>
    <t>P552</t>
  </si>
  <si>
    <t>Norway plans law to close the door on cryptomining data centers</t>
  </si>
  <si>
    <t>https://www.datacenterdynamics.com/en/news/norway-plans-law-to-close-the-door-on-cryptomining-data-centers/</t>
  </si>
  <si>
    <t>P554</t>
  </si>
  <si>
    <t>Bulk breaks ground on 42MW data center in Norway</t>
  </si>
  <si>
    <t>https://www.datacenterdynamics.com/en/news/bulk-breaks-ground-on-42mw-data-center-in-norway/</t>
  </si>
  <si>
    <t>P564</t>
  </si>
  <si>
    <t>ITA disaster recovery center contract with MDS</t>
  </si>
  <si>
    <t>https://www.datacenterdynamics.com/en/news/ita-signs-contract-with-mds-for-the-disaster-recovery-center/</t>
  </si>
  <si>
    <t>P565</t>
  </si>
  <si>
    <t>Equinix and Omantel data center near Muscat</t>
  </si>
  <si>
    <t>https://www.datacenterdynamics.com/en/news/equinix-and-omantel-launch-data-center-near-muscat-oman/</t>
  </si>
  <si>
    <t>P574</t>
  </si>
  <si>
    <t>Pakistan School Education Department Data Center in Lahore</t>
  </si>
  <si>
    <t>https://www.datacenterdynamics.com/en/news/pakistan-school-education-department-announces-new-data-center/</t>
  </si>
  <si>
    <t>P657</t>
  </si>
  <si>
    <t>Microsoft Sovereign Cloud in Singapore</t>
  </si>
  <si>
    <t>P575</t>
  </si>
  <si>
    <t>PTA Data Center in Islamabad</t>
  </si>
  <si>
    <t>https://www.datacenterdynamics.com/en/news/pta-inaugurates-data-center-in-islamabad-pakistan/</t>
  </si>
  <si>
    <t xml:space="preserve">Pakistan Telecommunication Authority </t>
  </si>
  <si>
    <t>P659</t>
  </si>
  <si>
    <t>AWS Cloud Services in Singapore</t>
  </si>
  <si>
    <t>https://futurumgroup.com/insights/the-rise-of-sovereign-cloud-in-a-divided-geopolitical-landscape/</t>
  </si>
  <si>
    <t>P579</t>
  </si>
  <si>
    <t>State Bank of Pakistan Data Center</t>
  </si>
  <si>
    <t>https://www.datacenterdynamics.com/en/news/pakistan-opens-data-center-to-fight-money-laundering-terrorism-financing/</t>
  </si>
  <si>
    <t>United Nations, United Kingdom</t>
  </si>
  <si>
    <t>P661</t>
  </si>
  <si>
    <t>Healthcare-Focused Supercomputers for NSCC</t>
  </si>
  <si>
    <t>https://www.datacenterdynamics.com/en/news/nscc-to-procure-two-healthcare-focused-supercomputers-in-singapore/</t>
  </si>
  <si>
    <t>Healthcare, R&amp;D</t>
  </si>
  <si>
    <t>National Supercomputing Centre Singapore</t>
  </si>
  <si>
    <t>P580</t>
  </si>
  <si>
    <t>University of Turbat Data Center</t>
  </si>
  <si>
    <t>P582</t>
  </si>
  <si>
    <t>MOU to build Data Center</t>
  </si>
  <si>
    <t>https://w.media/dc-alliance-pacific-blockchain-partner-to-explore-building-the-first-data-centre-in-republic-of-palau/</t>
  </si>
  <si>
    <t>P583</t>
  </si>
  <si>
    <t>Palestine Telecommunications Co. (PalTel) Data Center in Ramallah</t>
  </si>
  <si>
    <t>https://www.datacenterknowledge.com/cloud/palestinian-phone-company-offers-cloud-computing-from-ramallah</t>
  </si>
  <si>
    <t>P584</t>
  </si>
  <si>
    <t>Digital West Bank and Gaza Project</t>
  </si>
  <si>
    <t>https://blogs.worldbank.org/en/digital-development/unlocking-potential-digital-economy-palestinian-territories</t>
  </si>
  <si>
    <t>P585</t>
  </si>
  <si>
    <t>Palestine E-Services</t>
  </si>
  <si>
    <t>https://blogs.worldbank.org/en/arabvoices/leveraging-cloud-computing-palestinian-territories-enable-online-access-essential</t>
  </si>
  <si>
    <t>P667</t>
  </si>
  <si>
    <t>Google to build cloud region in Cape Town, South Africa with ADC.</t>
  </si>
  <si>
    <t>https://www.datacenterdynamics.com/en/news/google-to-open-cloud-region-in-cape-town-south-africa/</t>
  </si>
  <si>
    <t>P587</t>
  </si>
  <si>
    <t>Flexenclosure is building Paraguay’s first Tier III data center</t>
  </si>
  <si>
    <t>https://www.datacenterdynamics.com/en/news/flexenclosure-is-building-paraguays-first-tier-iii-data-center/</t>
  </si>
  <si>
    <t>P589</t>
  </si>
  <si>
    <t>20MW data center in Lurín, Peru</t>
  </si>
  <si>
    <t>https://www.datacenterdynamics.com/en/news/stonepeak-backed-cirion-breaks-ground-on-20mw-data-center-in-lur%C3%ADn-peru/</t>
  </si>
  <si>
    <t>Stonepeak</t>
  </si>
  <si>
    <t>P591</t>
  </si>
  <si>
    <t>Win Empresas expanding data centers</t>
  </si>
  <si>
    <t>https://www.datacenterdynamics.com/es/features/profundizando-en-las-peculiaridades-de-la-industria-de-data-centers-de-peru/</t>
  </si>
  <si>
    <t>P592</t>
  </si>
  <si>
    <t>National Government Data Center (NGDC) Project</t>
  </si>
  <si>
    <t>https://www.philstar.com/business/2023/10/20/2305026/government-pushes-17-billion-projects-boost-digital-finance</t>
  </si>
  <si>
    <t>P593</t>
  </si>
  <si>
    <t>Philippine Government Cloud (GovCloud)</t>
  </si>
  <si>
    <t>https://opengovasia.com/2017/10/28/government-cloud-service-launched-in-philippines-for-accelerating-online-deployment-of-agencies-services-and-data/</t>
  </si>
  <si>
    <t>P594</t>
  </si>
  <si>
    <t>ePLDT Pilipinas Cloud (ePPC)</t>
  </si>
  <si>
    <t>https://www.epldt.com/epldt-gives-the-philippines-its-first-sovereign-cloud/</t>
  </si>
  <si>
    <t>P674</t>
  </si>
  <si>
    <t>AWS considering data centers in South Africa, following Microsoft Azure's entry.</t>
  </si>
  <si>
    <t>https://www.datacenterdynamics.com/en/news/aws-is-considering-data-centers-in-south-africa/</t>
  </si>
  <si>
    <t>P675</t>
  </si>
  <si>
    <t>Microsoft opens Azure Cloud data centers in South Africa.</t>
  </si>
  <si>
    <t>https://www.datacenterdynamics.com/en/news/microsoft-has-opened-azure-cloud-data-centers-south-africa/</t>
  </si>
  <si>
    <t>P676</t>
  </si>
  <si>
    <t>Microsoft to build new data center in Centurion, South Africa.</t>
  </si>
  <si>
    <t>https://techcentral.co.za/microsoft-new-data-centre-south-africa/239320/</t>
  </si>
  <si>
    <t>Microsoft, AWS, Google</t>
  </si>
  <si>
    <t>P596</t>
  </si>
  <si>
    <t>Data Center Expansion by PLDT and Globe Telecom</t>
  </si>
  <si>
    <t>https://w.media/globe-telecom-expands-data-center-capacities-in-the-philippines/</t>
  </si>
  <si>
    <t>P599</t>
  </si>
  <si>
    <t>North Luzon Government Data Center</t>
  </si>
  <si>
    <t>https://www.datacenterdynamics.com/en/news/north-luzon-philippines-to-get-new-government-data-center/</t>
  </si>
  <si>
    <t>P679</t>
  </si>
  <si>
    <t>IBM opens cloud data center in South Africa, in partnership with Vodacom and Gijima.</t>
  </si>
  <si>
    <t>https://www.datacenterdynamics.com/en/news/ibm-opens-cloud-data-center-in-south-africa/</t>
  </si>
  <si>
    <t>P602</t>
  </si>
  <si>
    <t>Poland to build 'National Data Center'</t>
  </si>
  <si>
    <t>https://www.datacenterdynamics.com/en/news/poland-to-build-national-data-center/</t>
  </si>
  <si>
    <t>P604</t>
  </si>
  <si>
    <t>Orange opens new data center in Warsaw, Poland</t>
  </si>
  <si>
    <t>https://www.datacenterdynamics.com/en/news/orange-opens-new-data-center-in-warsaw-poland/</t>
  </si>
  <si>
    <t>P610</t>
  </si>
  <si>
    <t>Nautilus launches new modular data center offering</t>
  </si>
  <si>
    <t>https://www.datacenterdynamics.com/en/news/nautilus-launches-new-modular-data-center-offering/</t>
  </si>
  <si>
    <t>Davidson Kempner</t>
  </si>
  <si>
    <t>P611</t>
  </si>
  <si>
    <t>Deucalion Supercomputer</t>
  </si>
  <si>
    <t>https://www.hpcwire.com/off-the-wire/eurohpcs-deucalion-inaugurated-in-portugal-boosting-european-high-performance-computing/</t>
  </si>
  <si>
    <t>NVIDIA A100 GPUs (unknown number)</t>
  </si>
  <si>
    <t>P612</t>
  </si>
  <si>
    <t>Data Center Development</t>
  </si>
  <si>
    <t>https://thetechcapital.com/portugals-4-2bn-mega-data-centre-campus-wins-government-go-ahead/</t>
  </si>
  <si>
    <t>P685</t>
  </si>
  <si>
    <t>Vantage Data Centers building second data center campus in Johannesburg, South Africa.</t>
  </si>
  <si>
    <t>https://www.datacenterdynamics.com/en/news/vantage-announces-second-johannesburg-data-center-campus-in-south-africa/</t>
  </si>
  <si>
    <t>P617</t>
  </si>
  <si>
    <t>Cloud infrastructure and IT systems for public institutions</t>
  </si>
  <si>
    <t>https://www.telecompaper.com/news/romania-starts-tender-for-public-cloud-platform--1497248</t>
  </si>
  <si>
    <t>P618</t>
  </si>
  <si>
    <t>National Recovery and Resilience Plan -- Digital Transformation</t>
  </si>
  <si>
    <t>https://www.emip.ro/en/post/digitalizarea-prin-pnrr-sau-doar-digitizare-prin-c-7-transformare-digital%C4%83</t>
  </si>
  <si>
    <t>Network Infrastructure, Digital Infrastructure, Cloud Computing</t>
  </si>
  <si>
    <t>Government/Public Sector, Economic Development, Smart City</t>
  </si>
  <si>
    <t>P620</t>
  </si>
  <si>
    <t>Russia builds first supercomputer dedicated to AI</t>
  </si>
  <si>
    <t>https://www.defenseone.com/technology/2019/03/russias-new-ai-supercomputer-runs-western-technology/155292/</t>
  </si>
  <si>
    <t>Skolkovo Institute of Science and Technology</t>
  </si>
  <si>
    <t>P623</t>
  </si>
  <si>
    <t>Russia prioritizes "sovereign internet" (content control) over technology sovereignty (cloud compute, AI)</t>
  </si>
  <si>
    <t>https://dgap.org/sites/default/files/article_pdfs/dgap-analyse-2022-01-en.pdf</t>
  </si>
  <si>
    <t>P626</t>
  </si>
  <si>
    <t>Russia's National Technology Initiative</t>
  </si>
  <si>
    <t>https://nti2035.ru/nti/</t>
  </si>
  <si>
    <t>Economic Development, Education/Training, R&amp;D, Industrial/Manufacturing, Business/Enterprise</t>
  </si>
  <si>
    <t>P627</t>
  </si>
  <si>
    <t>Cloud compute company Yandex partners with South Korean company</t>
  </si>
  <si>
    <t>https://www.intellinews.com/cloud-services-take-off-in-russia-178372/</t>
  </si>
  <si>
    <t>Business/Enterprise, R&amp;D, Government/Public Sector, Industrial/Manufacturing, Defense/Security</t>
  </si>
  <si>
    <t>P629</t>
  </si>
  <si>
    <t>Sberbank (primarily owned by Russian government) builds second supercomputer</t>
  </si>
  <si>
    <t>https://www.reuters.com/technology/russias-sberbank-enhancing-ai-offering-unveils-second-supercomputer-2021-11-11/</t>
  </si>
  <si>
    <t>P693</t>
  </si>
  <si>
    <t>Equinix building $160M data center in Johannesburg, South Africa.</t>
  </si>
  <si>
    <t>https://www.datacenterdynamics.com/en/news/equinix-announces-johannesburg-data-center/</t>
  </si>
  <si>
    <t>P634</t>
  </si>
  <si>
    <t>Rwanda's tech agenda includes Smart IDs, 5G, high-computing data center.</t>
  </si>
  <si>
    <t>https://en.igihe.com/news/article/smart-ids-5g-and-high-computing-data-center-a-glimpse-into-rwanda-s-ambitious</t>
  </si>
  <si>
    <t>P695</t>
  </si>
  <si>
    <t>Alibaba Cloud launches new cloud region in Johannesburg, South Africa with BCX.</t>
  </si>
  <si>
    <t>https://www.datacenterdynamics.com/en/news/bcx-launches-alibaba-cloud-region-in-johannesburg-south-africa/</t>
  </si>
  <si>
    <t>P696</t>
  </si>
  <si>
    <t>Google launches first African cloud region in Johannesburg, South Africa.</t>
  </si>
  <si>
    <t>https://www.datacenterdynamics.com/en/news/google-launches-first-african-cloud-region-in-johannesburg-south-africa/</t>
  </si>
  <si>
    <t>P639</t>
  </si>
  <si>
    <t>Rwanda's climate data center for weather, air, and water monitoring.</t>
  </si>
  <si>
    <t>https://www.newtimes.co.rw/article/195747/News/rwanda-to-establish-climate-data-centre</t>
  </si>
  <si>
    <t>P698</t>
  </si>
  <si>
    <t>KT-Microsoft Sovereign AI</t>
  </si>
  <si>
    <t>https://www.chosun.com/english/industry-en/2024/06/05/7V2GGLISQFHT5F6HZ7ODEHCI44/</t>
  </si>
  <si>
    <t>P648</t>
  </si>
  <si>
    <t>N+One to build three data centers in Senegal to support "Digital Senegal" plan.</t>
  </si>
  <si>
    <t>https://www.datacenterdynamics.com/en/news/none-to-build-three-data-centers-in-senegal/</t>
  </si>
  <si>
    <t>P649</t>
  </si>
  <si>
    <t>Onix Data Centers expands into Dakar, Senegal with colocation facility.</t>
  </si>
  <si>
    <t>https://www.datacenterdynamics.com/en/news/onix-data-centers-expands-into-dakar-senegal/</t>
  </si>
  <si>
    <t>P652</t>
  </si>
  <si>
    <t>National AI supercomputing platform deployed and offered to start ups through a public call</t>
  </si>
  <si>
    <t>https://oecd-opsi.org/innovations/ai-supercomputing-platform/</t>
  </si>
  <si>
    <t>R&amp;D, Business/Enterprise, Government/Public Sector, Education/Training, Economic Development</t>
  </si>
  <si>
    <t>P653</t>
  </si>
  <si>
    <t>Airtel Africa and Ericsson to build data center in Seychelles for 5G and VoLTE.</t>
  </si>
  <si>
    <t>https://www.datacenterdynamics.com/en/news/airtel-africa-and-ericsson-to-launch-data-center-in-seychelles/</t>
  </si>
  <si>
    <t>P654</t>
  </si>
  <si>
    <t>Orange Sierra Leone's digital data center projects.</t>
  </si>
  <si>
    <t>https://www.telecomreviewafrica.com/en/articles/exclusive-interviews/3732-sekou-amadou-bah-navigating-the-digital-data-center-landscape-in-sierra-leone-and-beyond</t>
  </si>
  <si>
    <t>P655</t>
  </si>
  <si>
    <t>Africell building data center in Freetown, Sierra Leone for disaster recovery.</t>
  </si>
  <si>
    <t>https://www.datacenterdynamics.com/en/news/construction-of-africell-data-center-begins-in-freetown-sierra-leone/</t>
  </si>
  <si>
    <t>P658</t>
  </si>
  <si>
    <t>Government Commercial Cloud (GCC) Service</t>
  </si>
  <si>
    <t>https://www.computerweekly.com/news/366563153/Inside-the-Singapore-governments-cloud-journey</t>
  </si>
  <si>
    <t>Smart Nation Group (Singapore)</t>
  </si>
  <si>
    <t>P662</t>
  </si>
  <si>
    <t>Blockchain Data Trust Digital Innovation Hub (DIH)</t>
  </si>
  <si>
    <t>https://www.tp-lj.si/en/news/news/new-blockchain-data-trust-dih-2021-06-16</t>
  </si>
  <si>
    <t>Business/Enterprise, Government/Public Sector, R&amp;D, Education/Training</t>
  </si>
  <si>
    <t>P663</t>
  </si>
  <si>
    <t>Somalia's National Data Centre, a public sovereign compute project.</t>
  </si>
  <si>
    <t>https://nation.africa/kenya/news/construction-national-data-centre-mogadishu-begins-4435838</t>
  </si>
  <si>
    <t>P664</t>
  </si>
  <si>
    <t>Hormuud Telecom cable landing station construction completed in Somalia.</t>
  </si>
  <si>
    <t>https://www.datacenterdynamics.com/en/news/hormuud-telecom-cable-landing-station-construction-completed-in-somalia/</t>
  </si>
  <si>
    <t>P665</t>
  </si>
  <si>
    <t>South Africa-UK HPC center collaboration for data-intensive research.</t>
  </si>
  <si>
    <t>https://www.datacenterdynamics.com/en/news/south-africa-gets-hpc-presence-in-the-uk/</t>
  </si>
  <si>
    <t>Multiple countries, collaboration with international companies</t>
  </si>
  <si>
    <t>P666</t>
  </si>
  <si>
    <t>Digital Parks Africa expanding data center campus in Johannesburg, South Africa.</t>
  </si>
  <si>
    <t>https://www.datacenterdynamics.com/en/news/digital-parks-africa-to-expand-campus-outside-johannesburg-south-africa/</t>
  </si>
  <si>
    <t>P668</t>
  </si>
  <si>
    <t>ADC and DPA building 12MW solar farm in South Africa for ADC data centers.</t>
  </si>
  <si>
    <t>https://www.datacenterdynamics.com/en/news/africa-data-centres-and-dpa-break-ground-on-solar-farm-south-africa/</t>
  </si>
  <si>
    <t>P670</t>
  </si>
  <si>
    <t>Africa Data Centres builds new 10MW data center in Johannesburg, South Africa.</t>
  </si>
  <si>
    <t>https://www.datacenterdynamics.com/en/news/africa-data-centres-opens-new-johannesburg-data-center/</t>
  </si>
  <si>
    <t>P713</t>
  </si>
  <si>
    <t xml:space="preserve">Microsoft and KT to invest in AI infrastructure </t>
  </si>
  <si>
    <t>https://www.kedglobal.com/artificial-intelligence/newsView/ked202410100016</t>
  </si>
  <si>
    <t>KT Corp</t>
  </si>
  <si>
    <t>P671</t>
  </si>
  <si>
    <t>Africa Data Centres building new 20MW data center in Cape Town, South Africa.</t>
  </si>
  <si>
    <t>https://www.datacenterdynamics.com/en/news/africa-data-centres-breaks-ground-on-new-data-center-in-cape-town-south-africa/</t>
  </si>
  <si>
    <t>P715</t>
  </si>
  <si>
    <t>Amazon Web Services to invest $5.88B in Korea by 2027</t>
  </si>
  <si>
    <t>https://koreajoongangdaily.joins.com/news/2023-10-11/business/tech/Amazon-Web-Services-to-invest-588B-in-Korea-by-2027/1887457</t>
  </si>
  <si>
    <t>P673</t>
  </si>
  <si>
    <t>Hetzner expands data center capacity in South Africa.</t>
  </si>
  <si>
    <t>https://www.datacenterdynamics.com/en/news/hetzner-expands-data-center-in-south-africa/</t>
  </si>
  <si>
    <t>P718</t>
  </si>
  <si>
    <t>IBM launches Spanish cloud region in Madrid</t>
  </si>
  <si>
    <t>https://www.datacenterdynamics.com/en/news/ibm-launches-spanish-cloud-region-in-madrid/</t>
  </si>
  <si>
    <t>P677</t>
  </si>
  <si>
    <t>NTT Dimension Data building 12MW data center in Johannesburg, South Africa.</t>
  </si>
  <si>
    <t>https://www.datacenterdynamics.com/en/news/ntts-dimension-data-begins-building-johannesburg-data-center/</t>
  </si>
  <si>
    <t>P720</t>
  </si>
  <si>
    <t>Oracle to invest $1bn in AI and cloud computing in Spain</t>
  </si>
  <si>
    <t>https://www.datacenterdynamics.com/en/news/oracle-to-invest-1bn-in-ai-and-cloud-computing-in-spain/</t>
  </si>
  <si>
    <t>P721</t>
  </si>
  <si>
    <t>Microsoft to invest $2.1bn in cloud and AI infrastructure in Spain</t>
  </si>
  <si>
    <t>https://www.datacenterdynamics.com/en/news/microsoft-to-invest-21bn-in-cloud-and-ai-infrastructure-in-spain/</t>
  </si>
  <si>
    <t>P722</t>
  </si>
  <si>
    <t>Microsoft to invest $7.16bn in new data centers in Aragon, Spain</t>
  </si>
  <si>
    <t>https://www.datacenterdynamics.com/en/news/microsoft-to-invest-716bn-in-new-data-centers-in-aragon-spain/</t>
  </si>
  <si>
    <t>P678</t>
  </si>
  <si>
    <t>South African government data center relocation to Midrand data hub.</t>
  </si>
  <si>
    <t>https://www.datacenterdynamics.com/en/news/south-africas-labour-department-relocates-its-data-center/</t>
  </si>
  <si>
    <t>P682</t>
  </si>
  <si>
    <t>Telehouse launches data center in South Africa, partnering with Teraco.</t>
  </si>
  <si>
    <t>https://www.datacenterdynamics.com/en/news/telehouse-takes-teraco-data-center-space-in-south-africa/</t>
  </si>
  <si>
    <t>P725</t>
  </si>
  <si>
    <t>AWS to invest €15.7 billion into Spain, announces 600MW in renewable energy projects</t>
  </si>
  <si>
    <t>https://www.datacenterdynamics.com/en/news/aws-to-invest-157-billion-into-spain-announces-600mw-in-renewable-energy-projects/</t>
  </si>
  <si>
    <t>Business/Enterprise, Environmental/Sustainability</t>
  </si>
  <si>
    <t>P683</t>
  </si>
  <si>
    <t>Internet Solutions building energy-efficient data center in South Africa using KyotoCooling technology.</t>
  </si>
  <si>
    <t>https://www.datacenterdynamics.com/en/news/kyotocooling-to-help-create-south-africas-greenest-data-center/</t>
  </si>
  <si>
    <t>P688</t>
  </si>
  <si>
    <t>Teraco, Acquired by Digital Realty, Completes Phase One of 19MW JB4 Hyperscale Data Center in Johannesburg</t>
  </si>
  <si>
    <t>https://www.datacenterdynamics.com/en/news/teraco-completes-new-19mw-data-center-in-johannesburg-south-africa/</t>
  </si>
  <si>
    <t>P689</t>
  </si>
  <si>
    <t>Teraco to Expand CT2 Campus with New 30MW Data Center in Brackenfell, Cape Town by Q1 2025</t>
  </si>
  <si>
    <t>https://www.datacenterdynamics.com/en/news/teraco-breaks-ground-on-cape-town-data-center-in-south-africa/</t>
  </si>
  <si>
    <t>P691</t>
  </si>
  <si>
    <t>Sentech, a South African state-owned company, plans to build data centers for colocation and cloud services.</t>
  </si>
  <si>
    <t>https://www.datacenterdynamics.com/en/news/south-african-broadcast-infrastructure-firm-sentech-planning-data-center-business/</t>
  </si>
  <si>
    <t>Sentech</t>
  </si>
  <si>
    <t>P692</t>
  </si>
  <si>
    <t>Teraco Opens 45,000 sqm JB3 Data Center on Isando Campus, Johannesburg, Adding 29MW Capacity</t>
  </si>
  <si>
    <t>https://www.datacenterdynamics.com/en/news/teraco-completes-jb3-data-center-on-isando-campus-johannesburg/</t>
  </si>
  <si>
    <t>P697</t>
  </si>
  <si>
    <t>Africa DC acquires Standard Bank's Johannesburg data center for expansion.</t>
  </si>
  <si>
    <t>https://www.datacenterdynamics.com/en/news/africa-dc-buys-standard-banks-johannesburg-data-center/</t>
  </si>
  <si>
    <t>African Data Centers</t>
  </si>
  <si>
    <t>P699</t>
  </si>
  <si>
    <t>South Korea's New Growth Strategy 4.0</t>
  </si>
  <si>
    <t>https://en.yna.co.kr/view/AEN20221220007400320</t>
  </si>
  <si>
    <t>Economic Development, Business/Enterprise, Government/Public Sector, Industrial/Manufacturing, Environmental/Sustainability, Healthcare</t>
  </si>
  <si>
    <t>P700</t>
  </si>
  <si>
    <t>South Korea's 20 Qubit Quantum Computer Cloud Service</t>
  </si>
  <si>
    <t>https://thequantuminsider.com/2024/02/19/south-korea-sets-stage-for-technological-revolution-with-quantum-computing-initiatives/</t>
  </si>
  <si>
    <t>Cloud Computing, Quantum Computing, Network Infrastructure</t>
  </si>
  <si>
    <t>P734</t>
  </si>
  <si>
    <t>Microsoft to deploy 20,000 GPUs in Sweden</t>
  </si>
  <si>
    <t>https://www.datacenterdynamics.com/en/news/microsoft-to-deploy-20000-gpus-in-sweden/</t>
  </si>
  <si>
    <t>P702</t>
  </si>
  <si>
    <t>KISTI Nurion Supercomputer</t>
  </si>
  <si>
    <t>https://www.datacenterdynamics.com/en/news/south-koreas-kisti-planning-new-national-supercomputer/</t>
  </si>
  <si>
    <t>P703</t>
  </si>
  <si>
    <t>South Korea's Exascale Supercomputer</t>
  </si>
  <si>
    <t>https://www.datacenterdynamics.com/en/news/south-korea-plans-exascale-supercomputer-by-2030-potentially-with-local-chips/</t>
  </si>
  <si>
    <t>P704</t>
  </si>
  <si>
    <t>KISTI 6th-Generation Supercomputer</t>
  </si>
  <si>
    <t>P705</t>
  </si>
  <si>
    <t>South Korea's 7th Supercomputer</t>
  </si>
  <si>
    <t>https://www.kedglobal.com/artificial-intelligence/newsView/ked202305310010</t>
  </si>
  <si>
    <t>Industrial/Manufacturing, Business/Enterprise</t>
  </si>
  <si>
    <t>P739</t>
  </si>
  <si>
    <t>Microsoft adds availability zones to Swiss Azure region in Zürich</t>
  </si>
  <si>
    <t>https://www.datacenterdynamics.com/en/news/microsoft-adds-availability-zones-to-swiss-azure-region-in-z%C3%BCrich/</t>
  </si>
  <si>
    <t>P706</t>
  </si>
  <si>
    <t>Samsung's Memory-Based Supercomputer</t>
  </si>
  <si>
    <t>https://www.koreadailyus.com/samsung-electronics-promises-memory-based-supercomputer-by-2028/</t>
  </si>
  <si>
    <t>P707</t>
  </si>
  <si>
    <t>MSIT AI Supercomputer at Korea University’s Seoul Campus</t>
  </si>
  <si>
    <t>https://www.datacenterdynamics.com/en/news/south-korean-science-ministry-announces-new-ai-supercomputer/</t>
  </si>
  <si>
    <t>Digital Infrastructure, Data Center</t>
  </si>
  <si>
    <t>P708</t>
  </si>
  <si>
    <t>KIND &amp; KT Corp's Data Center Partnership</t>
  </si>
  <si>
    <t>https://www.datacenterdynamics.com/en/news/korean-government-and-kt-corp-partner-boost-data-center-industry/</t>
  </si>
  <si>
    <t>P712</t>
  </si>
  <si>
    <t>1GW Data Center Campus in Gangwon Province</t>
  </si>
  <si>
    <t>https://www.datacenterdynamics.com/en/news/south-korea-plans-1gw-data-center-campus-in-gangwon-province/</t>
  </si>
  <si>
    <t>P717</t>
  </si>
  <si>
    <t>New MareNostrum 5 supercomputer inaugurated in Barcelona</t>
  </si>
  <si>
    <t>https://www.datacenterdynamics.com/en/news/new-marenostrum-5-supercomputer-inaugurated-in-barcelona/</t>
  </si>
  <si>
    <t>4480 Nvidia Hopper GPU</t>
  </si>
  <si>
    <t>P719</t>
  </si>
  <si>
    <t>Spanish energy company Solaria enters data center market</t>
  </si>
  <si>
    <t>https://www.datacenterdynamics.com/en/news/spanish-energy-company-solaria-enters-data-center-market/</t>
  </si>
  <si>
    <t>Solaria</t>
  </si>
  <si>
    <t>P728</t>
  </si>
  <si>
    <t>Hyperion Supercomputer</t>
  </si>
  <si>
    <t>https://www.datacenterdynamics.com/en/news/lenovo-picked-to-provide-spains-hyperion-supercomputer/</t>
  </si>
  <si>
    <t>Lenovo</t>
  </si>
  <si>
    <t>P729</t>
  </si>
  <si>
    <t>Sri Lanka Telecom National Data Center</t>
  </si>
  <si>
    <t>https://www.datacenterdynamics.com/en/news/sri-lanka-telecom-opens-national-data-center/</t>
  </si>
  <si>
    <t>P730</t>
  </si>
  <si>
    <t>South Africa's National Data &amp; Cloud Policy for sovereign data centers</t>
  </si>
  <si>
    <t>https://iafrikan.com/sa-published-cloud-plan/</t>
  </si>
  <si>
    <t>P731</t>
  </si>
  <si>
    <t>18 data centers shut down in Sweden for illegal cryptomining</t>
  </si>
  <si>
    <t>https://www.datacenterdynamics.com/en/news/18-data-centers-shut-down-in-sweden-for-illegal-cryptomining/</t>
  </si>
  <si>
    <t>P736</t>
  </si>
  <si>
    <t>Taiga Cloud GPU Cloud Locations in Sweden</t>
  </si>
  <si>
    <t>https://taigacloud.com/locations</t>
  </si>
  <si>
    <t>TaigaCloud</t>
  </si>
  <si>
    <t>NVIDIA H100, NVIDIA H200, NVIDIA A100, NVIDIA A6000</t>
  </si>
  <si>
    <t>P737</t>
  </si>
  <si>
    <t>Evroc's Sovereign Hyperscale Cloud</t>
  </si>
  <si>
    <t>https://www.datacenter-forum.com/evroc/sweden-based-evroc-to-build-europes-first-sovereign-hyperscale-cloud</t>
  </si>
  <si>
    <t>P738</t>
  </si>
  <si>
    <t>OVH launches Local Zone location in Zurich, Switzerland</t>
  </si>
  <si>
    <t>https://www.datacenterdynamics.com/en/news/ovh-launches-local-zone-location-in-zurich-switzerland/</t>
  </si>
  <si>
    <t>P740</t>
  </si>
  <si>
    <t>Green breaks ground on two data centers in Zurich</t>
  </si>
  <si>
    <t>https://www.datacenterdynamics.com/en/news/green-breaks-ground-on-two-data-centers-in-zurich/</t>
  </si>
  <si>
    <t>Greeen</t>
  </si>
  <si>
    <t>P741</t>
  </si>
  <si>
    <t>Vantage to launch second Swiss data center campus outside Zurich</t>
  </si>
  <si>
    <t>https://www.datacenterdynamics.com/en/news/vantage-to-launch-second-swiss-data-center-campus-outside-zurich/</t>
  </si>
  <si>
    <t>Vantage</t>
  </si>
  <si>
    <t>P756</t>
  </si>
  <si>
    <t>United Republic of tanzania</t>
  </si>
  <si>
    <t>Zain Sudan and CSG restore USSD services after data center outage.</t>
  </si>
  <si>
    <t>https://www.datacenterdynamics.com/en/news/tanzania-makes-bid-for-african-leadership-with-94m-site/</t>
  </si>
  <si>
    <t>P745</t>
  </si>
  <si>
    <t>“Swiss AI Initiative” and Alps Supercomputer</t>
  </si>
  <si>
    <t>https://ethz.ch/en/news-and-events/eth-news/news/2023/12/press-release-joint-initiative-for-trustworthy-ai.html</t>
  </si>
  <si>
    <t>NVIDIA Grace Hopper Superchip</t>
  </si>
  <si>
    <t>P748</t>
  </si>
  <si>
    <t>Taiwania 3 Supercomputer 臺灣杉三號</t>
  </si>
  <si>
    <t>https://www.nchc.org.tw/Page?itemid=58&amp;mid=109</t>
  </si>
  <si>
    <t>8 NVIDIA H100</t>
  </si>
  <si>
    <t>P749</t>
  </si>
  <si>
    <t>Taipei-1 Supercomputer</t>
  </si>
  <si>
    <t>https://www.hpcwire.com/2023/05/29/nvidia-announces-four-supercomputers-with-two-in-taiwan/</t>
  </si>
  <si>
    <t>R&amp;D, Environmental/Sustainability</t>
  </si>
  <si>
    <t>Asus</t>
  </si>
  <si>
    <t>512 Nvidia H100, 256 Nvidia L40</t>
  </si>
  <si>
    <t>P760</t>
  </si>
  <si>
    <t>Gulf Edge &amp; Google Cloud's Sovereign Cloud in Thailand</t>
  </si>
  <si>
    <t>https://www.datacenterdynamics.com/en/news/gulf-edge-and-google-cloud-to-develop-sovereign-cloud-in-thailand/</t>
  </si>
  <si>
    <t>P750</t>
  </si>
  <si>
    <t>Taiwan's Forerunner 1 Supercomputer 創進一號</t>
  </si>
  <si>
    <t>https://focustaiwan.tw/sci-tech/202407080015</t>
  </si>
  <si>
    <t>P753</t>
  </si>
  <si>
    <t>South Sudan launches first data center.</t>
  </si>
  <si>
    <t>https://www.telecompaper.com/news/south-sudan-launches-first-data-centre--1294641</t>
  </si>
  <si>
    <t>P763</t>
  </si>
  <si>
    <t>Thailand grants VAT exemption for data centers</t>
  </si>
  <si>
    <t>https://www.datacenterdynamics.com/en/news/data-centers-granted-vat-exemption-in-thailand/</t>
  </si>
  <si>
    <t>P754</t>
  </si>
  <si>
    <t>https://www.techafricanews.com/2024/06/11/zain-sudan-and-csg-restore-essential-services-after-data-centre-outage/</t>
  </si>
  <si>
    <t>P755</t>
  </si>
  <si>
    <t>Raxio building a carrier-neutral, Tier III data center in Tanzania.</t>
  </si>
  <si>
    <t>https://www.datacenterdynamics.com/en/news/raxio-invests-in-building-tanzania-data-center/</t>
  </si>
  <si>
    <t>Meridiam</t>
  </si>
  <si>
    <t>P766</t>
  </si>
  <si>
    <t>Liquid Intelligent Technologies and wingu.africa introduce Tanzania's second Azure Stack data center project.</t>
  </si>
  <si>
    <t>https://liquid.tech/about-us/news/liquid-intelligent-technologies-introduces-tanzanias-second-azure-stack-further-accelerating-the-local-digital-transformation/</t>
  </si>
  <si>
    <t>P757</t>
  </si>
  <si>
    <t>Thai Government Cloud Data Center</t>
  </si>
  <si>
    <t>https://www.datacenterdynamics.com/en/news/thai-government-plans-cloud-data-center/</t>
  </si>
  <si>
    <t>P758</t>
  </si>
  <si>
    <t>Thailand's Government Data Centre and Cloud (GDCC)</t>
  </si>
  <si>
    <t>https://opengovasia.com/2023/12/16/thailand-enhancing-cloud-strategy-and-ai-adoption/</t>
  </si>
  <si>
    <t>P764</t>
  </si>
  <si>
    <t>CtrlS and NT Chonburi 150MW Data Center Campus in Chonburi</t>
  </si>
  <si>
    <t>https://www.datacenterdynamics.com/en/news/indias-ctrls-partners-with-state-owned-thai-telco-nt-for-150mw-campus-in-chonburi/</t>
  </si>
  <si>
    <t>P765</t>
  </si>
  <si>
    <t>Japan Helps TCCT Spread Cloud in Thailand</t>
  </si>
  <si>
    <t>https://www.datacenterdynamics.com/en/news/japan-helps-tcct-spread-cloud-in-thailand/</t>
  </si>
  <si>
    <t>P772</t>
  </si>
  <si>
    <t>Centenary Group plans Tier III data center in Masaka, Uganda.</t>
  </si>
  <si>
    <t>https://www.datacenterdynamics.com/en/news/raxio-opens-tier-iii-data-center-in-uganda/</t>
  </si>
  <si>
    <t>Raxio Group</t>
  </si>
  <si>
    <t>P773</t>
  </si>
  <si>
    <t>Tier 3 National Data Center in Uganda, government-led, for centralized hosting.</t>
  </si>
  <si>
    <t>https://www.datacenterdynamics.com/en/news/government-raids-mtn-uganda-data-center/</t>
  </si>
  <si>
    <t>Huawei Technologies, Huawei Uganda</t>
  </si>
  <si>
    <t>P767</t>
  </si>
  <si>
    <t>Oman Data Park to build data center in Zanzibar, Tanzania.</t>
  </si>
  <si>
    <t>https://www.datacenterdynamics.com/en/news/oman-data-park-planning-data-center-on-zanzibar-island/</t>
  </si>
  <si>
    <t>P769</t>
  </si>
  <si>
    <t>Turkish government invests in data center sector</t>
  </si>
  <si>
    <t>https://www.datacenterdynamics.com/en/news/turkish-government-backs-data-center-projects/</t>
  </si>
  <si>
    <t>P776</t>
  </si>
  <si>
    <t>Microsoft-G42 partnership to establish sovereign cloud and AI capabilities</t>
  </si>
  <si>
    <t>https://www.datacenterdynamics.com/en/news/microsoft-and-g42-to-set-up-sovereign-cloud-in-uae/</t>
  </si>
  <si>
    <t>G43</t>
  </si>
  <si>
    <t>P771</t>
  </si>
  <si>
    <t>Raxio opens Tier III data center in Uganda, part of African expansion.</t>
  </si>
  <si>
    <t>https://techcabal.com/2024/05/17/st-digital-to-build-additional-data-centres-in-3-francophone-countries/</t>
  </si>
  <si>
    <t>Camaroon</t>
  </si>
  <si>
    <t>P774</t>
  </si>
  <si>
    <t>Uganda's national fiber-optic backbone infrastructure project, funded by China and the World Bank.</t>
  </si>
  <si>
    <t>https://www.datacenterdynamics.com/en/news/ugandas-centenary-group-plans-data-center-in-masaka/</t>
  </si>
  <si>
    <t>Cente Tech</t>
  </si>
  <si>
    <t>P775</t>
  </si>
  <si>
    <t>Khazna partners with environmental/waste management company BEEAH to build data center, potentially powered by biomass</t>
  </si>
  <si>
    <t>https://www.datacenterdynamics.com/en/news/khazna-and-beeah-group-to-build-9mw-data-center-in-sharjah-uae/</t>
  </si>
  <si>
    <t>Khanza Data Centers</t>
  </si>
  <si>
    <t>P780</t>
  </si>
  <si>
    <t>UK Sovereign Cloud Initiative</t>
  </si>
  <si>
    <t>https://www.redcentricplc.com/public-sector/sovereign-cloud/</t>
  </si>
  <si>
    <t>P781</t>
  </si>
  <si>
    <t>UK’s fastest supercomputer Isambard-AI comes online</t>
  </si>
  <si>
    <t>https://www.datacenterdynamics.com/en/news/uks-fastest-supercomputer-isambard-ai-comes-online/</t>
  </si>
  <si>
    <t>Dell, Intel</t>
  </si>
  <si>
    <t>5,280 Nvidia GH200</t>
  </si>
  <si>
    <t>P777</t>
  </si>
  <si>
    <t>UAE partners with US firm to build "world's largest" cluster of supercomputers for AI training</t>
  </si>
  <si>
    <t>https://www.computerweekly.com/news/366555132/UAE-makes-significant-contribution-to-AI-computing-power</t>
  </si>
  <si>
    <t>Business/Enterprise, Government/Public Sector, Economic Development, Education/Training</t>
  </si>
  <si>
    <t>P778</t>
  </si>
  <si>
    <t>"Private" company (with govt ties) Khazna builds 12 data centers in the UAE</t>
  </si>
  <si>
    <t>https://www.middleeastainews.com/p/uae-build-overseas-data-centres-worth-billions</t>
  </si>
  <si>
    <t>P789</t>
  </si>
  <si>
    <t>Red Hat helps Uruguay scale AI</t>
  </si>
  <si>
    <t>https://www.redhat.com/en/about/press-releases/red-hat-helps-agesic-scale-ai-innovation-across-uruguay</t>
  </si>
  <si>
    <t>Red Hat, Inc.</t>
  </si>
  <si>
    <t>P785</t>
  </si>
  <si>
    <t>Amazon Web Services Earmarks $10B Investment for UK Data Centers</t>
  </si>
  <si>
    <t>https://aibusiness.com/verticals/amazon-web-services-earmarks-10b-investment-for-uk-data-centers</t>
  </si>
  <si>
    <t>P791</t>
  </si>
  <si>
    <t>Uzbekistan High Performance Computer Centre</t>
  </si>
  <si>
    <t>https://web.archive.org/web/20220218211455/http://supercomputer.uz/index-en.html</t>
  </si>
  <si>
    <t>P795</t>
  </si>
  <si>
    <t>Data center service in Vatican City</t>
  </si>
  <si>
    <t>https://dcdeployed.com/data-center-site-selection-experts-consulting-vatican-city-vatican-city-va/</t>
  </si>
  <si>
    <t>DC Deployed</t>
  </si>
  <si>
    <t>P790</t>
  </si>
  <si>
    <t>AGESIC uses VMWare to migrate data to the cloud</t>
  </si>
  <si>
    <t>https://www.vmware.com/content/dam/digitalmarketing/vmware/en/pdf/customers/vmware-he-agesic-vf-en-final.pdf</t>
  </si>
  <si>
    <t>P803</t>
  </si>
  <si>
    <t>National Data Center in Zimbabwe, built with Chinese assistance.</t>
  </si>
  <si>
    <t>https://www.datacenterdynamics.com/en/news/zambian-government-signs-mou-with-liquid-telecommunications-for-new-data-center/</t>
  </si>
  <si>
    <t>International Telecommunication Union, Unicef</t>
  </si>
  <si>
    <t>P793</t>
  </si>
  <si>
    <t>Uzbekistan Government Cloud</t>
  </si>
  <si>
    <t>https://www.huaweicloud.com/intl/en-us/cases/uzbekistangovernmentcloud.html</t>
  </si>
  <si>
    <t>P804</t>
  </si>
  <si>
    <t>TelOne opens data center at Mazowe Earth Station, Zimbabwe for sovereign compute.</t>
  </si>
  <si>
    <t>https://itweb.africa/content/kLgB17ezWlNM59N4</t>
  </si>
  <si>
    <t>TelOne</t>
  </si>
  <si>
    <t>P807</t>
  </si>
  <si>
    <t>Zim Cyber City, a $60 billion data center and smart city project in Zimbabwe.</t>
  </si>
  <si>
    <t>https://www.datacenterdynamics.com/en/news/telone-launches-data-center-in-bulawayo-zimbabwe/</t>
  </si>
  <si>
    <t>Business/Enterprise, Smart City</t>
  </si>
  <si>
    <t>P796</t>
  </si>
  <si>
    <t>Google Datacenter in Vietnam</t>
  </si>
  <si>
    <t>https://www.reuters.com/technology/google-weighs-large-data-centre-vietnam-source-says-nations-first-by-us-big-tech-2024-08-29/</t>
  </si>
  <si>
    <t>P799</t>
  </si>
  <si>
    <t>Paratus Zambia building 1MW data center in Lusaka, Zambia.</t>
  </si>
  <si>
    <t>https://techjaja.com/tier-3-national-data-centre-unveiled/</t>
  </si>
  <si>
    <t>P800</t>
  </si>
  <si>
    <t>Huawei building $75m Zambian national data center, funded by China.</t>
  </si>
  <si>
    <t>https://www.datacenterdynamics.com/en/news/huaweis-75m-zambian-data-center-readies-for-launch/</t>
  </si>
  <si>
    <t>P009</t>
  </si>
  <si>
    <t>$30m Data Center in Argentina</t>
  </si>
  <si>
    <t>https://www.datacenterdynamics.com/en/news/claro-argentina-to-build-30m-data-center-in-buenos-aires/</t>
  </si>
  <si>
    <t>Claro</t>
  </si>
  <si>
    <t>América Móvil</t>
  </si>
  <si>
    <t>P802</t>
  </si>
  <si>
    <t>Zambia to build tier-3 data center and innovation hub, with fiber network expansion.</t>
  </si>
  <si>
    <t>Chinese state-owned banks</t>
  </si>
  <si>
    <t>P107</t>
  </si>
  <si>
    <t>Canada commits $1.4B to sovereign compute infrastructure as it joins the AI arms race</t>
  </si>
  <si>
    <t>https://www.theregister.com/2024/12/05/canada_ai_funding/</t>
  </si>
  <si>
    <t>P108</t>
  </si>
  <si>
    <t>Canadian supercomputer upgrade</t>
  </si>
  <si>
    <t>https://www.datacenterdynamics.com/en/news/universities-of-waterloo-and-toronto-awarded-70m-to-upgrade-advanced-compute-infrastructure/</t>
  </si>
  <si>
    <t>P805</t>
  </si>
  <si>
    <t>TelOne, Zimbabwe's state telco, builds Tier 3 data center in Bulawayo.</t>
  </si>
  <si>
    <t>https://www.datacenterdynamics.com/en/news/national-data-center-zimbabwe-opens/</t>
  </si>
  <si>
    <t>Inspur Group</t>
  </si>
  <si>
    <t>P184</t>
  </si>
  <si>
    <t>Public investment -  data center hubs</t>
  </si>
  <si>
    <t>https://www.datacenterdynamics.com/en/news/china-has-spent-61bn-building-data-centers-in-the-past-two-years/</t>
  </si>
  <si>
    <t>PRC</t>
  </si>
  <si>
    <t>P185</t>
  </si>
  <si>
    <t>Private investment - 8 data center hubs</t>
  </si>
  <si>
    <t>Country</t>
  </si>
  <si>
    <t>Serbia</t>
  </si>
  <si>
    <t>United States</t>
  </si>
  <si>
    <t>P014</t>
  </si>
  <si>
    <t>https://www.industry.gov.au/science-technology-and-innovation/technology/national-artificial-intelligence-centre</t>
  </si>
  <si>
    <t>P038</t>
  </si>
  <si>
    <t>Partnership with NVIDIA to be a regional AI hub</t>
  </si>
  <si>
    <t>https://www.linkedin.com/feed/update/urn:li:activity:7193305959060893697/</t>
  </si>
  <si>
    <t>P092</t>
  </si>
  <si>
    <t>Data Sovereignty Agreement with Bahrain</t>
  </si>
  <si>
    <t>https://www.iga.gov.bh/en/article/brunei-granted-sovereignty-over-data-in-bahrain-based-cloud-computing-centers</t>
  </si>
  <si>
    <t>P193</t>
  </si>
  <si>
    <t>Digital Croatia Strategy for the Period Until 2032</t>
  </si>
  <si>
    <t>https://rdd.gov.hr/UserDocsImages/SDURDD-dokumenti/Strategija_Digitalne_Hrvatske_final_v1_EN.pdf</t>
  </si>
  <si>
    <t>P196</t>
  </si>
  <si>
    <t>Another HPE investment in the Czech, this time a factory for manufacturing supercomputers</t>
  </si>
  <si>
    <t>https://www.hpcwire.com/2022/05/18/hpe-announces-new-hpc-factory-in-czech-republic/</t>
  </si>
  <si>
    <t>P248</t>
  </si>
  <si>
    <t>Atos's 3 data centers in France face financial troubles</t>
  </si>
  <si>
    <t>https://www.datacenterdynamics.com/en/analysis/how-do-you-solve-a-problem-like-atos/</t>
  </si>
  <si>
    <t/>
  </si>
  <si>
    <t>P249</t>
  </si>
  <si>
    <t>French government seeks to acquire Atos's assets</t>
  </si>
  <si>
    <t>https://www.datacenterdynamics.com/en/news/thales-and-french-government-could-buy-atos-assets/</t>
  </si>
  <si>
    <t>P435</t>
  </si>
  <si>
    <t>Joint Calls for HPC Projects</t>
  </si>
  <si>
    <t>https://luxinnovation.lu/news/launch-of-the-first-call-for-projects-in-the-field-of-high-performance-computing</t>
  </si>
  <si>
    <t>P566</t>
  </si>
  <si>
    <t>https://pakistansupercomputing.com/</t>
  </si>
  <si>
    <t>P567</t>
  </si>
  <si>
    <t>Cloud-Tribe Data Centers</t>
  </si>
  <si>
    <t>https://teletimesinternational.com/2023/pakistan-data-convergence-into-cloud-technology-and-the-role-of-cloud-tribe/</t>
  </si>
  <si>
    <t>P569</t>
  </si>
  <si>
    <t>Pakistan Digital Stack</t>
  </si>
  <si>
    <t>https://karandaaz.com.pk/our-programs/karandaaz-digital/digital-public-infrastructure/</t>
  </si>
  <si>
    <t>P571</t>
  </si>
  <si>
    <t>Digital Identity Initiative</t>
  </si>
  <si>
    <t>https://www.biometricupdate.com/202407/pakistans-aspiring-journey-to-secure-digital-identity-examined</t>
  </si>
  <si>
    <t>Civil/National ID, Mobile Banking, Digital Payments, Digital Infrastructure</t>
  </si>
  <si>
    <t>P597</t>
  </si>
  <si>
    <t>Cybersecurity Collaboration with Armed Forces</t>
  </si>
  <si>
    <t>https://w.media/pldt-group-partners-with-armed-forces-to-strengthen-philippines-cybersecurity/</t>
  </si>
  <si>
    <t>P622</t>
  </si>
  <si>
    <t>https://interfax.com/newsroom/top-stories/101512/</t>
  </si>
  <si>
    <t>P625</t>
  </si>
  <si>
    <t>Russia develops 5G network with help from Huawei</t>
  </si>
  <si>
    <t>https://dgap.org/de/node/33332</t>
  </si>
  <si>
    <t>P630</t>
  </si>
  <si>
    <t>Russia invests in specialized AI hardware, along with general AI investment</t>
  </si>
  <si>
    <t>https://www.cnews.ru/news/top/2019-12-11_sberbank_obyasnil_gosudarstvu</t>
  </si>
  <si>
    <t>Government/Public Sector, Business/Enterprise, Economic Development, Education/Training, Defense/Security, Smart City</t>
  </si>
  <si>
    <t>P744</t>
  </si>
  <si>
    <t>Swiss Sovereign Cloud by Phoenix Systems</t>
  </si>
  <si>
    <t>https://phoenix-systems.ch/en/solutions/sovereign-cloud/</t>
  </si>
  <si>
    <t>Phoenix systems</t>
  </si>
  <si>
    <t>P752</t>
  </si>
  <si>
    <t>Taiwan AI Cloud's TWCC (Taiwan Computing Cloud) 台智雲臺灣AI雲</t>
  </si>
  <si>
    <t>https://www.twcc.ai/</t>
  </si>
  <si>
    <t>P770</t>
  </si>
  <si>
    <t>The Public Sector Data Space (PDS)</t>
  </si>
  <si>
    <t>https://cbddo.gov.tr/en/projects/psector-data-space/</t>
  </si>
  <si>
    <t>P787</t>
  </si>
  <si>
    <t>MIEM AI Capacity with NVIDIA</t>
  </si>
  <si>
    <t>https://www.gub.uy/ministerio-industria-energia-mineria/comunicacion/noticias/miem-nvidia-firman-acuerdo-colaboracion-para-desarrollo-areas-inteligencia</t>
  </si>
  <si>
    <t>P788</t>
  </si>
  <si>
    <t>Uruguay's AGESIC AI Strategy for the Digital Government</t>
  </si>
  <si>
    <t>https://oecd.ai/en/dashboards/policy-initiatives/http:%2F%2Faipo.oecd.org%2F2021-data-policyInitiatives-26477</t>
  </si>
  <si>
    <t>Vietnam's National Digital Transformation Programme by 2025</t>
  </si>
  <si>
    <t>https://www.vietnam-briefing.com/news/vietnams-digital-transformation-plan-through-2025.html/</t>
  </si>
  <si>
    <t>Asian Development Bank (ADB)</t>
  </si>
  <si>
    <t>P797</t>
  </si>
  <si>
    <t>Vietnam's Digital Infrastructure Master Plan (2021-2030)</t>
  </si>
  <si>
    <t>https://en.vietnamplus.vn/ministry-announces-vietnams-digital-infrastructure-plan-for-2021-2030-post279986.vnp</t>
  </si>
  <si>
    <t>P798</t>
  </si>
  <si>
    <t>Vietnam Developing 6G Technology</t>
  </si>
  <si>
    <t>https://opengovasia.com/2022/01/31/vietnam-to-start-developing-6g-tech-in-2022/</t>
  </si>
  <si>
    <t>id</t>
  </si>
  <si>
    <t>G001</t>
  </si>
  <si>
    <t>No mention of global lead</t>
  </si>
  <si>
    <t>G002</t>
  </si>
  <si>
    <t>Russia's Quest for Digital Sovereignty</t>
  </si>
  <si>
    <t>Trying to be Global Leader</t>
  </si>
  <si>
    <t>The national goals are... To become a leader in the self-proclaimed “digital non-alignment movement”. [26]
To become a leader in AI and robotics. [29]</t>
  </si>
  <si>
    <t>G003</t>
  </si>
  <si>
    <t>France 2030</t>
  </si>
  <si>
    <t>https://www.culture.gouv.fr/en/press/press-releases/france-2030-ai-as-an-accelerator-and-differentiator-of-innovation</t>
  </si>
  <si>
    <t>position France not only as a player, but also as a leader in the world of tomorrow
The world’s leading AI research and decision center host: Google, Meta, Hugging Face, Dataiku, Tata Sons Accenture,
The most powerful current models have been trained or developed in France: Llama 2, Llama 3, Mistral Large…</t>
  </si>
  <si>
    <t>G004</t>
  </si>
  <si>
    <t>Digital China: The Strategy and its Geopolitical Implications</t>
  </si>
  <si>
    <t>What are the national goals outlined in the source? To win the future [15, 21-23]. To become the unrivaled power over data [14]. To make China the world’s largest economic entity [25]. To become the world’s major power [26].</t>
  </si>
  <si>
    <t>G005</t>
  </si>
  <si>
    <t>Action Plan for the High-quality Development of Computing Infrastructure</t>
  </si>
  <si>
    <t>https://mp.weixin.qq.com/s?__biz=MjM5OTUwMTc2OA==&amp;mid=2650896493&amp;idx=1&amp;sn=da6b1bd63d6a409d95de4b39249414b9&amp;chksm=bccf52ca8bb8dbdc5beff2055613ed0e5a9df026cbd03443e0a3590ca1c1f59a703d66cd8fb8&amp;mpshare=1&amp;scene=1&amp;srcid=1009RT5eqjYBgQgbJysiGZM5&amp;sharer_shareinfo=11849fd8f986d5d1cb9d1a64a5a26e94&amp;sharer_shareinfo_first=11849fd8f986d5d1cb9d1a64a5a26e94&amp;exportkey=n_ChQIAhIQ1y9f5%2B3zB48GnSdg24lDuxLsAQIE97dBBAEAAAAAAMhkAXObrmsAAAAOpnltbLcz9gKNyK89dVj0tKYbMRQXMUIKgoE0EMmSQHLgXHr9mK2emMxwHLvL1GOgaqivfZGPErrxO077hwU9C31HrdKe2u0Eq3ycPtUE9AyI8H6Xl1%2BdKiAB6PtHbnxGtGTLhvrAJiVSAp%2B1CBd%2BfQSFnerGSfYmofZf8QdaGMxZRFdGJti%2BKTxLzlP0ztioLZWwX3m8z8l0rzmphi6K58CRyh57tkrNVgyN%2FQFEPLoBF1JOs5gLlBLDMi8nvigDZ5XkX3ypuJMQJCiKfo%2B36ZbqrxwN&amp;acctmode=0&amp;pass_ticket=LNT6gpxqf%2BFMgYhStpAY%2Fm0eHYvDic%2BOntNvvEzOTciKZM1CerqKIUT%2FLWcn54So&amp;wx_header=0#rd</t>
  </si>
  <si>
    <t>G006</t>
  </si>
  <si>
    <t>Eastern Data, Western Computing</t>
  </si>
  <si>
    <t>https://www.china-briefing.com/news/china-data-centers-new-cross-regional-plan-to-boost-computing-power-across-regions/</t>
  </si>
  <si>
    <t xml:space="preserve">To become a world leader in high-tech applications and innovation, China will need to drastically increase its computing capacity, and that means more efficient and high-capacity data centers. </t>
  </si>
  <si>
    <t>G007</t>
  </si>
  <si>
    <t xml:space="preserve">Singapore National AI Strategy </t>
  </si>
  <si>
    <t>https://file.go.gov.sg/nais2023.pdf</t>
  </si>
  <si>
    <t>Singapore aspires to be a pace-setter – a global leader in
choice AI areas, that are economically impactful and serve the Public Good.</t>
  </si>
  <si>
    <t>G008</t>
  </si>
  <si>
    <t>National digital transformation program to 2025, orientation to 2030</t>
  </si>
  <si>
    <t>https://asemconnectvietnam.gov.vn/default.aspx?ZID1=14&amp;ID8=99391&amp;ID1=2</t>
  </si>
  <si>
    <t>The national goals are to become a "digital, stable and prosperous country, a pioneer in testing new technologies and models" [1, 2].</t>
  </si>
  <si>
    <t>G009</t>
  </si>
  <si>
    <t>India AI 2023</t>
  </si>
  <si>
    <t>https://www.meity.gov.in/writereaddata/files/IndiaAI-Expert-Group-Report-First-Edition.pdf</t>
  </si>
  <si>
    <t xml:space="preserve">. Through these Centres, India
will foster a culture of creativity, experimentation, and entrepreneurship to unleash the full potential of AI in India and to
establish itself as a world leader in AI innovations. </t>
  </si>
  <si>
    <t>G010</t>
  </si>
  <si>
    <t>India's National Supercomputing Mission</t>
  </si>
  <si>
    <t>https://dst.gov.in/national-super-computing-mission#:~:text=National%20Supercomputing%20Mission%20(NSM)%20has,researchers%2C%20MSMEs%2C%20and%20startups.</t>
  </si>
  <si>
    <t>G011</t>
  </si>
  <si>
    <t>Our AI: Our Ambition for France</t>
  </si>
  <si>
    <t>02cbcb40c3541390be391feb3d963a4126b12598.pdf (info.gouv.fr)</t>
  </si>
  <si>
    <t>This investment is significant, but it is necessary if France is to become a leading country in
artificial intelligence, and if our society is to reap its full benefits</t>
  </si>
  <si>
    <t>G012</t>
  </si>
  <si>
    <t>AI Taiwan Action Plan</t>
  </si>
  <si>
    <t>https://english.ey.gov.tw/News3/9E5540D592A5FECD/1dec0902-e02a-49c6-870d-e77208481667</t>
  </si>
  <si>
    <t>working aggressively to expand the nation's world-leading position in the semiconductor chip industry</t>
  </si>
  <si>
    <t>G013</t>
  </si>
  <si>
    <t>Germany AI Strategy Report</t>
  </si>
  <si>
    <t>germany-ai-strategy-report.pdf (europa.eu)</t>
  </si>
  <si>
    <t>Increase and consolidate Germany’s future competitiveness by making Germany and Europe a leading centre in AI [3].</t>
  </si>
  <si>
    <t>G014</t>
  </si>
  <si>
    <t>AI Strategy 2022</t>
  </si>
  <si>
    <t>https://www8.cao.go.jp/cstp/ai/aistratagy2022en.pdf</t>
  </si>
  <si>
    <t xml:space="preserve">Japan should
clearly show its determination to achieve a series of technological innovations,
including AI, and structural changes in society and industry, and take global
leadership in these areas. </t>
  </si>
  <si>
    <t>G015</t>
  </si>
  <si>
    <t>National AI Strategy</t>
  </si>
  <si>
    <t>https://www.gov.uk/government/publications/national-ai-strategy/national-ai-strategy-html-version</t>
  </si>
  <si>
    <t>The challenge now for the UK is to fully unlock the power of AI and data-driven technologies, to build on our early leadership and legacy, and to look forward to the opportunities of this coming decade.</t>
  </si>
  <si>
    <t>G016</t>
  </si>
  <si>
    <t>National AI Strategy -- AI Action Plan</t>
  </si>
  <si>
    <t>https://www.gov.uk/government/publications/national-ai-strategy-ai-action-plan/national-ai-strategy-ai-action-plan</t>
  </si>
  <si>
    <t>Investing and planning for the long term needs of the AI ecosystem to continue our leadership as a science and AI superpower;</t>
  </si>
  <si>
    <t>G017</t>
  </si>
  <si>
    <t>US</t>
  </si>
  <si>
    <t>National Artificial Intelligence Research and Development Strategic Plan</t>
  </si>
  <si>
    <t>https://www.whitehouse.gov/wp-content/uploads/2023/05/National-Artificial-Intelligence-Research-and-Development-Strategic-Plan-2023-Update.pdf</t>
  </si>
  <si>
    <t xml:space="preserve">This vital work promotes U.S. leadership and global
competitiveness in AI R&amp;D and its applications. </t>
  </si>
  <si>
    <t>G018</t>
  </si>
  <si>
    <t>Strengthening and Democratizing the U.S. Artificial Intelligence Innovation Ecosystem</t>
  </si>
  <si>
    <t>https://www.ai.gov/wp-content/uploads/2023/01/NAIRR-TF-Final-Report-2023.pdf</t>
  </si>
  <si>
    <t>G019</t>
  </si>
  <si>
    <t>Executive Order on the Safe, Secure, and Trustworthy Development and Use of Artificial Intelligence</t>
  </si>
  <si>
    <t>https://www.whitehouse.gov/briefing-room/presidential-actions/2023/10/30/executive-order-on-the-safe-secure-and-trustworthy-development-and-use-of-artificial-intelligence/</t>
  </si>
  <si>
    <t>G020</t>
  </si>
  <si>
    <t>Chips and Science Act</t>
  </si>
  <si>
    <t>https://www.congress.gov/bill/117th-congress/house-bill/4346</t>
  </si>
  <si>
    <t>G021</t>
  </si>
  <si>
    <t>Next Generation Artificial Intelligence Development Plan</t>
  </si>
  <si>
    <t>http://fi.china-embassy.gov.cn/eng/kxjs/201710/P020210628714286134479.pdf</t>
  </si>
  <si>
    <t>G022</t>
  </si>
  <si>
    <t>International Rules of Artificial Intelligence: Trends, Domains, and China's Role</t>
  </si>
  <si>
    <t>https://www.siis.org.cn/updates/cms/cms/202310/27171620eu0y.pdf</t>
  </si>
  <si>
    <t>What are the national goals outlined in the source? To seize the historical opportunity of AI development [7]. To lead leapfrog advancement of national competitiveness [7]. To build up our AI first-mover advantage [8]. To achieve globally advanced level for AI technology and application [9].</t>
  </si>
  <si>
    <t>G023</t>
  </si>
  <si>
    <t>White Paper on Trustworthy Artificial Intelligence</t>
  </si>
  <si>
    <t>(Steven: see downloaded PDF)</t>
  </si>
  <si>
    <t>China has released national development strategies for artificial intelligence [81] and that China wants to be a “first mover” in international rulemaking [66].</t>
  </si>
  <si>
    <t>G024</t>
  </si>
  <si>
    <t>SUMMARY OF THE 2018 DEPARTMENT OF DEFENSE ARTIFICIAL INTELLIGENCE STRATEGY</t>
  </si>
  <si>
    <t>https://media.defense.gov/2019/Feb/12/2002088963/-1/-1/1/SUMMARY-OF-DOD-AI-STRATEGY.PDF</t>
  </si>
  <si>
    <t>The source outlines the importance of continued American leadership in AI research and development (R&amp;D) and deployment. [10]</t>
  </si>
  <si>
    <t>G025</t>
  </si>
  <si>
    <t>EXECUTIVE ORDER ON MAINTAINING AMERICAN LEADERSHIP IN AI</t>
  </si>
  <si>
    <t>https://www.federalregister.gov/documents/2019/02/14/2019-02544/maintaining-american-leadership-in-artificial-intelligence</t>
  </si>
  <si>
    <t>The source outlines national goals to lead in military ethics and AI safety</t>
  </si>
  <si>
    <t>G026</t>
  </si>
  <si>
    <t>AI Governance in Japan Ver 1.1</t>
  </si>
  <si>
    <t>https://www.meti.go.jp/shingikai/mono_info_service/ai_shakai_jisso/pdf/20210709_8.pdf</t>
  </si>
  <si>
    <t>G027</t>
  </si>
  <si>
    <t>National Strategy for Artificial Intelligence</t>
  </si>
  <si>
    <t>https://www.niti.gov.in/sites/default/files/2023-03/National-Strategy-for-Artificial-Intelligence.pdf</t>
  </si>
  <si>
    <t>G028</t>
  </si>
  <si>
    <t>National Strategy on AI</t>
  </si>
  <si>
    <t>https://knowledge4policy.ec.europa.eu/sites/default/files/france-ai-strategy-report.pdf</t>
  </si>
  <si>
    <t>G029</t>
  </si>
  <si>
    <t>Pan Canadian AI Strategy</t>
  </si>
  <si>
    <t>https://cifar.ca/ai/</t>
  </si>
  <si>
    <t>Canada aims to have one of the most robust national AI ecosystems in the world by 2030, founded upon scientific excellence, high-quality training and deep talent pools, public-private collaboration, and the advancement of AI technologies</t>
  </si>
  <si>
    <t>G030</t>
  </si>
  <si>
    <t>Finland's Age of Artificial Intelligence</t>
  </si>
  <si>
    <t>https://julkaisut.valtioneuvosto.fi/bitstream/handle/10024/160391/TEMrap_47_2017_verkkojulkaisu.pdf</t>
  </si>
  <si>
    <t>Finland aims to become a leading country in the application of artificial intelligence (AI), ensuring its competitiveness, economic growth, and a prosperous society in the age of AI. [4-6]</t>
  </si>
  <si>
    <t>G031</t>
  </si>
  <si>
    <t>Coordinated Plan on Artificial Intelligence</t>
  </si>
  <si>
    <t>https://ec.europa.eu/knowledge4policy/publication/coordinated-plan-artificial-intelligence-com2018-795-final_en#:~:text=This%20plan%20proposes%20joint%20actions,fostering%20talent%20and%20ensuring%20trust.</t>
  </si>
  <si>
    <t>G032</t>
  </si>
  <si>
    <t>AI for Humanity: French Strategy for Artificial Intelligence</t>
  </si>
  <si>
    <t>https://www.aiforhumanity.fr/en/</t>
  </si>
  <si>
    <t>G033</t>
  </si>
  <si>
    <t>AI Made in Germany</t>
  </si>
  <si>
    <t>https://www.ki-strategie-deutschland.de/home.html?file=files/downloads/Nationale_KI-Strategie_engl.pdf</t>
  </si>
  <si>
    <t>The goals outlined in the source are: To achieve EU global leadership in human-centric AI. [1]</t>
  </si>
  <si>
    <t>G034</t>
  </si>
  <si>
    <t xml:space="preserve">Artificial Intelligence Agenda MX </t>
  </si>
  <si>
    <t>https://36dc704c-0d61-4da0-87fa-917581cbce16.filesusr.com/ugd/7be025_85f5cec6ea584d8a842d11ad401c0685.pdf</t>
  </si>
  <si>
    <t>G035</t>
  </si>
  <si>
    <t>Industrial Strategy: Artificial Intelligence Sector Deal</t>
  </si>
  <si>
    <t>https://www.gov.uk/government/publications/artificial-intelligence-sector-deal/ai-sector-deal</t>
  </si>
  <si>
    <t>G036</t>
  </si>
  <si>
    <t>National AI Strategy 2019-2021</t>
  </si>
  <si>
    <t>https://f98cc689-5814-47ec-86b3-db505a7c3978.filesusr.com/ugd/7df26f_27a618cb80a648c38be427194affa2f3.pdf</t>
  </si>
  <si>
    <t>G037</t>
  </si>
  <si>
    <t>National Strategy for the Development of Artificial Intelligence</t>
  </si>
  <si>
    <t>http://www.kremlin.ru/acts/bank/44731</t>
  </si>
  <si>
    <t>G038</t>
  </si>
  <si>
    <t>American AI Initiative</t>
  </si>
  <si>
    <t>https://trumpwhitehouse.archives.gov/ai/ai-american-innovation/</t>
  </si>
  <si>
    <t>G039</t>
  </si>
  <si>
    <t>National Artificial Intelligence Strategy of the Czechia</t>
  </si>
  <si>
    <t>https://www.mpo.cz/assets/en/guidepost/for-the-media/press-releases/2019/5/NAIS_eng_web.pdf</t>
  </si>
  <si>
    <t xml:space="preserve">The National AI Strategy (NAIS) is part of the implementation of the Innovation Strategy of the Czechia
2019–2030 (The Country for the Future) and its main objective to make the Czechia an innovation
leader.
</t>
  </si>
  <si>
    <t>G040</t>
  </si>
  <si>
    <t>Artificial Intelligence: A Strategic Vision for Luxembourg</t>
  </si>
  <si>
    <t>https://gouvernement.lu/en/publications/rapport-etude-analyse/minist-digitalisation/artificial-intelligence/artificial-intelligence.html</t>
  </si>
  <si>
    <t xml:space="preserve">Luxembourg aims to be a global leader in applied AI research, focusing on areas where it can make a difference on a global scale.... Luxembourg also aims to be "among the most advanced digital societies in the world," particularly within the EU. [4] </t>
  </si>
  <si>
    <t>G041</t>
  </si>
  <si>
    <t>Malta: The Ultimate AI Launchpad</t>
  </si>
  <si>
    <t>https://malta.ai/wp-content/uploads/2019/11/Malta_The_Ultimate_AI_Launchpad_vFinal.pdf</t>
  </si>
  <si>
    <t>The goal is to create the conditions for AI to "springboard from Malta to the world." [5] Malta seeks to achieve this by becoming a global leader in the application of AI, especially in fields like digital health, gaming and financial services.... Malta also aims to be a global leader in ethical AI, building on its pioneering role in developing the world's first national AI certification program. [14]</t>
  </si>
  <si>
    <t>G042</t>
  </si>
  <si>
    <t>National Strategy on Data and AI</t>
  </si>
  <si>
    <t>https://ai.sa/Brochure_NSDAI_Summit%20version_EN.pdf</t>
  </si>
  <si>
    <t>Robust Data &amp; AI
industry to lead on a
global level</t>
  </si>
  <si>
    <t>G043</t>
  </si>
  <si>
    <t>Strategy for the Development of Artificial Intelligence in the Republic of Serbia for the Period 2020–2025</t>
  </si>
  <si>
    <t>https://www.srbija.gov.rs/extfile/sr/437310/strategy_artificial_intelligence-condensed261219_2.docx</t>
  </si>
  <si>
    <t>By adopting and implementing this Strategy, Serbia will take the lead in AI development in the region (Southeast Europe).</t>
  </si>
  <si>
    <t>G044</t>
  </si>
  <si>
    <t>National Artificial Intelligence Strategy</t>
  </si>
  <si>
    <t>https://www.lamoncloa.gob.es/presidente/actividades/Documents/2020/021220-ENIA.pdf</t>
  </si>
  <si>
    <t>G045</t>
  </si>
  <si>
    <t>https://ai-watch.ec.europa.eu/countries/cyprus/cyprus-ai-strategy-report_en#:~:text=AI%20to%20address%20societal%20challenges&amp;text=The%20Cypriot%20national%20AI%20strategy,and%20lead%20to%20disaster%20prevention.</t>
  </si>
  <si>
    <t>G046</t>
  </si>
  <si>
    <t>National Irish Strategy on Artificial Intelligence</t>
  </si>
  <si>
    <t>https://enterprise.gov.ie/en/consultations/consultations-files/ai-strategy-public-consultation-report.pdf</t>
  </si>
  <si>
    <t>G047</t>
  </si>
  <si>
    <t>Artificial Intelligence Roadmap / An AI Action Plan for all Australians</t>
  </si>
  <si>
    <t>https://data61.csiro.au/en/Our-Research/Our-Work/AI-Roadmap</t>
  </si>
  <si>
    <t>Goal 1: Ensure Australia can effectively influence AI standards development globally. [6, 131] Goal 2: Increase Australian business’ international competitiveness in relation to responsible AI and streamline requirements in areas like privacy risk management. [7, 130] Goal 4: Grow Australia’s capacity to develop and share best practice in the design, deployment, and evaluation of AI systems. [9, 131]</t>
  </si>
  <si>
    <t>G048</t>
  </si>
  <si>
    <t>Artificial Intelligence Mission Austria</t>
  </si>
  <si>
    <t>See PDF</t>
  </si>
  <si>
    <t>The source outlines Austria's goal of becoming a leader in the development and application of AI by 2030, maximizing benefits for its citizens.</t>
  </si>
  <si>
    <t>G049</t>
  </si>
  <si>
    <t>On the Development of Artificial Intelligence Solutions</t>
  </si>
  <si>
    <t>The source outlines Latvia's national goal of becoming a leader in specific AI solutions. [4] As part of this goal, Latvia aims to develop solutions of import to a knowledge-based economy.</t>
  </si>
  <si>
    <t>G050</t>
  </si>
  <si>
    <t>Artificial Intelligence: Shaping a Future New Zealand</t>
  </si>
  <si>
    <t>https://www.mbie.govt.nz/dmsdocument/5754-artificial-intelligence-shaping-a-future-new-zealand-pdf</t>
  </si>
  <si>
    <t>The source outlines the following national goals for New Zealand with respect to AI: Become a world leader in AI businesses. [3]</t>
  </si>
  <si>
    <t>G051</t>
  </si>
  <si>
    <t>Summary of the Brazilian Artificial Intelligence Strategy</t>
  </si>
  <si>
    <t>https://www.gov.br/mcti/pt-br/acompanhe-o-mcti/transformacaodigital/arquivosinteligenciaartificial/ebia-summary_brazilian_4-979_2021.pdf</t>
  </si>
  <si>
    <t>G052</t>
  </si>
  <si>
    <t>An Artificial Intelligence Standards Roadmap: Making Australia’s Voice Heard</t>
  </si>
  <si>
    <t>https://assets-global.website-files.com/6420f704f2602a2ee7f79d26/644611d622449c56ad0fa11b_R_1515-An-Artificial-Intelligence-Standards-Roadmap-soft.pdf</t>
  </si>
  <si>
    <t>The national goals are to become the “global hub where the best of Data &amp; AI is made reality”, to have a steady local supply of Data &amp; AI talent, to be the “top destination for Data &amp; AI stakeholders” by creating attractive and business-friendly policies and regulations, to be a “place where investments are facilitated for the most promising Data &amp; AI projects”, to be an “international platform for priority Research &amp; Innovation (R&amp;I) activities”, and to be the “host of a groundbreaking and stimulating Infrastructure” [5].</t>
  </si>
  <si>
    <t>G053</t>
  </si>
  <si>
    <t>https://wp.oecd.ai/app/uploads/2021/12/Korea_National_Strategy_for_Artificial_Intelligence_2019.pdf</t>
  </si>
  <si>
    <t xml:space="preserve"> the government adopted a government-wide National Strategy for Artificial
Intelligence under the vision of “Toward AI World Leader beyond IT” </t>
  </si>
  <si>
    <t>G054</t>
  </si>
  <si>
    <t>https://cbddo.gov.tr/SharedFolderServer/Genel/File/TRNationalAIStrategy2021-2025.pdf</t>
  </si>
  <si>
    <t>Positioning Turkey among the top 20 countries in global AI indexes: This ambition underscores the aspiration to be recognized as a global leader in AI research, development, and implementation. [5]</t>
  </si>
  <si>
    <t>G055</t>
  </si>
  <si>
    <t>Policy for the Development of Artificial Intelligence in Poland from 2020</t>
  </si>
  <si>
    <t>https://wp.oecd.ai/app/uploads/2021/12/Poland_Policy_for_Artificial_Intelligence_Development_in_Poland_from_2020_2020.pdf</t>
  </si>
  <si>
    <t>Poland has the potential to make a dynamic transition from
being a contender to an internationally recognised leader in AI
technologies</t>
  </si>
  <si>
    <t>G056</t>
  </si>
  <si>
    <t>Independent Review of the Future of Compute: Final Report and Recommendations</t>
  </si>
  <si>
    <t>https://www.gov.uk/government/publications/future-of-compute-review/the-future-of-compute-report-of-the-review-of-independent-panel-of-experts</t>
  </si>
  <si>
    <t>The UK is an international leader in AI and will require continued investment into compute to remain at the forefront.</t>
  </si>
  <si>
    <t>G057</t>
  </si>
  <si>
    <t>Artificial Intelligence Act</t>
  </si>
  <si>
    <t>https://www.europarl.europa.eu/RegData/etudes/BRIE/2021/698792/EPRS_BRI(2021)698792_EN.pdf</t>
  </si>
  <si>
    <t>G058</t>
  </si>
  <si>
    <t>Holland</t>
  </si>
  <si>
    <t xml:space="preserve">North Holland Data Center Strategy </t>
  </si>
  <si>
    <t>https://www.noord-holland.nl/Onderwerpen/Economie_Werk/Projecten/Datacenters/Datacenterstrategie/Documenten/English_Summary_Data_Centre_Strategy.pdf</t>
  </si>
  <si>
    <t>Most sustainable and innovative data center hub in Europe”</t>
  </si>
  <si>
    <t>G059</t>
  </si>
  <si>
    <t xml:space="preserve">Malaysia </t>
  </si>
  <si>
    <t xml:space="preserve">National Semiconductor Strategy </t>
  </si>
  <si>
    <t>https://www.pmo.gov.my/wp-content/uploads/2024/05/YAB-PM-Speech-Semicon-SEA-28052024-Final.pdf</t>
  </si>
  <si>
    <t>Malaysia's commitment to becoming a global leader in the semiconductor industry</t>
  </si>
  <si>
    <t>G060</t>
  </si>
  <si>
    <t>Rwanda's C4IR to boost post-COVID resilience and innovation.</t>
  </si>
  <si>
    <t>https://www.weforum.org/agenda/2022/03/rwanda-leveraging-the-fourth-industrial-revolution-to-strengthen-post-covid-resilience/</t>
  </si>
  <si>
    <t>G061</t>
  </si>
  <si>
    <t>Hungary Artificial Intelligence Strategy</t>
  </si>
  <si>
    <t>https://ai-watch.ec.europa.eu/countries/hungary/hungary-ai-strategy-report_en</t>
  </si>
  <si>
    <t>G062</t>
  </si>
  <si>
    <t>Digital Iceland Initiative</t>
  </si>
  <si>
    <t>https://one.oecd.org/document/ECO/WKP%282021%2937/en/pdf</t>
  </si>
  <si>
    <t>G063</t>
  </si>
  <si>
    <t>Project Ireland 2040</t>
  </si>
  <si>
    <t>https://www.gov.ie/en/campaigns/09022006-project-ireland-2040/</t>
  </si>
  <si>
    <t>G064</t>
  </si>
  <si>
    <t>Russia's National Strategy for the Development of Artificial Intelligence</t>
  </si>
  <si>
    <t>https://www.garant.ru/products/ipo/prime/doc/72738946/</t>
  </si>
  <si>
    <t xml:space="preserve">The Russian Federation has significant potential to become one of the international leaders in the development and use of artificial intelligence technologies. </t>
  </si>
  <si>
    <t>G065</t>
  </si>
  <si>
    <t>National Cybersecurity Plan 2022</t>
  </si>
  <si>
    <t>G066</t>
  </si>
  <si>
    <t>Pakistan Cloud First Policy</t>
  </si>
  <si>
    <t>https://moitt.gov.pk/SiteImage/Misc/files/Pakistan%20Cloud%20First%20Policy-Final-25-02-2022.pdf</t>
  </si>
  <si>
    <t>G067</t>
  </si>
  <si>
    <t>Government of Canada Cloud Strategy</t>
  </si>
  <si>
    <t>https://www.canada.ca/en/government/system/digital-government/digital-government-innovations/cloud-services/gc-white-paper-data-sovereignty-public-cloud.html</t>
  </si>
  <si>
    <t>Cloud Computing, Other</t>
  </si>
  <si>
    <t>Q001</t>
  </si>
  <si>
    <t>Intended level of resourcing</t>
  </si>
  <si>
    <t>The Angolan government will invest US$89 million for the implementation of the infrastructure of the National Cloud of Angola, “Cloud”, whose project was presented this Thursday, by the Ministry of Telecommunications, Information Technologies and Social Communication (MITTCS ).</t>
  </si>
  <si>
    <t>Q002</t>
  </si>
  <si>
    <t>Project motivation</t>
  </si>
  <si>
    <t>“We will have greater security with regard to citizens’ data and the availability of electronic services”, said the official. With this project, he added, the queues of users looking for electronic services are expected to be reduced, as well as the elimination of the slowness that still prevails in the provision of public services. The availability of the national Cloud will be stratified into three levels, namely the level of sovereign bodies, State administration and the information society.</t>
  </si>
  <si>
    <t>Q003</t>
  </si>
  <si>
    <t>As soon as the project is completed, scheduled for the first quarter of 2024, all data center silos of the ministerial departments will be transferred to this platform, which will allow savings for the State, in the order of 60%. In addition to reducing costs, overlapping investments in terms of building Data Centers will also be reduced, according to André Pedro. As an example, he said that maintaining the license for institutional electronic mail, so that they are inviolable, the sector has costs of around 15 million kwanzas per year.</t>
  </si>
  <si>
    <t>Q004</t>
  </si>
  <si>
    <t>Types of resourcing</t>
  </si>
  <si>
    <t>Paratus announced plans for a new Angolan data center in Luanda in June. The facility – set to be the country’s first Tier IV data center – will be constructed on a 30,000 sqm (323,000 sq ft) plot of land and have an IT capacity of more than 10MW across 2,000 racks.
Paratus Angola, previously known as ITA, currently operates two data centers on a campus in the Angolan capital. The first was launched in 2017 and has a capacity for 1,500 servers, the second of which launched in 2019 and can host up to 7,000 servers.</t>
  </si>
  <si>
    <t>Q005</t>
  </si>
  <si>
    <t>Emerging Africa Infrastructure Fund (EAIF), a Private Infrastructure Development Group (PIDG) company, and its fund manager, Ninety One, have committed a $31 million debt facility to Paratus to finance the expansion of its fiber and data center business over the next three years.</t>
  </si>
  <si>
    <t>Q006</t>
  </si>
  <si>
    <t>Schalk Erasmus, Paratus CEO added: “Widening access to fiber and data centers in key African markets will progress development and inclusive growth. EAIF and Ninety One’s commitment sends the right signal to the rest of the market and reinforces our mission to support a more connected and technologically advanced Africa.”</t>
  </si>
  <si>
    <t>Q007</t>
  </si>
  <si>
    <t>US Company Involvement</t>
  </si>
  <si>
    <t>Raxio Group is part of the US-based Roha Group investment firm</t>
  </si>
  <si>
    <t>Q008</t>
  </si>
  <si>
    <t>Scheduled to come online in the second half of 2024, Raxio Angola will initially offer 3MW, but with the capacity to scale up to 7MW and accommodate more than 1,600 racks. The company will seek Tier III accreditation for the facility, which was first announced in January 2023.</t>
  </si>
  <si>
    <t>Q009</t>
  </si>
  <si>
    <t>https://www.despatch.com/blog/amazon-to-build-massive-800-million-data-center-in-argentina</t>
  </si>
  <si>
    <t>"The location that has been chosen by the tech giant is Bahia Blanca, and the reason behind this selection is purely the taxation benefits that characterize the particular free-trade zone. This was precisely the goal of the country’s national congress when they passed the incentivizing law a few months ago, and it looks like Amazon is one of the very first “big fishes” to bite the hook.
According to the “Knowledge Economy Law”, Amazon will enjoy an income tax reduction from 35% to 15%, pay lower labor costs, and won’t pay any provincial taxes on energy consumption. This is key for data center operations, as the energy consumption of these giant units is the main operational expense they have to deal with."</t>
  </si>
  <si>
    <t>Q010</t>
  </si>
  <si>
    <t>Obtained level of resourcing</t>
  </si>
  <si>
    <t>"Amazon is ready to invest $800 million over the next decade for the raising of a new data center in Argentina."</t>
  </si>
  <si>
    <t>Q011</t>
  </si>
  <si>
    <t>https://www.hpcwire.com/2022/12/15/argentina-announces-new-supercomputer-for-national-science</t>
  </si>
  <si>
    <t>"Argentina’s Minister of Science, Technology and Innovation and its Minister of Defense announced this week that the country would soon host a new Top500-worthy supercomputer. The system, as-yet-unnamed, is expected to deliver about 15.7 peak petaflops when it becomes operational in spring of next year. The system will cost around 885,000,000 Argentine pesos (approximately 5.1 million USD) and will be housed in the computer center of Argentina’s National Meteorological Service."</t>
  </si>
  <si>
    <t>Q012</t>
  </si>
  <si>
    <t>Chinese Company Involvement</t>
  </si>
  <si>
    <t>"The Lenovo-built system will include 5,120 cores’ worth of Intel Max Series CPUs (née Sapphire Rapids with HBM), which account for 440 teraflops of the flops estimate, and 296 Intel Max Series GPUs (née Ponte Vecchio), which account for the remaining 15.3 petaflops of the flops estimate."</t>
  </si>
  <si>
    <t>Q013</t>
  </si>
  <si>
    <t>"“Much of the future is linked to the ability we have to appropriate new technology [and] science,” said Jorge Taiana, Argentina’s Minister of Defense (in translation). “We want to become a player that is not just a receiver of this technology, but also be a creator who has the ability to use it and not only be a consumer of technology.”
“It is about the sovereignty of science and technology,” said Daniel Filmus, Argentina’s Minister of Science, Technology and Innovation (also in translation). “Those who monopolize knowledge also monopolize rights. … In every decision there are arbitrary paths. Our arbitrariness is on the side of sovereignty, where science and technology play a central role.”"</t>
  </si>
  <si>
    <t>Q014</t>
  </si>
  <si>
    <t xml:space="preserve">“The high performance computing capability not only provides Australia with a sovereign capability that allows us to pursue activities in our national interest, but it also gives us a strong foundation for even closer collaboration with partner nations,” said Marles. The defense department said the new system will enable its scientists to analyze large data sets and rapidly perform complex calculations to ‘tackle some of Defence's most challenging scientific and engineering problems’ in areas such as the design, development, and analysis of modern weapon systems and national security systems.
</t>
  </si>
  <si>
    <t>Q015</t>
  </si>
  <si>
    <t>https://www.datacenterdynamics.com/en/news/australias-defence-science-technology-group-declines-to-divulge-taingiwilta-supercomputer-specifications-report/</t>
  </si>
  <si>
    <t>Taingiwilta supercomputer details undisclosed, advanced research use</t>
  </si>
  <si>
    <t>However, she did say the machine would run software written by the US Department of Defense's Computational Research and Engineering Acquisition Tools and Environments (CREATE) program and would be used for computational fluid dynamics.</t>
  </si>
  <si>
    <t>Q016</t>
  </si>
  <si>
    <t>The Centre is one of two Tier-1 High-Performance Computing facilities in Australia. Its primary function is to accelerate scientific research for the benefit of the nation.</t>
  </si>
  <si>
    <t>Q017</t>
  </si>
  <si>
    <t>https://www.hpcwire.com/off-the-wire/pawsey-receives-major-boost-in-quantum-research-pursuits-through-ncris-grant/</t>
  </si>
  <si>
    <t>Pawsey gets $5M NCRIS grant for quantum research</t>
  </si>
  <si>
    <t xml:space="preserve">The new funding will enable Pawsey over a period of two years to extend its national supercomputing and quantum computing innovation hub, pilot new projects and develop quantum applications. Pawsey’s Executive Director Mark Stickells said the grant follows Pawsey’s ongoing efforts to harness the potential of quantum for tangible, real-world applications and its integration with high-performance computers.
</t>
  </si>
  <si>
    <t>Q018</t>
  </si>
  <si>
    <t>https://www.hpcwire.com/off-the-wire/nvidia-accelerates-quantum-computing-exploration-at-pawsey-supercomputing-centre/</t>
  </si>
  <si>
    <t>NVIDIA Accelerates Quantum Computing Exploration at Pawsey Supercomputing Centre</t>
  </si>
  <si>
    <t>NVIDIA today announced that Australia’s Pawsey Supercomputing Research Centre will add the NVIDIA CUDA Quantum platform accelerated by NVIDIA Grace Hopper Superchips to its National Supercomputing and Quantum Computing Innovation Hub, furthering its work driving breakthroughs in quantum computing.</t>
  </si>
  <si>
    <t>Q019</t>
  </si>
  <si>
    <t>Australia’s Pawsey Supercomputing Research Centre has received a $5 million grant from the Australian Government’s National Collaborative Research Infrastructure Strategy (NCRIS) program.</t>
  </si>
  <si>
    <t>Q020</t>
  </si>
  <si>
    <t>https://www.hpcwire.com/off-the-wire/finlands-csc-and-australias-nci-agree-on-mou-for-hpc-and-data-management-advancement/</t>
  </si>
  <si>
    <t>CSC and NCI MoU for HPC and data management.</t>
  </si>
  <si>
    <t>Under the MoU, the parties agree to exchange information and share best practices on HPC operations and eco-efficient data center operations, facilitate HPC-centric research collaborations and promote the development of high speed, big data transfer capabilities and technologies. CSC and NCI will together explore funding and project opportunities for advancing joint interest as well as create opportunities for joint talent development and training.</t>
  </si>
  <si>
    <t>Q021</t>
  </si>
  <si>
    <t>https://www.hpcwire.com/off-the-wire/australia-commits-70-million-next-generation-nci-supercomputer/</t>
  </si>
  <si>
    <t>Australia invests $70M in NCI supercomputer upgrade</t>
  </si>
  <si>
    <t>The Board of Australia’s National Computational Infrastructure (NCI), based at The Australian National University (ANU), welcomes the Australian Government’s announcement that it will invest $70 million to replace Australia’s highest performance research supercomputer, Raijin, which is rapidly nearing the end of its service life. The funding, through the Department of Education and Training, will be provided as $69.2 million in 2017-18 and $800,000 in 2018-19.</t>
  </si>
  <si>
    <t>Q022</t>
  </si>
  <si>
    <t>According to Boston Consulting Group, investing in the world’s first commercial-scale FTQC could bring up to $48 billion in GDP and 240,000 new jobs in Australia by 2040.</t>
  </si>
  <si>
    <t>Q023</t>
  </si>
  <si>
    <t>The Australian and Queensland Governments will invest almost $1 billion into frontier US technology company PsiQuantum to build a groundbreaking utility-scale fault tolerant quantum computer (FTQC) in Australia.</t>
  </si>
  <si>
    <t>Q024</t>
  </si>
  <si>
    <t>According to Carroll, Bunya is hoped to be an “evergreen” supercomputer, and will be subject to iterative changes over the year, and not just one large purchase. The RCC will review the system in five years and decide where to place its next investments. One of the key metrics that will be considered is its computational outcome per watt of power.</t>
  </si>
  <si>
    <t>Q025</t>
  </si>
  <si>
    <t>On the accelerated computing front, we’re going to provide researchers with the very best the industry has to offer. Compared to previous generation GPUs, such as the A100, the H100 will provide a 30-times improvement in AI inference and around a seven-times performance boost in training performance. We believe researchers will be very happy with the new offering,” said Carroll. Bunya is used for research in a wide range of subjects including the humanities, economics, molecular dynamics, genomics, weather and climate modeling, artificial intelligence, and astrophysics.</t>
  </si>
  <si>
    <t>Q026</t>
  </si>
  <si>
    <t>HPE is to supply the Australian Bureau of Meteorology (BoM) with a Disaster Recovery High-Performance Computing System. The contract – first spotted by ITnews – runs for three years from July 2022 to July 2025 and is valued at AU$49.3 million (US$35m).</t>
  </si>
  <si>
    <t>Q027</t>
  </si>
  <si>
    <t>https://www.itnews.com.au/news/bureau-of-meteorology-shuts-oldest-data-centre-after-46-years-555081</t>
  </si>
  <si>
    <t>BoM said shutting the data centre had “enhanced the bureau’s resilience by retiring end-of-life equipment, removing vulnerable systems and migration to modern architecture”.</t>
  </si>
  <si>
    <t>Q028</t>
  </si>
  <si>
    <t>Ngarrgu Tindebeek's $5.2 million price tag was picked up by the Victorian Higher Education State Investment Fund.</t>
  </si>
  <si>
    <t>Q029</t>
  </si>
  <si>
    <t>“This supercomputer is designed specifically to help researchers facing massive data sets – like astronomers or neuroscientists," Data Science Research Institute director, Professor Matthew Bailes, said.</t>
  </si>
  <si>
    <t>Q030</t>
  </si>
  <si>
    <t xml:space="preserve">According to Dickerson, the development will equip remote Australia with an essential and missing piece of digital infrastructure, enabling advanced far-edge technology applications such as mobile platforms, remote sensors, and IoT environments. Indigenous-owned data centre builder Gambarra Kaha will lead the development of over 22 data centres in close collaboration with Indigenous communities nationwide. This critical infrastructure project will create essential up-skilling and job opportunities for First Nations people in the digital economy. The first two regional data centres will be in Toowoomba and Logan in Queensland and will go live in late 2024. </t>
  </si>
  <si>
    <t>Q031</t>
  </si>
  <si>
    <t>https://www.minister.defence.gov.au/media-releases/2024-03-18/asd-microsoft-initiative-bolsters-australias-cyber-defence</t>
  </si>
  <si>
    <t>ASD-Microsoft partnership enhances Australia's cyber defences</t>
  </si>
  <si>
    <t>This outcome is a key element of the Microsoft-ASD Cyber Shield initiative as part of Microsoft’s $5 billion investment in Australia announced by the Albanese Government in October 2023.</t>
  </si>
  <si>
    <t>Q032</t>
  </si>
  <si>
    <t>?</t>
  </si>
  <si>
    <t>Setbacks</t>
  </si>
  <si>
    <t>The most important factor for domestic companies is and remains trust in cloud services: 70% of companies do not use cloud services because they are afraid of unauthorised access to sensitive company data, while a further 68% fear the loss of data according to the KPMG Cloud Monitor 2021</t>
  </si>
  <si>
    <t>Q033</t>
  </si>
  <si>
    <t>"Microsoft hopes to generate up to $2.1bn in revenue from its presence in Austria over the next four years."</t>
  </si>
  <si>
    <t>Q034</t>
  </si>
  <si>
    <t>The expansion of our Vienna campus will enable Interxion to offer local and global service providers additional data center capacity to seamlessly expand their services in the region via PlatformDigital</t>
  </si>
  <si>
    <t>Q035</t>
  </si>
  <si>
    <t>This particular site has a number of features to recommend it - including a good environment in which to do business, excellent economic development team, strong infrastructure and the future possibility of attracting and retaining an excellent workforce.</t>
  </si>
  <si>
    <t>Q036</t>
  </si>
  <si>
    <t>Azerbajan</t>
  </si>
  <si>
    <t>According to the decree, the Ministry of Transport, Communications and High Technologies in Azerbaijan should organize the storage of state information systems and resources of government agencies, legal entities in state ownership, as well as legal entities with a controlling stake (shares) owned by the state, budgetary organizations, legal entities of public law in the Data Center, and the use of the Government Cloud, provide a technological environment for the formation and maintenance of state information systems and resources in the Data Center and models of cloud services based on cloud technologies, the organization of electronic services.</t>
  </si>
  <si>
    <t>Q037</t>
  </si>
  <si>
    <t>https://www.oracle.com/news/announcement/bangladesh-accelerates-smart-bangladesh-initiative-through-sovereign-cloud-2024-05-06/</t>
  </si>
  <si>
    <t>“A cloud-first approach has become pivotal for governments to enhance efficiency, scalability, and cost-effectiveness in a secure manner,” said Garrett Ilg, executive vice president and general manager, Japan &amp; Asia Pacific, Oracle. “With cloud computing, governments can unlock innovation and enable civil servants to better serve the communities. OCI Dedicated Region offers the government of Bangladesh a complete cloud solution within their own data center. This creates an agile, efficient, secure, and cost-effective platform that allows the government to modernize applications, accelerate innovation, and address data sovereignty needs.”</t>
  </si>
  <si>
    <t>Q038</t>
  </si>
  <si>
    <t>“The creation of the Bangladesh sovereign cloud with OCI Dedicated Region is the backbone of this vision and will enable us to strengthen our digital infrastructure for the modern economy and boost our cybersecurity readiness."</t>
  </si>
  <si>
    <t>Q039</t>
  </si>
  <si>
    <t>"Government-owned Bangladesh Data Center Company Limited (BDCCL) has equipped its data centers with the Oracle Cloud Infrastructure (OCI) Dedicated Region."</t>
  </si>
  <si>
    <t>Q040</t>
  </si>
  <si>
    <t>https://www.tbsnews.net/tech/bangladesh-launches-its-maiden-sovereign-govt-cloud-844806</t>
  </si>
  <si>
    <t>“Bangladesh has launched its first sovereign government cloud, spearheaded by the Bangladesh Data Center Company Ltd (BDCCL), a state-owned provider of data storage and disaster recovery services, in collaboration with the global cloud services leader, Oracle.“</t>
  </si>
  <si>
    <t>Q041</t>
  </si>
  <si>
    <t>“Bangladesh’s government has access to Oracle’s 100+ cloud services and will be able to use its sovereign artificial intelligence (AI) capabilities.”</t>
  </si>
  <si>
    <t>Q042</t>
  </si>
  <si>
    <t xml:space="preserve">With OCI Dedicated Region, over 30 Bangladesh government agencies can now build and innovate with the full range of Oracle’s cloud services while meeting governance, regulatory compliance, and data privacy requirements. </t>
  </si>
  <si>
    <t>Q043</t>
  </si>
  <si>
    <t>“The cloud system, Oracle Dedicated Region Cloud at Customer, being hosted from the Oracle-set servers at BDCCL's facility in Gazipur's Kaliakoir, would enable the country to keep all the nationally critical data within its own territory which is critical for controlling its cloud infrastructure and data for the sake of meeting digital sovereignty requirements, said officials at the launching event held at a city hotel yesterday.” 
“The project eyes critical national security, e-governance, and e-filing systems as well as health and social services to be run from within the borders of Bangladesh with high levels of security.“
”Prime Minister's Private Industry and Investment Adviser Salman F Rahman, while speaking as the chief guest at the event, said this is the first big leap to embrace what is coming — artificial intelligence as it would drastically change the world.“</t>
  </si>
  <si>
    <t>Q044</t>
  </si>
  <si>
    <t>"According to a December 2021 contract, we will pay Oracle a total of $18 million in the next three years against its investments in hardware, software and all other relevant services," BDCCL Managing Director Md Ataur Rahman Khan told TBS.</t>
  </si>
  <si>
    <t>Q045</t>
  </si>
  <si>
    <t>https://www.datacenterdynamics.com/en/news/massive-bangladesh-data-center-gets-cabinet-go-ahead</t>
  </si>
  <si>
    <t>Chinese State Involvement</t>
  </si>
  <si>
    <t>"The ambitious TK$12 billion (US$155.4M) project is to be funded by the Chinese Exim Bank, and work on it is expected to commence by this year"</t>
  </si>
  <si>
    <t>Q046</t>
  </si>
  <si>
    <t xml:space="preserve">"Chinese companies ZTE Holding Company Limited and ZTE Corporation are lined up to build the Bangladesh National Data Centre on 20 acres of land earmarked for the project. The ambitious TK$12 billion (US$155.4M) project is to be funded by the Chinese Exim Bank, and work on it is expected to commence by this year, according to a new report on the Bangladesh-based bdnews24.com online newspaper."
</t>
  </si>
  <si>
    <t>Q047</t>
  </si>
  <si>
    <t>Q048</t>
  </si>
  <si>
    <t>https://www.datacenterdynamics.com/en/news/robi-axiata-company-axentec-launches-data-center-in-bangladesh</t>
  </si>
  <si>
    <t xml:space="preserve">"Adil Hossain Noble, MD and CEO of Axentec PLC, said: “Cypher is a cornerstone in Bangladesh's smart infrastructure landscape. Leveraging on the vast experience in managing large-scale data center operations, Cypher is all set to redefine standards in smart data management and contribute significantly to the country's technological advancement." "Palak said the data center would enable data sovereignty and localization, which would in turn help the government to make data drive decisions."
</t>
  </si>
  <si>
    <t>Q049</t>
  </si>
  <si>
    <t>https://www.datacenterdynamics.com/en/news/bangladeshs-first-cloud-data-center-starts-operations</t>
  </si>
  <si>
    <t>"According to the BDCCL website, the data center spans 200,000 sq ft (18,580 sqm), and has eight 2.5MW generators."</t>
  </si>
  <si>
    <t>Q050</t>
  </si>
  <si>
    <t>"It is expected to serve both government and private entities, enabling Bangladeshi organizations to no longer depend solely on foreign cloud providers."
"Zunaid Ahmed Palak, Bangladesh's State Minister for Post, Telecommunications, and Information Technology, said that the development will help Bangladesh to improve its data security."</t>
  </si>
  <si>
    <t>Q051</t>
  </si>
  <si>
    <t>"Gennext is planning to invest $500m in the facility over the next five years."</t>
  </si>
  <si>
    <t>Q052</t>
  </si>
  <si>
    <t>https://www.datacenterdynamics.com/en/news/grameenphone-launches-super-core-data-center-in-bangladesh/</t>
  </si>
  <si>
    <t>"joint effort between GP and ZTE"</t>
  </si>
  <si>
    <t>Q053</t>
  </si>
  <si>
    <t>"It will also be the first private sector Telco Data Center in Bangladesh to meet the Uptime Tier-III standard which follows the principles of saving energy and reducing emissions with a smart energy management system that makes it efficient and eco-friendly."</t>
  </si>
  <si>
    <t>Q054</t>
  </si>
  <si>
    <t xml:space="preserve">"The Grameenphone (GP) data center is described as a Tier III standard facility (though not listed as Uptime certified), and has an IT capacity of 4MW."
</t>
  </si>
  <si>
    <t>Q055</t>
  </si>
  <si>
    <t>https://www.datacenterdynamics.com/en/news/datavolt-plans-data-center-in-dhaka-bangladesh</t>
  </si>
  <si>
    <t xml:space="preserve">"Local press are reporting the company aims to invest $100 million in developing a data centre on three acres of land in the Bangabandhu Hi-Tech City in Gazpur’s Kaliakair." </t>
  </si>
  <si>
    <t>Q056</t>
  </si>
  <si>
    <t>https://www.datacenterdynamics.com/en/news/bangladesh-plans-tier-4-data-center-in-quake-zone</t>
  </si>
  <si>
    <t>"Tier IV is not an amateur project; a multimillion dollar project like this can be established only to attract foreign business organisations and even other governments to deposit their data here and feel safe,"</t>
  </si>
  <si>
    <t>Q057</t>
  </si>
  <si>
    <t>"The center is backed by China"</t>
  </si>
  <si>
    <t>Q058</t>
  </si>
  <si>
    <t>"The flagship project, estimated to cost some Tk1,000 crore ($8 million) will be used to hold and process large amounts of government data."</t>
  </si>
  <si>
    <t>Q059</t>
  </si>
  <si>
    <t>https://www.datacenterdynamics.com/en/news/meghna-bank-launches-modular-data-center-from-huawei-in-dhaka-bangladesh</t>
  </si>
  <si>
    <t>"The bank acquired a Fusion Module-2000 solution from Huawei Technologies, with Aamra Networks limited working as a solution partner, and DCiCON providing consultancy on the project."</t>
  </si>
  <si>
    <t>Q060</t>
  </si>
  <si>
    <t>https://www.linkedin.com/feed/update/urn:li:activity:7193305959060893697</t>
  </si>
  <si>
    <t>"Today, [NVIDIA] mapped out the next steps in Barbados sovereign AI future as well as opportunities to serve as a regional AI hub that elevates the wider region and 20 nation-community CARICOM: Caribbean Community."</t>
  </si>
  <si>
    <t>Q061</t>
  </si>
  <si>
    <t>"Belarus has a cloud service provider BeCloud. The company undertook the project "State Cloud". Its essence is the digitization of state institutions and the protection of their information. To work with state information, BeCloud has an unusual ownership structure. Forty-nine percent of the company is owned by Sabsicca Holdings LTD in Cyprus, which is associated with the Russian billionaire Konstantin Nikolaev."</t>
  </si>
  <si>
    <t>Q062</t>
  </si>
  <si>
    <t>"Under the agreement, sovereign cloud services will support disconnected operations through Google Distributed Cloud Hosted which does not need to be connected to Google Cloud to manage infrastructure, services, APIs, or tooling."</t>
  </si>
  <si>
    <t>Q063</t>
  </si>
  <si>
    <t>"Orange Belgium has opened a $15.8 million data center in Antwerp, Belgium."</t>
  </si>
  <si>
    <t>Q064</t>
  </si>
  <si>
    <t>we keep on investing heavily every year to support this massive data growth and to prepare for future services and technologies such as 5G.</t>
  </si>
  <si>
    <t>Q065</t>
  </si>
  <si>
    <t>"Belgian data center operator LCL Data Centers is investing €30 million ($32.6m) into the expansion of its Brussels-North facility."</t>
  </si>
  <si>
    <t>Q066</t>
  </si>
  <si>
    <t>https://african.business/2023/07/apo-newsfeed/benin-paves-the-way-for-artificial-intelligence-ai-and-big-data-with-salon-de-lentrepreneuriat-numerique-et-de-lintelligence-artificielle-senia</t>
  </si>
  <si>
    <t>SENIA: AI and digital entrepreneurship trade show in Benin.</t>
  </si>
  <si>
    <t>The theme of the 2023 SENIA was ‘Local content, new professions and open data’. With artificial intelligence and digital technology, data can be processed to play an essential role in implementating public policies. Benin wants to produce and promote local data, while establishing regulations to guarantee its sovereignty. The goal is to develop its digital ecosystem and, more broadly, its economy. The country has just opened a national data center and is launching a vast project to digitalize its administration.</t>
  </si>
  <si>
    <t>Q067</t>
  </si>
  <si>
    <t>PRSCG project: Building a national IT network for Benin's administration.</t>
  </si>
  <si>
    <t>Le Gouvernement Allemand a mis un don à hauteur de 10 millions d’euros à la disposition du Gouvernement Béninois afin de soutenir le « Programme de Renforcement des Structures Centrales de Gouvernance (PRSCG) » (BMZ ID 2013 65 071).</t>
  </si>
  <si>
    <t>Q068</t>
  </si>
  <si>
    <t>https://restofworld.org/2023/south-asia-newsletter-bhutan-national-digital-id</t>
  </si>
  <si>
    <t>"The national ID system has been built using blockchain technology, which will provide each individual a “self-sovereign” identity, meaning it can only be controlled by the citizen and no other entity, similar to how cryptocurrencies work."</t>
  </si>
  <si>
    <t>Q069</t>
  </si>
  <si>
    <t>https://businessbhutan.bt/another-milestone-in-bhutans-innovation-journey</t>
  </si>
  <si>
    <t>"This will include supporting the establishment of GPU/CPU computing centres that can benefit from Bhutan’s abundant and cost-effective green hydroelectric power resources."​</t>
  </si>
  <si>
    <t>Q070</t>
  </si>
  <si>
    <t>https://www.datacenterdynamics.com/en/news/the-kingdom-of-bhutan-opens-first-government-data-center</t>
  </si>
  <si>
    <t>"The Nu120 million ($1.8m) facility was funded by Bhutan’s largest trading partner, the Government of India, under its Project Tied Assistance initiative. For the latest PTA, India has committed Rs28,000,000,000 ($430m) in assistance, funding 83 projects, including the e-Governance Program and national broadband master plan that this is a part of."</t>
  </si>
  <si>
    <t>Q071</t>
  </si>
  <si>
    <t>"The Kingdom of Bhutan has opened a 2,500 square foot (232 sq m) data center at the Bhutan Innovation and Technology Centre in the Thimphu TechPark. The facility, designed to Tier II standards, already has 22 government services running on it including civil registration and finance procurement systems. The services take up 60 percent of the current storage capacity of 50 terabytes."</t>
  </si>
  <si>
    <t>Q072</t>
  </si>
  <si>
    <t>“With the centralization of data, we hope to achieve more efficient usage of our data and our experts, limited as they are in the ICT sector, towards achieving economies in storage, management and most importantly towards cyber security issues that have been emerging even in a small economy like ours.”</t>
  </si>
  <si>
    <t>Q073</t>
  </si>
  <si>
    <t>https://www.datacenterdynamics.com/en/news/bolivian-government-to-build-new-data-center-in-el-alto</t>
  </si>
  <si>
    <t>"The project, which President Arce said would “lead to the digitization of the country,” will see a pre-investment amount of around 772,000 Bolivianos ($112,000) and a total estimated investment of more than 140 million Bolivianos ($20.3 million)."</t>
  </si>
  <si>
    <t>Q074</t>
  </si>
  <si>
    <t>https://www.datacenterdynamics.com/en/news/tigo-about-to-open-data-center-in-santa-cruz-bolivia</t>
  </si>
  <si>
    <t xml:space="preserve">"The Millicom-owned business is due to inaugurate the $20 million, 1,600 square meter (17,200 sq ft) data center in Santa Cruz on April 28. Phase 1 of development will have a capacity of 128 racks"
</t>
  </si>
  <si>
    <t>Q075</t>
  </si>
  <si>
    <t>Tier III data center in Botswana</t>
  </si>
  <si>
    <t>ITWeb Africa reports the telco invested $5.2 million in the project, located in the Botswana Digital Innovation Hub Science and Technology Park in the capital city.</t>
  </si>
  <si>
    <t>Q076</t>
  </si>
  <si>
    <t>https://www.datacenterdynamics.com/en/news/botswana-to-get-chinese-built-data-center-in-october</t>
  </si>
  <si>
    <t>Chinese-built Dubbed the "Digital Delta Data Center" (DDDC) in Botswana</t>
  </si>
  <si>
    <t>Earlier this month, the Botswana Telecommunications Corporation outlined plans to go copper-free across the country next year in an attempt to combat copper theft.
BoFiNet seemingly experiences similar problems, having posted to its LinkedIn on both September 4 to say that three major fiber cables had been stolen and again on September 25 to report that another act of vandalism had been carried out against their network.</t>
  </si>
  <si>
    <t>Q077</t>
  </si>
  <si>
    <t>https://www.datacenterdynamics.com/en/news/botswana-fibre-networks-plans-data-center-gaborone/</t>
  </si>
  <si>
    <t>Botswana Fibre Networks plans data center in Gaborone</t>
  </si>
  <si>
    <t>The facility will host at least 400 racks in 1,000 square meters (10,800 sq ft) of white space, and is expected to be Tier III certified by the Uptime Institute.</t>
  </si>
  <si>
    <t>Q078</t>
  </si>
  <si>
    <t>https://www.datacenterdynamics.com/en/news/vtal-launches-4mw-data-center-in-fortaleza-brazil</t>
  </si>
  <si>
    <t>"Known as ‘Big Lobster’, the facility will launch with 4MW capacity across four data halls able to accommodate a total of 400 racks. ... The company has reportedly invested $59 million into the project."</t>
  </si>
  <si>
    <t>Q079</t>
  </si>
  <si>
    <t>https://www.datacenterdynamics.com/en/news/vtal-plans-6mw-data-center-in-porto-alegre-brazil</t>
  </si>
  <si>
    <t>"The data center will have capacity for 400 racks in two data halls across ​​7,000 sqm (75,350 sq ft). Construction is expected to begin this year for a H2 2024 go-live date. The firm said the 6MW facility will see R$250 million (US$41.1m) invested in the project."</t>
  </si>
  <si>
    <t>Q080</t>
  </si>
  <si>
    <t>https://www.datacenterdynamics.com/en/news/brazils-vtal-buys-land-for-data-center-development-in-fortaleza</t>
  </si>
  <si>
    <t>"Brazilian data center group V.tal has purchased land in Fortaleza, Brazil, for a data center development.
As reported by BNamericas, the facility has been named Mega Lobster and will have 20MW of IT capacity. It will also be the company's first hyperscale-oriented project."</t>
  </si>
  <si>
    <t>Q081</t>
  </si>
  <si>
    <t>https://www.datacenterdynamics.com/en/news/equinix-inaugurates-xscale-data-center-in-s%C3%A3o-paulo-brazil</t>
  </si>
  <si>
    <t>"Located in Santana de Parnaíba next to the company’s SP3 IBX data center, the new SP5x facility has a capacity of approximately 5MW in its first phase.
The data center is expected to provide a total capacity of 14.4MW when all phases are completed. The company said it expects to invest a total of $116.4 million in the facility."</t>
  </si>
  <si>
    <t>Q082</t>
  </si>
  <si>
    <t>https://www.datacenterdynamics.com/en/news/equinix-to-invest-94m-in-third-rio-de-janeiro-data-center-brazil</t>
  </si>
  <si>
    <t>"Equinix is investing $94 million into its third Rio de Janeiro data center in Brazil....The facility, scheduled to open in 2025, will have 560 racks across 1467 sqm (15,800 sqft) of colocation space. Other specifications have not been disclosed."</t>
  </si>
  <si>
    <t>Q083</t>
  </si>
  <si>
    <t>https://www.datacenterdynamics.com/en/news/angola-cables-to-build-second-data-center-in-fortaleza-brazil</t>
  </si>
  <si>
    <t>"Angola Cables is to build a new data center in Fortaleza, Brazil.
As reported by BNAmericas and other local outlets, the company aims to invest up to 400 million reais ($80m) building a second data center in the Ceará state capital."</t>
  </si>
  <si>
    <t>Q084</t>
  </si>
  <si>
    <t>https://www.datacenterdynamics.com/en/news/scala-breaks-ground-on-data-center-in-fortaleza-brazil</t>
  </si>
  <si>
    <t>"Brazilian data center operator Scala has broken ground on a new facility in Fortaleza.
The campus, located at Av. Aldy Mentor, 371 - Manoel Dias Branco in the state of Ceará, is due to offer 7.2MW in the first phase.
Using Scala's FastDeploy design, the first building on the site will total ​​9,700 sqm (104,410 sq ft), and the second 10,000 sqm (107,640 sq ft) and 13.5MW. The campus will also feature an on-site substation. The project is expected to be fully completed by 2028."</t>
  </si>
  <si>
    <t>Q085</t>
  </si>
  <si>
    <t>https://www.datacenterdynamics.com/en/news/scala-data-centers-launches-data-center-in-porto-alegre-brazil</t>
  </si>
  <si>
    <t>"Scala Data Centers has launched operations at its first data center in Porto Alegre, Brazil.
Dubbed SPOAPA01, the data center has an IT capacity of 4.8MW.
SPOAPA01 is the result of $48 million in investment and will be dedicated to hyperscale customers. The facility is powered by 100 percent certified renewable energy and will have a PUE of 1.4 or less."</t>
  </si>
  <si>
    <t>Q086</t>
  </si>
  <si>
    <t>https://www.datacenterdynamics.com/en/news/brazils-scala-launches-new-data-center-in-s%C3%A3o-paulo</t>
  </si>
  <si>
    <t>"SP4 has gone live at the company's Tamboré campus in the Barueri region of São Paulo. Scala told BNAmericas that the site is live in its first stage with 6MW of IT power capacity in use. In September, the second phase of SP4 is expected to start operating, adding another 6MW in IT capacity."</t>
  </si>
  <si>
    <t>Q087</t>
  </si>
  <si>
    <t>https://www.datacenterdynamics.com/en/news/scala-announces-new-data-center-in-s%C3%A3o-paulo-brazil</t>
  </si>
  <si>
    <t>""We are deploying equipment with the latest technology throughout the project to ensure the highest level of performance and, above all, superior energy efficiency to reduce the total cost of operations for our customers. This installation will exceed today's standards of modern data centers," said Eugênio Cruz, Scala's director of engineering and operations."</t>
  </si>
  <si>
    <t>Q088</t>
  </si>
  <si>
    <t>https://www.datacenterdynamics.com/en/product-news/scala-data-centers-breaks-ground-on-560mw-power-substation-in-sao-paulo</t>
  </si>
  <si>
    <t>"Scala Data Centers, a leading Latin American sustainable data center platform for the hyperscale market, operating in Brazil, Chile, and Colombia, has announced the groundbreaking of the SSUBTB03 power substation, a monumental project with a capacity of 560MW, at its flagship Tamboré Campus.
This strategic investment, which will enable a monthly energy consumption greater than that of the entire country of Nicaragua, exceeds USD $80 million."</t>
  </si>
  <si>
    <t>Q089</t>
  </si>
  <si>
    <t>https://www.datacenterdynamics.com/en/news/scala-launches-6mw-data-center-in-s%C3%A3o-paulo-brazil</t>
  </si>
  <si>
    <t>"The company this week announced the launch of the 6MW single-tenant SGRUTB05 data center on its Tamboré campus in Barueri City. Spanning 6,700 sqm (72,670 sq ft), the five-story facility offers capacity for 400 racks.
The facility is dedicated to a single hyperscale customer, which also has a reserved capacity of 100MW to be distributed in other data centers at the complex."</t>
  </si>
  <si>
    <t>Q090</t>
  </si>
  <si>
    <t>https://www.datacenterdynamics.com/en/news/scala-data-centers-issues-215m-in-green-debenture</t>
  </si>
  <si>
    <t>"The funds will be used for the construction of hyperscale data centers, all of which will have an annual PUE of less than 1.45, with 100 percent of the data centers to be powered by renewable energy."</t>
  </si>
  <si>
    <t>Q091</t>
  </si>
  <si>
    <t>"Latin America data center provider Scala Data Centers has issued $215 million of green debentures.
This is the second largest green-tied issuance in the data center sector in Brazil, with the number one spot taken by a previous Scala offer in December 2022 for $378m."</t>
  </si>
  <si>
    <t>Q092</t>
  </si>
  <si>
    <t>https://www.datacenterdynamics.com/en/news/scala-data-centers-commences-operations-at-rio-de-janeiro-data-center-in-brazil</t>
  </si>
  <si>
    <t>"Scala Data Center has commenced operations at its new Rio de Janeiro data center.
The Brazilian data center provides a hyperscale capacity of 7.2MW and currently houses one anchor tenant.
The SGIGSM01 facility is located on the São João do Meriti campus, which will offer 55MW of IT capacity at full build-out."</t>
  </si>
  <si>
    <t>Q093</t>
  </si>
  <si>
    <t>https://www.datacenterdynamics.com/en/news/scala-planning-data-center-in-porto-alegre-brazil</t>
  </si>
  <si>
    <t>"Latin American data center firm Scala is planning a new data center in Porto Alegre, in south Brazil.
The company announced the project this week and said it will be investing R$250 million (US$48m) in the project, which will be located on Avenida Pernambuco, in the Navegantes neighborhood."</t>
  </si>
  <si>
    <t>Q094</t>
  </si>
  <si>
    <t>https://www.datacenterdynamics.com/en/news/elea-digital-inaugeratures-expansion-of-rio-de-janeiro-data-center</t>
  </si>
  <si>
    <t>"Brazilian data center provider Elea Digital has inaugurated a 2.5MW expansion of its RJO1 data center.
Launched this week, the company invested R$100 million (US$19.74m) in adding 500 sqm (5,382 sq ft) of data center space and 2.5MW of IT capacity to its Rio de Janeiro data center."</t>
  </si>
  <si>
    <t>Q095</t>
  </si>
  <si>
    <t>https://www.datacenterdynamics.com/en/news/elea-digital-invests-20m-in-expanding-brazilian-data-center</t>
  </si>
  <si>
    <t>"Brazilian data center company Elea Digital has invested over $20 million in expanding its Rio de Janeiro data center.
The data center in question - RJ01 - has doubled its capacity from 2.5MW to 5MW and can house up to 200 more racks in the increased 500 sqm (5,380 sq ft) of data center space. The facility is also connected through the IX.br Internet exchange and has a PUE of 1.4."</t>
  </si>
  <si>
    <t>Q096</t>
  </si>
  <si>
    <t>https://www.datacenterdynamics.com/en/news/odata-launches-data-center-campus-in-rio-de-janeiro-brazil</t>
  </si>
  <si>
    <t>"Latin American data center firm Odata has launched a new campus in Rio de Janeiro, Brazil.
The company this week announced the launch of its RJ01 facility, which offers up to 24MW. Set on a 20,000 sqm site in São João do Meriti, the facility offers 18,000 sqm of raised floor space.
...
Odata said it has invested 250 million reais ($50m) in the project."</t>
  </si>
  <si>
    <t>Q097</t>
  </si>
  <si>
    <t>https://www.datacenterdynamics.com/en/news/odata-breaks-ground-on-fifth-brazilian-data-center</t>
  </si>
  <si>
    <t>"Aligned Data Centers-owned Odata has broken ground on its fifth Brazilian data center in the São Paulo metropolitan region. In a recent LinkedIn post, the Latin American data center firm announced the construction of its SP04 facility has begun. Specifications of the facility have not yet been shared.
Located on Rua Herman in Industrial Anhanguera Oscasco, the facility will join the company’s three existing data centers in the area - SP01, SP02, SP03 - as well as the RJ01 site in Rio de Janeiro."</t>
  </si>
  <si>
    <t>Q098</t>
  </si>
  <si>
    <t>https://www.datacenterdynamics.com/en/news/brazils-teccloud-doubles-it-capacity-at-its-porto-alegre-data-center</t>
  </si>
  <si>
    <t>"Teccloud has doubled the installed capacity at its data center in Porto Alegre, Brazil.
The expansion is a result of a R$2 million (~US$400,000) investment from the company."</t>
  </si>
  <si>
    <t>Q099</t>
  </si>
  <si>
    <t>https://www.datacenterdynamics.com/en/news/brazils-tim-will-complete-its-data-center-shutdown-in-2023</t>
  </si>
  <si>
    <t>"The OCS move was completed on September 15, 2023, and is one of the most important elements of TIM's functions as it means the telco is able to charge users for services in real-time. The system, provided by Huawei, was originally supposed to be migrated by July."</t>
  </si>
  <si>
    <t>Q100</t>
  </si>
  <si>
    <t>"Brazilian telecommunications company TIM is on track to exit its data centers by the end of this year, reports BNamericas.
By August, the company had moved around 85 percent of the workloads intended for the cloud. Since then, the company has completed the migration of its online charging system (OCS), one of the telco's largest workloads."</t>
  </si>
  <si>
    <t>Q101</t>
  </si>
  <si>
    <t>"In total, TIM is moving two data centers to the cloud: its Santo André and Rio de Janeiro facilities. This adds up to more than 8,000 workloads and 16 petabytes of storage. Once completed, the company will be hosting its analytics technologies on Google Cloud Platform. Its databases and back-end process on Oracle and its digital channels and front end applications will be hosted on Microsoft’s Azure."</t>
  </si>
  <si>
    <t>Q102</t>
  </si>
  <si>
    <t>https://www.datacenterdynamics.com/en/news/soluti-launches-new-data-center-in-goiania-brazil</t>
  </si>
  <si>
    <t>"The Tier III quality facility is located in Goiânia, the capital and largest city of the Brazilian state of Goiás, in central Brazil. The site, which doubles as a new company headquarters, spans a total of 4,500 sqm (48,440 sq ft) and is LEED Gold certified."</t>
  </si>
  <si>
    <t>Q103</t>
  </si>
  <si>
    <t>https://www.datacenterdynamics.com/en/news/cloudhq-to-develop-data-center-in-rio-de-janeiro-brazil</t>
  </si>
  <si>
    <t>"The 11-acre GIG Campus, to be located in Sao Joao de Meriti, will feature a single two-story building offering 36MW across 309,300 sq ft (28,735 sqm). The company has reportedly already acquired the land.
With an investment of R1.7 billion (US$342.5 million), the project is expected to come into operation in September 2025."</t>
  </si>
  <si>
    <t>Q104</t>
  </si>
  <si>
    <t>https://www.datacenterdynamics.com/en/news/cloudhq-breaks-ground-on-228mw-data-center-campus-in-s%C3%A3o-paulo-state-brazil</t>
  </si>
  <si>
    <t>"The company held a groundbreaking ceremony in Paulínia. The facility will be CloudHQ’s first site in the country and Latin America.
The new 228MW campus will reportedly feature up to six buildings, and see more than $3 billion invested. The first phase will comprise three buildings, each with 48MW of capacity."</t>
  </si>
  <si>
    <t>Q105</t>
  </si>
  <si>
    <t>https://www.datacenterdynamics.com/en/news/brazils-mogi-das-cruzes-city-hall-gets-modular-data-center</t>
  </si>
  <si>
    <t>"According to Shauy Youssef, who is responsible for the Information Technology Modernization Coordination at Mogi das Cruzes City Hall, the new data center will enable City Hall to have a hybrid cloud environment and to collect better data enabling better public services.
Youssef said: "This data center will meet the needs of the entire City Hall, providing high availability and hosting large-scale technology infrastructure solutions. This is the foundation of a smart city that will combine 5G network, Internet of Things, Edge computing, and sustainability.”"</t>
  </si>
  <si>
    <t>Q106</t>
  </si>
  <si>
    <t>https://www.datacenterdynamics.com/en/news/microsoft-plans-data-center-in-sumar%C3%A9-brazil</t>
  </si>
  <si>
    <t>"Microsoft is planning a new data center in São Paulo state, Brazil.
Liberal reports that Microsoft is developing a new data center in Sumaré, likely to expand its existing São Paulo Azure cloud region.
...
Microsoft has previously said such secondary locations are “optimized for disaster recovery that can support scenarios such as helping meet data residency requirements or specific risk &amp; regulatory compliance needs for geographic isolation.”"</t>
  </si>
  <si>
    <t>Q107</t>
  </si>
  <si>
    <t>https://www.datacenterdynamics.com/en/news/microsoft-plans-data-center-in-hortol%C3%A2ndia-brazil</t>
  </si>
  <si>
    <t>"Dated July 7, the request mentions the installation of a data center on reportedly greenfield land with 39 power generators. More details weren't provided."</t>
  </si>
  <si>
    <t>Q108</t>
  </si>
  <si>
    <t>https://www.datacenterdynamics.com/en/news/microsoft-azure-data-center-opens-in-brazil</t>
  </si>
  <si>
    <t>"Microsoft said the Sao Paulo state data center will provide customers in the region with better performance through reduced latency.
It will also allow them to have three copies of their data in the country through locally redundant storage."</t>
  </si>
  <si>
    <t>Q109</t>
  </si>
  <si>
    <t>https://www.datacenterdynamics.com/en/news/zeittec-modular-data-center-for-public-ministry-of-mato-grosso-in-brazil-inaugurated</t>
  </si>
  <si>
    <t>"“The data center not only represents an efficient and modern structure for managing our information technology portfolio, but also, and above all, an important device for safeguarding our data. A great incentive for us to continue working in favor of our society,” said Santos."</t>
  </si>
  <si>
    <t>Q110</t>
  </si>
  <si>
    <t>https://www.datacenterdynamics.com/en/news/megatelecom-to-deploy-fiber-and-edge-data-center-network-across-brazil</t>
  </si>
  <si>
    <t>"Brazilian telecom operator Megatelecom is planning to deploy dozens of Edge data centers across the country and expand its fiber backbone...The company’s main goal is to bring data centers closer to businesses and users, and away from the country’s current data center hub in Santana do Parnaiba."</t>
  </si>
  <si>
    <t>Q111</t>
  </si>
  <si>
    <t>"“Our strategy is to deploy ‘PoPs’ [points of presence] in our network, deploying new data centers through that. We don't have a specific number, but the expectation is to reach a few dozen data centers in different parts of the country within five years," CEO Carlos Eduardo Sedeh told BNamericas.
The data centers will be Edge facilities, each providing between 60 to 100 racks."</t>
  </si>
  <si>
    <t>Q112</t>
  </si>
  <si>
    <t>https://www.datacenterdynamics.com/en/news/brazils-ascenty-buys-parcel-of-land-for-new-sao-paulo-data-center</t>
  </si>
  <si>
    <t>"“Our goal is to expand the operation and meet the growing demand for world-class data centers and excellent connectivity in the São Paulo region, especially for banks, investment funds, fintechs, and means of payment companies,” said Marcos Siqueira, Ascenty's VP of operations."</t>
  </si>
  <si>
    <t>Q113</t>
  </si>
  <si>
    <t>"Brazilian colocation provider Ascenty has acquired 47,000 sqm (500,000 sq ft) of land in Osasco, greater Sao Paulo for future data center developments.
The Digital Realty-owned company has not shared how many data centers it has planned for the space, but confirmed that it is more than one."</t>
  </si>
  <si>
    <t>Q114</t>
  </si>
  <si>
    <t>https://www.datacenterdynamics.com/en/news/ascenty-launches-31mw-hortol%C3%A2ndia-data-center-in-brazil</t>
  </si>
  <si>
    <t>"The company this week announces the inauguration of the fifth unit of the Hortolândia complex, in the interior of the state of São Paulo.
The 21,000 sqm (226,050 sq ft) facility offers space for 3,300 racks and 31MW of capacity. The new facility more than doubles the capacity of the campus to 54MW.
...
In development since 2015, the company said the total investment for the campus so far has been R$350 million (US$67.3m) so far and is forecast to reach R$920 million (US$177m) by the end of the final phase of the site."</t>
  </si>
  <si>
    <t>Q115</t>
  </si>
  <si>
    <t>https://www.datacenterdynamics.com/en/news/ascenty-opens-four-new-brazilian-data-centers</t>
  </si>
  <si>
    <t>"Ascenty, the Latin American colo provider co-owned by Digital Realty, has opened four new data centers in the greater São Paulo metropolitan area of Brazil.
The new facilities are already fully leased, and are located in Jundiai, Hortolandia and Paulinia. In total the data centers add 24MW of capacity to Ascenty’s network."</t>
  </si>
  <si>
    <t>Q116</t>
  </si>
  <si>
    <t>https://www.datacenterdynamics.com/en/news/brazils-eveo-launches-new-data-center-in-paran%C3%A1</t>
  </si>
  <si>
    <t>"The company said it is aiming to launch data centers at three more sites in 2023, but didn’t share details, while it aims to invest R$20 million ($3.77m) in data centers this year."</t>
  </si>
  <si>
    <t>Q117</t>
  </si>
  <si>
    <t>https://www.datacenterdynamics.com/en/news/report-brazil-is-riskiest-data-center-location</t>
  </si>
  <si>
    <t>"While the report’s authors based their judgment on more than a dozen parameters, high energy cost and difficulty of doing business stood out as key risk factors in operating data centers in Brazil.
Other factors that made South America’s largest country the world’s lowest marks as a data center location included high corporate tax requirements, political instability, relative scarcity of educated workforce, low GDP per capita and high inflation in addition to a few others."</t>
  </si>
  <si>
    <t>Q118</t>
  </si>
  <si>
    <t>https://www.datacenterdynamics.com/en/news/huawei-announces-second-data-center-brazil</t>
  </si>
  <si>
    <t>"The Chinese firm is calling the new facility a redundancy data center to aid resiliency and help customers in the region overcome concerns over downtime.
“There is still a fear in the market that the service will fail at specific times, which prevents companies from migrating their critical applications to the cloud. AZ2 brings more stability and increases the network's delivery capacity in Brazil,” said José Nilo, VP of cloud at Huawei Brazil."</t>
  </si>
  <si>
    <t>Q119</t>
  </si>
  <si>
    <t>"In a roadmap presentation last year, Duan Bin, director of Huawei Cloud LATAM, said the company plans to expand its Huawei Cloud coverage to cover all of Latin America, including Bolivia, Paraguay, Uruguay, Central America, and the Caribbean in 2021 and beyond."</t>
  </si>
  <si>
    <t>Q120</t>
  </si>
  <si>
    <t>https://www.datacenterdynamics.com/en/news/huawei-to-launch-third-brazilian-cloud-availability-zone-next-year</t>
  </si>
  <si>
    <t>"Huawei is building a third availability zone for its Brazilian cloud region that is due live next year, and is planning a third Mexican availability zone.
...
Huawei’s Mark Chen, director of Huawei Cloud solution sales...also reaffirmed plans to develop a second availability zone in Mexico, and announced plans for a third availability zone in the country.
Chen also reaffirmed plans for a third zone in Chile. Dates were not provided."</t>
  </si>
  <si>
    <t>Q121</t>
  </si>
  <si>
    <t>https://www.datacenterdynamics.com/en/news/new-data-center-company-onex-opens-first-facility-in-ipatinga-brazil</t>
  </si>
  <si>
    <t>"According to BNAmericas, the company is planning to develop at least five data centers by the end of 2023. The company has a second data center under consideration in Minas Gerais, to be opened in 2022. Another data center is planned for next year and two more for 2023.
Tiago Faria Bicalho, executive director and one of OneX's founding partners, said the company aims to invest up to 75 million reais ($13.2m) in the process, with each development costing around 10-15 million reais ($1.8-2.7m). The company will offer colocation, hosting, and virtual machines (VMs) services."</t>
  </si>
  <si>
    <t>Q122</t>
  </si>
  <si>
    <t>https://www.datacenterdynamics.com/en/news/ibm-opens-multizone-cloud-region-brazil</t>
  </si>
  <si>
    <t>"The investment, which triples the presence of IBM Cloud in Brazil, represents the tech firm's biggest investment in Latin America for many years. The multi-zone region is intended to support customers with sovereignty and data compliance requirements, allowing them to keep data within the country, and also to maintain the reliability associated with backups on multiple sites.
IBM expects to have customers in , government and telecommunications, and will offer them services including IBM Hyper Protect Crypto Services, which lets them control their own encryption keys, so they can control access to data, ensuring that not even IBM can access it.
Having three independent data centers means that a failure in one site will only affect that zone, and workloads that are duplicated will be protected."</t>
  </si>
  <si>
    <t>Q123</t>
  </si>
  <si>
    <t>https://www.datacenterdynamics.com/en/news/amazon-launches-brazil-data-centers</t>
  </si>
  <si>
    <t>"“With the launch of the new South America (Sao Paulo) Region, these customers can now run their applications in Brazil, which significantly reduces latency to end-users in South America and allows those needing their data to reside in South America to easily do so,” Jassy said."</t>
  </si>
  <si>
    <t>Q124</t>
  </si>
  <si>
    <t>https://www.datacenterdynamics.com/en/news/telefonica-opens-new-brazil-data-center</t>
  </si>
  <si>
    <t>"Spanish telecommunications company Telefonica has opened its new US$196m data center in Sao Paulo, Brazil.
The Telefonica Vivo data center, in the town of Santana do Parnaiba, is 33,600 sq m and will be used to support its fixed and mobile telecommunications infrastructure."</t>
  </si>
  <si>
    <t>Q125</t>
  </si>
  <si>
    <t>"...it is in line with continued efforts to enhance the exchange of expertise in digital transformation between the two sides."</t>
  </si>
  <si>
    <t>Q126</t>
  </si>
  <si>
    <t>https://eurohpc-ju.europa.eu/discoverer-powers-bulgarian-eurohpc-supercomputer-inaugurated-2021-10-21_en</t>
  </si>
  <si>
    <t>"Funded via a joint investment of about EUR 11,5 million from the EuroHPC JU and the Republic of Bulgaria, Discoverer will provide HPC services to a wide range of users, in Bulgaria, the Balkan region, and Europe</t>
  </si>
  <si>
    <t>Q127</t>
  </si>
  <si>
    <t>The Bulgarian Supercomputer will be upgraded with GPUs and memory that will improve the machine’s performance and enable additional specialized services to be provided to companies working in the field of artificial intelligence. The upgrade will increase Discoverer’s operational performance and provide a new class of functionality to meet the growing needs of users – scientific communities and businesses.</t>
  </si>
  <si>
    <t>Q128</t>
  </si>
  <si>
    <t>Q129</t>
  </si>
  <si>
    <t>https://www.phnompenhpost.com/national/data-centre-signals-new-era-local-digital-scene</t>
  </si>
  <si>
    <t xml:space="preserve">"In a milestone for Cambodia’s digital transformation, the country has begun construction on its first National Data Centre, an investment of $30 million."
</t>
  </si>
  <si>
    <t>Q130</t>
  </si>
  <si>
    <t>"The centre, which will house both government and private data, brings the promise of improved safety, trustworthiness and data sovereignty. Expected to be completed in 2025, the 12-story facility will serve as a hub for the nation’s data storage. "Currently, we’re storing our data abroad. This new national data centre will store all government data here, reducing cost and increasing security,” Vandeth elaborated."</t>
  </si>
  <si>
    <t>Q131</t>
  </si>
  <si>
    <t>Huawei aids Cameroon data center</t>
  </si>
  <si>
    <t>The project was financed by the Chinese state-controlled Exim Bank of China, developed by Cameroon Telecommunications (Camtel), a local state-owned telco, and built by China Shenyang International Cooperation - also owned by the Chinese state.
Camtel NBN II will host Government agencies, educational bodies, telcos, financial institutions, retailers, and - it hopes - hyperscalers.</t>
  </si>
  <si>
    <t>Q132</t>
  </si>
  <si>
    <t>A Tier III (Design) data center has been built in Cameroon by a Chinese consortium that includes Huawei.
The $15m Camtel NBN II, also called the Zamengoe data center, is a 3,000 sq m (32,000 sq ft) facility on the outskirts of Yaounde, the capital of Cameroon. It was funded with a loan from the Chinese government.</t>
  </si>
  <si>
    <t>Q133</t>
  </si>
  <si>
    <t>UN praises Cameroon’s data center</t>
  </si>
  <si>
    <t>The Cameroon Postal Service (CAMPOST) data center cost FCFA 31 billion (approximately $52 million) and was funded by the Chinese government through a concessional loan from Eximbank China.</t>
  </si>
  <si>
    <t>Q134</t>
  </si>
  <si>
    <t>Q135</t>
  </si>
  <si>
    <t>NVIDIA AI Enterprise is the “operating system” for enterprise AI. As a Preferred Cloud Services Provider, Micro Logic offers access to NVIDIA AI Enterprise for its sovereign cloud Cirrus, creating AI solutions with unrivaled security and AI processing capacity for your data. NVIDIA AI Enterprise streamlines AI development and deployment at scale with an end-to-end, cloud-native platform.</t>
  </si>
  <si>
    <t>Q136</t>
  </si>
  <si>
    <t>https://www.newswire.ca/news-releases/on-the-occasion-of-its-40th-anniversary-micro-logic-continues-its-journey-to-become-canada-s-leader-in-cloud-computing-873885264.html</t>
  </si>
  <si>
    <t>"A growth plan of over $150 million to conquer markets outside Quebec was recently initiated, supported by strategic external investors, including Desjardins Capital, BDC Capital, and Investissement Québec."</t>
  </si>
  <si>
    <t>Q137</t>
  </si>
  <si>
    <t>https://www.cio.com/article/472431/micro-logics-projet-cirrus-bringing-sovereign-cloud-to-canada.html</t>
  </si>
  <si>
    <t>"Notably, the entire Projet Cirrus suite is supported by the more than 300 sovereign cloud experts at Micro Logic. This includes a dedicated team that is specifically focused on building and developing locally owned and operated international alternative cloud products that are designed to address the unique, bespoke needs of specific enterprises and institutions."</t>
  </si>
  <si>
    <t>Q138</t>
  </si>
  <si>
    <t>"With our 100% Canadian sovereign cloud, your data remains under the jurisdiction of Canadian laws and regulations and is protected from foreign influences. We provide enhanced security and compliance to the highest standards, while preserving the integrity of data and intellectual property.
With our cloud solutions we ensure the protection of your most sensitive data, such as medical records, business intelligence, trade secrets, financial reports, research results, etc.
Proximity with peace of mind."</t>
  </si>
  <si>
    <t>Q139</t>
  </si>
  <si>
    <t>"[Micro Logic President] Stéphane Garneau, remember[ed] that back in 2014, seeing the global cloud computing trend emerge, he took the bet that a local company could become a cloud manufacturer and compete with global giants."</t>
  </si>
  <si>
    <t>Q140</t>
  </si>
  <si>
    <t>"“At the time [in 2014] government agencies wanted to embrace technologies and the flexibility and performance they offered, but feared being subjected to a competitive country that potentially could leverage their legislative power to unilaterally force local and international cloud providers to grant access to critical, classified or otherwise strategic information. Today, those same motivations and same concerns have only grown stronger.”"</t>
  </si>
  <si>
    <t>Q141</t>
  </si>
  <si>
    <t>https://www.newswire.ca/news-releases/micro-logic-collaborates-with-nvidia-to-fast-track-the-use-of-artificial-intelligence-in-canada-871401801.html</t>
  </si>
  <si>
    <t>"Advancing its goals in artificial intelligence (AI) processing, Micro Logic today announced it is now a regional Cloud Service Provider for DGX systems in the NVIDIA Partner Network (NPN) program in Canada."</t>
  </si>
  <si>
    <t>Q142</t>
  </si>
  <si>
    <t>https://www.oracle.com/news/announcement/blog/netsuite-is-live-in-oracle-cloud-regions-in-canada-2023-08-09/</t>
  </si>
  <si>
    <t>"By making NetSuite available in the Oracle Cloud Montreal and Oracle Cloud Toronto Regions, we will be able to help Canada-based customers reduce cross-border data transfers, making it easier to comply with local laws, including the Personal Information Protection and Electronic Documents Act (PIPEDA). In addition, we can help customers ensure the security and privacy of sensitive data classified by the Canadian government as Protected B information.
In addition, with two separate data centers in Canada, we are able to provide robust disaster recovery capabilities that help customers comply with regulatory requirements around data residency."</t>
  </si>
  <si>
    <t>Q143</t>
  </si>
  <si>
    <t>"Oracle announced the launch of a cloud data center in Canada, saying there was demand for cloud services hosted within the country’s borders driven by concerns over data sovereignty."</t>
  </si>
  <si>
    <t>Q144</t>
  </si>
  <si>
    <t>https://www.datacenterdynamics.com/en/news/microsoft-to-build-multiple-data-centers-in-quebec-canada</t>
  </si>
  <si>
    <t>"The company this week announced it will invest US$500 million in expanding its cloud computing and AI infrastructure in Quebec over the next two years."</t>
  </si>
  <si>
    <t>Q145</t>
  </si>
  <si>
    <t>"Microsoft has two Canadian Azure regions; one in Toronto, Ontario, and one in Quebec City. Both opened in 2016. Currently, the Quebec region operates with only one availability zone."</t>
  </si>
  <si>
    <t>Q146</t>
  </si>
  <si>
    <t>P104</t>
  </si>
  <si>
    <t>"In the public cloud environment, government data is entrusted to a third party that may be subject to the laws of a foreign country, even if the data resides in Canada. As such, the key risk to the GC with respect to data sovereignty is that foreign agencies can leverage laws in their home country to compel CSPs to turn over the GC’s data...There are a number of mitigations that the GC is recommending to reduce the risk of unauthorized access to sensitive information. They include:
limiting the categories of data stored in the cloud
encrypting the data
using standard contract clauses"</t>
  </si>
  <si>
    <t>Q147</t>
  </si>
  <si>
    <t>https://www.datacenterdynamics.com/en/news/aws-launches-second-cloud-region-in-canada</t>
  </si>
  <si>
    <t>"AWS is planning to invest $17.9bn in Canada through 2037 in both the Canada West and Canada Central regions."</t>
  </si>
  <si>
    <t>Q148</t>
  </si>
  <si>
    <t>"IBM (NYSE: IBM) announced today its new Cloud Multizone Region (MZR) in Montreal, Quebec which will be designed to help clients address their evolving regulatory requirements and leverage technology such as Generative AI with a secured, enterprise cloud platform."</t>
  </si>
  <si>
    <t>Q149</t>
  </si>
  <si>
    <t>https://www.datacenterdynamics.com/en/news/data-center-in-cape-verde-to-be-completed-by-end-of-2022/</t>
  </si>
  <si>
    <t>Cabo Verde Technology Park project</t>
  </si>
  <si>
    <t>The Cabo Verde Technology Park, based in Praia, Cape Verde, is located less than 2km away from the current NOSi data center, one of the facilities backed by the African Development bank. The park will cover 8 hectares of land and has been estimated to cost US$36.5 million.</t>
  </si>
  <si>
    <t>Q150</t>
  </si>
  <si>
    <t>Loan for two data centers</t>
  </si>
  <si>
    <t>The African Development Bank (ADB) and the government of Cabo Verde this week announced they have signed a €14 million ($15.3m) loan agreement to enhance the Cabo Verde Technology Park.</t>
  </si>
  <si>
    <t>Q151</t>
  </si>
  <si>
    <t>https://developingtelecoms.com/telecom-technology/data-centres-networks/9747-chad-spearheads-network-modernisation-programme.html</t>
  </si>
  <si>
    <t>Chad spearheads network modernisation programme</t>
  </si>
  <si>
    <t>The first will be to inaugurate a national data centre in Chad’s capital city of N’Djaména, followed by the deployment of 1200km of fibre optic cable in a nationwide network connecting the country’s major cities... The ultimate goal was to build a strong and resilient national economy.</t>
  </si>
  <si>
    <t>Q152</t>
  </si>
  <si>
    <t>This initiative is part of the National ICT Modernization Project, financed by a concessional loan granted by the Chinese government to the Chadian government. In its first phase, which is still underway, the government benefited from the support of Huawei and other partners such as telecom operators Moov and Airtel.</t>
  </si>
  <si>
    <t>Q153</t>
  </si>
  <si>
    <t>https://www.datacenterdynamics.com/en/news/aws-gets-green-light-for-first-chile-data-center</t>
  </si>
  <si>
    <t>"Amazon Web Services (AWS) has been given the go-ahead for a $205 million data center project in Chile. The campus will be the first built by Amazon’s cloud platform in the South American country."</t>
  </si>
  <si>
    <t>Q154</t>
  </si>
  <si>
    <t>https://www.datacenterdynamics.com/en/news/aws-gets-green-light-for-second-chilean-data-center</t>
  </si>
  <si>
    <t>"The new Huerchuraba data center project includes two buildings built on a 10.9-hectare site. According to SEA documents, the first building will offer 8,000 sqm (86,100 sq ft) of data center space, and the second will offer 10,400 sqm (112,000 sq ft) across two floors.
The buildings will also comprise offices, low-water consumption air conditioning and cooling systems, fire control systems, and 23 emergency electrical generators."</t>
  </si>
  <si>
    <t>Q155</t>
  </si>
  <si>
    <t>https://www.datacenterdynamics.com/en/news/google-opens-chile-cloud-region</t>
  </si>
  <si>
    <t>"The company has an internal data center in Quilicura, near Santiago, Chile which it first announced in 2012 and brought online in 2015. Since then, has Google tripled the size of the campus to 11.2 hectares (1.2m sq ft) and brought the overall investment in the site to $290 million. The site was the search giant’s first facility in Latin America."</t>
  </si>
  <si>
    <t>Q156</t>
  </si>
  <si>
    <t>"“Latin America is a key region for Google Cloud and, therefore, our focus is to drive innovation and help customers to transform themselves digitally, using the best of Google Cloud," said Eduardo López, President of Google Cloud for Latin America. “The entry into operation of the Cloud Region of Santiago, joining that of São Paulo, will ensure that companies in the region take advantage of our on-demand network faster and easier.”"</t>
  </si>
  <si>
    <t>Q157</t>
  </si>
  <si>
    <t>https://www.datacenterdynamics.com/en/news/equinix-plans-130m-data-center-in-santiago-chile</t>
  </si>
  <si>
    <t>"Located in the Pudahuel district, ST5 will comprise 16 data rooms and office space over two floors spanning 24,420 sqm (263,000 sq ft). The estimated cost of the facility is $130 million.
The ST5 facility will be set on a gross land area of 42,400 sqm (456,000 sq ft)."</t>
  </si>
  <si>
    <t>Q158</t>
  </si>
  <si>
    <t>https://www.datacenterdynamics.com/en/news/chile-partially-reverses-google-data-center-permit-over-water-use-concerns</t>
  </si>
  <si>
    <t>"The court told the hyperscaler to revise its application to take into account the effects of climate change, amid local pushback and water concerns over its use of the capital's strained aquifer.
The ruling told Google "to incorporate the consideration of climate change's effects in the evaluation of the water component (Central Santiago Aquifer), if appropriate, taking into account a possible modification of the cooling system of the servers associated with the project."</t>
  </si>
  <si>
    <t>Q159</t>
  </si>
  <si>
    <t>https://www.datacenterdynamics.com/en/news/scala-data-centers-facility-goes-live-in-curauma-chile</t>
  </si>
  <si>
    <t>"The facility, named SSCLCR01, is the result of $65 million of investment and 10 months of construction work. While it currently houses 5MW of IT capacity, the data center has the potential to expand up to 30MW in the coming years."</t>
  </si>
  <si>
    <t>Q160</t>
  </si>
  <si>
    <t>https://www.datacenterdynamics.com/en/news/scala-data-centers-gets-environmental-license-to-build-largest-data-center-campus-in-chile1</t>
  </si>
  <si>
    <t>"Initial investments of ~$400million are expected in order to deliver the combined capacity of over 200MW."</t>
  </si>
  <si>
    <t>Q161</t>
  </si>
  <si>
    <t>https://www.datacenterdynamics.com/en/news/oracle-opens-second-cloud-region-in-chile</t>
  </si>
  <si>
    <t>""The arrival of the second Oracle Cloud Region in Chile is a significant milestone as it allows our customers to gain the benefits of OCI's services, while leveraging best practices for business continuity and disaster recovery," said Joaquin Ma-Shichoy, managing director at Oracle Chile."</t>
  </si>
  <si>
    <t>Q162</t>
  </si>
  <si>
    <t>https://www.datacenterdynamics.com/en/news/odata-expands-into-chile-breaks-ground-on-data-center-outside-santiago</t>
  </si>
  <si>
    <t>"Company investing $217 million in 28MW facility, close to announcing second project in country"</t>
  </si>
  <si>
    <t>Q163</t>
  </si>
  <si>
    <t>https://www.datacenterdynamics.com/en/news/odata-launches-second-data-center-in-santiago-chile</t>
  </si>
  <si>
    <t>"OData also announced the expansion of its DC ST01 data center campus with plans for a second building. Located in northwest Santiago, ST01 offers 28MW across 434,860 sq ft (40,400 sqm); the company broke ground on the site in 2021."</t>
  </si>
  <si>
    <t>Q164</t>
  </si>
  <si>
    <t>https://www.datacenterdynamics.com/en/news/cirion-plans-20mw-data-center-in-santiago-chile2</t>
  </si>
  <si>
    <t>"Digital infrastructure and technology provider Cirion Technologies is going to build a 20MW data center in Santiago, Chile."</t>
  </si>
  <si>
    <t>Q165</t>
  </si>
  <si>
    <t>https://www.datacenterdynamics.com/en/news/ascenty-opens-second-chilean-data-center</t>
  </si>
  <si>
    <t>"The company completed construction work on the facility in July, with an investment of R$500 million in the site so so far; which is due to increase to R$ 770 million after further planned expansions to the structure."</t>
  </si>
  <si>
    <t>Q166</t>
  </si>
  <si>
    <t>https://www.datacenterdynamics.com/en/news/microsoft-files-plans-for-chilean-data-center-region</t>
  </si>
  <si>
    <t>"Microsoft has filed plans for a $317 million data center development in Santiago, Chile."</t>
  </si>
  <si>
    <t>Q167</t>
  </si>
  <si>
    <t>https://www.datacenterdynamics.com/en/news/huawei-build-second-data-center-santiago-chile</t>
  </si>
  <si>
    <t>"Jason Jin, president of Huawei Cloud and AI in Chile, said: "We are very happy to be launching our second data center in the country. This will bring many benefits to our users. It will help provide greater security in case of a catastrophe and also allow Chile to prepare for the technological challenges to come in the future.”
The data centers provide Chile with better access to the company’s cloud and AI services. For the past few years, Chile has been trying to encourage investment in its digital infrastructure and speed up the digitization of its economy. The country has also been inviting foreign cloud companies to locate there."</t>
  </si>
  <si>
    <t>Q168</t>
  </si>
  <si>
    <t>https://www.datacenterdynamics.com/en/news/huawei-plans-for-third-chile-data-center</t>
  </si>
  <si>
    <t>"“We are happy and proud to make this announcement, which is great news for the technological ecosystem of the country and the region. Just as in 2019 we bet on the growth of digitization by installing our first data center on national soil, today we reaffirm our commitment to technological transformation, both privately and publicly," said Jason Jin, manager of Huawei Cloud &amp; AI in Chile."</t>
  </si>
  <si>
    <t>Q169</t>
  </si>
  <si>
    <t>https://www.datacenterdynamics.com/en/news/edgeconnex-announces-new-edge-data-center-santiago-chile</t>
  </si>
  <si>
    <t>"The SCL01 facility is the Virginia-based company’s 33rd location in its global Edge data center portfolio, and offers international service providers and local businesses with 7MW of capacity. EdgeConneX said it is already planning to build a second SCL02 facility on its Santiago campus."</t>
  </si>
  <si>
    <t>Q170</t>
  </si>
  <si>
    <t>https://www.datacenterdynamics.com/en/news/internexa-opens-data-center-in-santiago-chile</t>
  </si>
  <si>
    <t>"“Chile is one of the countries in the region in which we have a presence and which has maintained constant growth since our arrival. In addition, it has positioned itself as the technological hub of the region, which has generated the window for investment in technological development,” said Carlos Ignacio Giraldo, Internexa country manager."</t>
  </si>
  <si>
    <t>Q171</t>
  </si>
  <si>
    <t>https://www.datacenterdynamics.com/en/news/china-announces-major-ai-plans-hopes-to-become-world-leader-by-2030/</t>
  </si>
  <si>
    <t>China's New Generation Artificial Intelligence Development Plan 新一代人工智能发展规划</t>
  </si>
  <si>
    <t>"The State Council of the People’s Republic of China released a development plan, promising ambitious investment in AI research in an effort to reach parity with the rest of the world by 2020, make “major breakthroughs” by 2025, and secure dominance by 2030." "While the Chinese government has been pursuing progress in AI with increasing aggression, the impetus for its most recent moves may be down to Google. The unnamed academics told the Times that the victory of an AI created by Google subsidiary DeepMind over Lee Se-dol at the board game Go in 2016, and subsequent defeat of world champion Ke Jie of China this May, crystallized the importance of AI in the minds of Chinese politicians."</t>
  </si>
  <si>
    <t>Q172</t>
  </si>
  <si>
    <t>(Translated) “The overall development level of artificial intelligence in our country still lags behind that of developed countries. We lack significant original achievements and face considerable gaps in basic theories, core algorithms, key equipment, high-end chips, major products and systems, basic materials, components, software, and interfaces. Research institutions and enterprises have not yet formed an ecosystem and industrial chain with international influence and lack systematic and forward-looking research and development layouts. The number of top-tier AI talents is far from meeting the demand. The infrastructure, policies and regulations, and standards system needed to adapt to AI development urgently need improvement.”</t>
  </si>
  <si>
    <t>Q173</t>
  </si>
  <si>
    <t>(Translated) 
"Artificial intelligence has become a new focus of international competition.” 
“Artificial intelligence has become a new engine for economic development.”</t>
  </si>
  <si>
    <t>Q174</t>
  </si>
  <si>
    <t>"...the country is preparing a multibillion-dollar national investment initiative to support “moonshot” projects, start-ups and scientific research into artificial intelligence. Local governments have quickly followed the national push, with some earmarking hundreds of millions of dollars for AI funding. Last month, the government of Tianjin took things a step further, announcing plans for $5 billion in funding for the AI industry, and the creation of a 20 square kilometer ’intelligence industry zone.’"</t>
  </si>
  <si>
    <t>Q175</t>
  </si>
  <si>
    <t>"In its latest computing plan, the country set a target for aggregate computing performance of 300 exaflops in two years. The Ministry of Industry and Information Technology (MIIT) said that China's computing power hit 197 exaflops this year, up from 180 exaflops in 2022.
...
To support that, China plans to "promote the innovative development of storage technologies such as all-flash memory and Blu-ray storage, seize the opportunity of flash storage upgrades, and achieve the common development of computing center memory and the storage industry."</t>
  </si>
  <si>
    <t>Q176</t>
  </si>
  <si>
    <t xml:space="preserve">"The 'Action Plan for the High-Quality Development of Computing Infrastructure' calls for a national storage capacity of 1,800 exabytes, with 30 percent of that 'advanced storage.'" "Alongside state government-built data centers and local government facilites, the government plans to help fund "key computing projects," providing loan and subsidy guarantees, and support the flow of social capital to the data center sector."
</t>
  </si>
  <si>
    <t>Q177</t>
  </si>
  <si>
    <t>"For compute, China hopes to push data center usage deeper into different sectors." "Beyond industries, the plan also says that it wants to "improve public computing power support capabilities to meet the computing power needs of intelligent services in libraries, art galleries, gymnasiums and other large public-benefiting places." "...the government will 'support Chinese enterprises to 'go global' and use the 'Belt and Road Initiative' Countries along the 'One Road' will focus on deploying overseas computing power facilities."
"Continue to promote the support of computing power for innovative applications and promote the expansion and application of computing power in new business formats such as the Metaverse and digital twins."</t>
  </si>
  <si>
    <t>Q178</t>
  </si>
  <si>
    <t>China’s National R&amp;D Project on High-Performance Computing</t>
  </si>
  <si>
    <t>"The US, China, Europe &amp; Japan are locked in a competition to build the world's first exaflops machine.
...
This race, decades in the making, will bring into existence the first exascale supercomputers, systems capable of at least one exaflops, or a quintillion (that’s a billion billion) calculations per second.
...
“Exascale supercomputers are a critical piece of national infrastructure: It's about how we are going to discover the next material, the next type of reactor, the next type of battery. All of that's driven by modeling and simulation on supercomputers.
“And so if you don't have access to that resource, that puts you in a bad position economically and in regards to security, and that's why you see this nationalistic fervor around supercomputers.”"</t>
  </si>
  <si>
    <t>Q179</t>
  </si>
  <si>
    <t>National Program for Data Centers and 5G Networks</t>
  </si>
  <si>
    <t>"China Mobile has promised 300,000 5G base stations in 2020; China Telecom and China Unicom are partnering on another 100,000 5G base stations in 47 cities. across the country in the first half of this year - with long term investment reaching 1.2 trillion yuan ($169bn), according to the China Academy of Information and Communications Technology."</t>
  </si>
  <si>
    <t>Q180</t>
  </si>
  <si>
    <t>"5G will play a big role in continuing to control the epidemic and supporting a resumption of work, a State committee has decided, according to a report in the People's Daily, the official Chinese Communist Party newspaper. In Shanghai, the authorities are soliciting applications to build new data centers in 2020."</t>
  </si>
  <si>
    <t>Q181</t>
  </si>
  <si>
    <t xml:space="preserve">"5G will play a big role in continuing to control the epidemic and supporting a resumption of work, a State committee has decided, according to a report in the People's Daily, the official Chinese Communist Party newspaper. In Shanghai, the authorities are soliciting applications to build new data centers in 2020."
</t>
  </si>
  <si>
    <t>Q182</t>
  </si>
  <si>
    <t>Last week, the country established a massive $47 billion fund to bolster its chip industry, which is seen as a countermeasure against US efforts to limit China’s access to advanced chip technology.</t>
  </si>
  <si>
    <t>Q183</t>
  </si>
  <si>
    <t>The plan focuses on strengthening research and developing standards for advanced chips, computing power infrastructure, quantum technology applications, brain-computer interfaces, and AI.
China has launched an ambitious three-year plan to establish itself as a global leader in AI and computing standards. The initiative, “Action Plan for Information Standard Construction (2024-2027),” outlines a comprehensive strategy to strengthen China’s position in the ongoing tech race with the US and other nations.
Last week, the country established a massive $47 billion fund to bolster its chip industry, which is seen as a countermeasure against US efforts to limit China’s access to advanced chip technology.</t>
  </si>
  <si>
    <t>Q184</t>
  </si>
  <si>
    <t>https://www.lawinfochina.com/display.aspx?id=42475&amp;lib=law</t>
  </si>
  <si>
    <t>East Data, West Computing 东数西算</t>
  </si>
  <si>
    <t>"...computing power development and security shall be guaranteed in a coordinated manner; a green and safe national integrated computing power network featuring networked dispatching, inclusiveness and usability shall be built; assistance shall be provided in the building of a network powerhouse and a digital China, and a modern Chinese digital base shall be built."</t>
  </si>
  <si>
    <t>Q185</t>
  </si>
  <si>
    <t>“The ‘Eastern Data, Western Computing’ plan was first introduced at the end of 2020 when the National Development and Reform Commission (NDRC), the Cyberspace Administration of China (CAC), the Ministry of Industry and Information Technology (MIIT), and the National Energy Administration (NEA) jointly released the Guiding Opinions on Accelerating the Construction of a National Integrated Big Data Center Collaborative Innovation System.”</t>
  </si>
  <si>
    <t>Q186</t>
  </si>
  <si>
    <t>https://technode.com/2022/05/17/why-does-china-want-to-build-a-national-data-center-system-by-2025/</t>
  </si>
  <si>
    <t>"Amazon Web Services has plans in the western Ningxia region."</t>
  </si>
  <si>
    <t>Q187</t>
  </si>
  <si>
    <t>"Under the plan, eight new “computing hubs” will be established – three in the east and five in the west – in which 10 new “data center clusters” will be constructed."</t>
  </si>
  <si>
    <t>Q188</t>
  </si>
  <si>
    <t>"...various large or ultra-large data centers shall not be built outside national hub nodes to resolutely avoid blind and disorderly competition between regions."</t>
  </si>
  <si>
    <t>Q189</t>
  </si>
  <si>
    <t>"The plan is to build an integrated data center system by 2025. " "... two high-level goals for the Chinese government. One is to set up a “unified domestic market” to tackle local protectionism and increase efficiency. The second is to reach peak carbon emissions by 2030 and become carbon neutral by 2060."</t>
  </si>
  <si>
    <t>Q190</t>
  </si>
  <si>
    <t>“China Mobile will focus on connecting computing resources across different data center hubs and developing communication channels throughout the network. China Telecom will build many of the data centers. As of February, the company had already built 77% of the data centers in Inner Mongolia, Guizhou, Beijing-Tianjin-Hebei, Yangtze River Delta, Guangdong-Hong Kong-Macao Greater Bay Area, and Chengdu-Chongqing. Huawei Cloud has started to build data centers in three hubs (Guizhou, Beijing, and Chengdu-Chongqing) ... Tencent Cloud has been building two data centers in Chongqing ... Alibaba Cloud has plans to build data centers around Beijing, Inner Mongolia, and Shanghai, adding to its data center hubs across 25 regions worldwide ... ByteDance’s Volcengine told CAC that it is building a system of Content Delivery Network (CDN) nodes throughout the country to provide accelerators for transmissions across regions."</t>
  </si>
  <si>
    <t>Q191</t>
  </si>
  <si>
    <t>https://global.chinadaily.com.cn/a/202208/17/WS62fc4604a310fd2b29e72a56.html</t>
  </si>
  <si>
    <t>"The east-data-west-computing project involves China sending data gathered from the more prosperous eastern regions of the country to less-developed but resource-rich western regions for storage, calculation and feedback, which aims to help the country improve imbalances in the layout of digital infrastructure and maximize the value of data in a more productive way."</t>
  </si>
  <si>
    <t>Q192</t>
  </si>
  <si>
    <t>“By the end of 2025 ... all kinds of new computing power in national hub node regions will account for more than 60% of the country's new computing power ... and green electricity will account for over 80% at the newly built data centers at national hub nodes."</t>
  </si>
  <si>
    <t>Q193</t>
  </si>
  <si>
    <t>"The plan aims to build a nationwide data center and computing system that will ultimately see data transferred from China’s populous eastern regions to the more rural and resource-rich western regions. The plan is a pre-emptive push by the government to shore up its computing power and data storage capacity in anticipation of continued digitization and technological development, as well as an attempt to correct an imbalance between the computing supply and demand in the country."</t>
  </si>
  <si>
    <t>Q194</t>
  </si>
  <si>
    <t>“Beijing seeks to pool and build up national digital infrastructure despite increasingly limited access to advanced chips amid US-imposed trade restrictions.” “The C2NET was unveiled by the government last May to better consolidate and allocate computing power.” “Demand for computing power is skyrocketing thanks to the rising popularity of artificial intelligence (AI), and China is trying to ensure a sufficient supply of computing power to support the country’s research and technological progress.”</t>
  </si>
  <si>
    <t>Q195</t>
  </si>
  <si>
    <t>“By pulling together regional resources, the network operates with a coordinated computing power of more than 3 exaflops.”</t>
  </si>
  <si>
    <t>Q196</t>
  </si>
  <si>
    <t>"The platform is intended to alleviate the imbalance of computing power supply and demand, and provide support for the development of the digital economy."</t>
  </si>
  <si>
    <t>Q197</t>
  </si>
  <si>
    <t>"Over 200 service providers offering applications, data and computing models have joined the network, contributing over 3,200 products that encompass cutting-edge digital innovations such as scientific computing, industrial simulation and AI model training."</t>
  </si>
  <si>
    <t>Q198</t>
  </si>
  <si>
    <t>"The platform, dubbed the Beijing AI Public Computing Platform or the Shangzhuang project, is operated by state-backed Beijing Energy Holding (BEH) and will be available for use by educational institutions, research facilities, and SMBs."</t>
  </si>
  <si>
    <t>Q199</t>
  </si>
  <si>
    <t>"...the platform is scheduled to go online in the first quarter of 2024 and will provide 500 petaflops of computing power in the first phase and increase that to 1,500 petaflops in phase two."</t>
  </si>
  <si>
    <t>Q200</t>
  </si>
  <si>
    <t>"Beijing has reportedly launched a public AI computing platform to help alleviate what Beijing Energy Holding labeled the 'acute shortage of computing power' in the country that is needed for AI development." "“The inclusive computing power services provided by the platform will assist the cultivation and construction of the capital's artificial intelligence ecosystem and empower the transformation and upgrading of the real economy,” the post (translated by Google Translate) added."</t>
  </si>
  <si>
    <t>Q201</t>
  </si>
  <si>
    <t>"A new supercomputer is set to be built in Hainan to support the Wenchang Spacecraft Launch Site.
The facility is set to cost 20 billion yuan ($3.1 billion), which would make it one of the world's most expensive supercomputers."</t>
  </si>
  <si>
    <t>Q202</t>
  </si>
  <si>
    <t>"It will also provide big data and cloud services to industries like aerospace and marine sectors from 2022, Chinese state-backed Hainan Daily claims."</t>
  </si>
  <si>
    <t>Q203</t>
  </si>
  <si>
    <t>http://www.chinaopticsvalley.com/2022-07/20/c_791150.htm</t>
  </si>
  <si>
    <t>"Hubei Science Technology Investment Group Co and Wuhan Industrial Investment Development Group Co invested 1 billion yuan ($147.9 million) in the project."</t>
  </si>
  <si>
    <t>Q204</t>
  </si>
  <si>
    <t>"... the landmark center will offer computing power of 50 petaflops in the initial stage, which is equivalent to 100,000 high-performance computers operating simultaneously, and is expected to eventually provide 200 pflops in total."</t>
  </si>
  <si>
    <t>Q205</t>
  </si>
  <si>
    <t xml:space="preserve">"China already surpassed the United States in AI computing power last year. I believe that in less than a year or two, the nation's overall computing power will exceed that of the US," said Wu Hequan, an academician at the Chinese Academy of Engineering.
</t>
  </si>
  <si>
    <t>Q206</t>
  </si>
  <si>
    <t>"In February this year, the second phase of the Wuhan Artificial Intelligence (AI) Computing Center was put into use, with its computing power standing at 200 petahash per second. The two centers are expected to combine efforts to empower industries and stimulate economic momentum."</t>
  </si>
  <si>
    <t>Q207</t>
  </si>
  <si>
    <t>“"The move is a big step forward for the country's east-data-west-computing project. By leveraging local prowess in distributed computing, mass storage, AI computing power platforms and big data, the center will significantly drive computing power nationwide..."</t>
  </si>
  <si>
    <t>Q208</t>
  </si>
  <si>
    <t>"Considered an important digital infrastructure in Ningbo, a city in East China's Zhejiang province, during the 14th Five-Year Plan (2021-25) period, the center will inject new vitality to the city's digital economy."</t>
  </si>
  <si>
    <t>Q209</t>
  </si>
  <si>
    <t xml:space="preserve">"The launch ceremony also witnessed the facility's developer – Zhejiang Ningshu Scientific Innovation Group - ink cooperation agreements with the first group of users such as Ningbo University."
</t>
  </si>
  <si>
    <t>Q210</t>
  </si>
  <si>
    <t>(Translated) Computing power has become a crucial productive force in the digital economy era and a cornerstone for the digital and intelligent transformation of society. The new center aims to meet the high concurrent computing power needs of scientific research and innovation, and large model training under multiple scenarios. The center will focus on meeting the intelligent computing business development needs of Hubei and surrounding provinces, as well as the information infrastructure requirements of "large models," and leverage China Telecom's "cloud-network integration" infrastructure advantages.</t>
  </si>
  <si>
    <t>Q211</t>
  </si>
  <si>
    <t>The new center was launched by China Telecom.</t>
  </si>
  <si>
    <t>Q212</t>
  </si>
  <si>
    <t>(Translated) The China Telecom Central Intelligent Computing Center will provide 5000PFLOPS of intelligent computing power. The center leverages China Telecom's "2+4+31+X+O" global computing power layout, space-air integrated satellite network, the world's largest 5G SA shared network, and the world's largest fibre optic network to deliver intelligent computing services across various scenarios. This center is the first to use a solution architecture based on a domestically produced AI basic software and hardware platform. China Telecom's Central Intelligent Computing Center is the first to adopt an integrated power supply solution, which integrates power supply facilities such as transformers, busbar cabinets, reactive power compensation cabinets, UPS, and output cabinets.</t>
  </si>
  <si>
    <t>Q213</t>
  </si>
  <si>
    <t>Wuhan Artificial Intelligence Computing Center 武汉人工智能计算中心</t>
  </si>
  <si>
    <t>"In the new era, computing power has emerged as the driving force behind economic growth. Experts estimate that for every yuan ($0.14) invested in building computing power, a remarkable 3 to 4 yuan of GDP can be generated. This highlights the significant impact of technological advancements and the potential for exponential economic benefits through strategic investments in computing infrastructure. This is why Wuhan city in Central China's Hubei province has established the Wuhan Artificial Intelligence (AI) Computing Center – a public AI computing power service provider."</t>
  </si>
  <si>
    <t>Q214</t>
  </si>
  <si>
    <t>Huawei's involvement: https://e.huawei.com/se/videolist/networkenergy/dc-energy/aa23f4ad6655481ead504cd0b213f823</t>
  </si>
  <si>
    <t>Q215</t>
  </si>
  <si>
    <t>Various</t>
  </si>
  <si>
    <t>"...the origin of Cyber Great Power strategy was primarily competitive, focused on building Chinese strength in cyberspace against the perception of growing U.S. containment."</t>
  </si>
  <si>
    <t>Q216</t>
  </si>
  <si>
    <t>"...the machine also includes an “advanced independent liquid-cooled intelligent computing cluster” that circulates from the chip to the server, to the cabinet and provides a PUE of under 1.15 in all scenarios."</t>
  </si>
  <si>
    <t>Q217</t>
  </si>
  <si>
    <t>https://www.tomshardware.com/null/chinas-first-natively-built-supercomputer-goes-online-the-central-intelligent-computing-center-is-liquid-cooled-and-built-for-ai</t>
  </si>
  <si>
    <t>"...built for AI and can train large language models (LLM) with trillions of parameters."</t>
  </si>
  <si>
    <t>Q218</t>
  </si>
  <si>
    <t>https://www.theguardian.com/technology/2010/oct/28/china-tianhe-1a-fastest-supercomputer</t>
  </si>
  <si>
    <t>"Tianjin's weather bureau and the National Offshore Oil Corporation data centre are already using it for trial projects. 'It can also serve the animation industry and bio-medical research,'..."</t>
  </si>
  <si>
    <t>Q219</t>
  </si>
  <si>
    <t>"According to Nvidia, who provided one of the processors, the system wields the combined compute power of 175,000 laptops."</t>
  </si>
  <si>
    <t>Q220</t>
  </si>
  <si>
    <t>"Tianhe-1A will be used for the usual academic-leaning applications, such as weather forecasting, scientific research, pharmaceutical development and animation design. It will also be used for military purposes, as China’s intelligence mining efforts continue to grow in scale, intensity, and sophistication."</t>
  </si>
  <si>
    <t>Q221</t>
  </si>
  <si>
    <t>"Housed in the northern port city of Tianjin, near Beijing, Tianhe-1A was developed by the National University of Defence Technology. The system was built from thousands of chips made by US firms – Intel and Nvidia – but domestic researchers developed the networking technology that allows information to be exchanged between servers at extraordinary speeds."</t>
  </si>
  <si>
    <t>Q222</t>
  </si>
  <si>
    <t>"Tianhe-1A, which achieved a performance level of 2.57 petaflop/s, or quadrillions of calculations per second, topped the 36th edition of the list, the first time a Chinese supercomputer has taken the honor."</t>
  </si>
  <si>
    <t>Q223</t>
  </si>
  <si>
    <t>"The completed system, when fully integrated with 4,981,760 cores and 3.4 PB of primary memory, will have a theoretical peak performance of 94.97 petaflops, which is roughly double the performance of the existing Tianhe-2 system."</t>
  </si>
  <si>
    <t>Q224</t>
  </si>
  <si>
    <t>"Introduction of the China-developed Matrix-2000 accelerator showcases China’s continued progress towards technology independence."</t>
  </si>
  <si>
    <t>Q225</t>
  </si>
  <si>
    <t>https://www.datacenterdynamics.com/en/news/more-details-slip-out-about-chinas-two-secret-exascale-supercomputers-third-may-be-delayed/</t>
  </si>
  <si>
    <t>"...the second supercomputer, the Tianhe-3, is capable of 1.7 exaflops peak/1.3 exaflops sustained." "The Tianhe-3 is based on a Phytium 2000+ FTP Arm chip plus a Matrix 2000+ MTP accelerator."</t>
  </si>
  <si>
    <t>Q226</t>
  </si>
  <si>
    <t>"Tianhe-3 is based on a Phytium 2000+ FTP Arm chip plus a Matrix 2000+ MTP accelerator. ... It offers an estimated 1.7 exaflops peak performance and just over 1.3 exaflops on Linpack."</t>
  </si>
  <si>
    <t>Q227</t>
  </si>
  <si>
    <t>"Tianhe-2 is believed to have a peak performance of 100 petaflops, with a sustained performance of 61.44 petaflops after a 2018 upgrade. Tianhe Xingyi is said to double its performance."</t>
  </si>
  <si>
    <t>Q228</t>
  </si>
  <si>
    <t>https://english.news.cn/20231206/28ff7114f3ec4195a5f7d8085971263d/c.html</t>
  </si>
  <si>
    <t>"Tianhe Xingyi's operation is expected to meet the rising computing demands in the fields of high-performance computing, artificial intelligence (AI) big model training and big data analysis, according to the center."</t>
  </si>
  <si>
    <t>Q229</t>
  </si>
  <si>
    <t>Scientific Computing, Internet Intelligent Search, Gene Sequencing, Commercial Intelligence, Financial Analysis, Urban Management</t>
  </si>
  <si>
    <t>Q230</t>
  </si>
  <si>
    <t>The "Nebula" supercomputer was developed and produced by Dawning Information Industry Co., Ltd (also known as Sugon) in their Tianjin industrial base.</t>
  </si>
  <si>
    <t>Q231</t>
  </si>
  <si>
    <t>The Sunway BlueLight MPP uses 8,700 ShenWei SW1600 microprocessors and consumes about one megawatt of electricity.</t>
  </si>
  <si>
    <t>Q232</t>
  </si>
  <si>
    <t>"But there is disagreement over whether the machine’s cooling technology is appropriate for designs that will be required by the exaflop-class supercomputers of the future."</t>
  </si>
  <si>
    <t>Q233</t>
  </si>
  <si>
    <t>"Funded by the Chinese state government, the province of Jiangsu, and the city of Wuxi, Sunway TaihuLight reportedly cost 1.8 billion RMBs (USD$270M), including building, hardware, R&amp;D, and software costs."</t>
  </si>
  <si>
    <t>Q234</t>
  </si>
  <si>
    <t>Q235</t>
  </si>
  <si>
    <t xml:space="preserve">"Significantly, the computer only uses Chinese-designed chips, reducing the country’s reliance on US technology and marking a significant achievement for the country."
</t>
  </si>
  <si>
    <t>Q236</t>
  </si>
  <si>
    <t>"The People’s Republic of China is seeking out a contender to build the world’s first exascale supercomputer, which it says will be dedicated to advancing the country’s maritime expansion." 
"Initially, the country planned to reach exascale by 2020, but has since reported that it is now planning to do so as early as 2019 in order to support ocean research in the South China Sea." 
"China has doubled down on maritime strategy in the past five years, after Xi Jinping promised to turn the country into a 'maritime superpower' in a 2012 speech, in order to spread the influence of China around the world. ... this is what is driving the country to build the first exascale computing system." 
"There is indeed a race among nations on supercomputers, but this is not our concern. Our concern is the ocean.” 
"China hopes to collect and process vast amounts of data located in military bases, vessels, and monitoring facilities (such as buoys, satellites and sea floor sensors), which researchers say will help it create comprehensive simulations of the ocean and solve complex problems it may be faced with. ... 'It will help, for instance, the simulation of the oceans on our planet with unprecedented resolution.' 'The higher the resolution, the more reliable the forecast on important issues such as El Nino and climate change.' 'It will give China a bigger say over international affairs.'"</t>
  </si>
  <si>
    <t>Q237</t>
  </si>
  <si>
    <t>https://www.nextplatform.com/2021/10/26/china-has-already-reached-exascale-on-two-separate-systems/</t>
  </si>
  <si>
    <t>"Wuxi is using 42 million of those cores for sustained exascale supercomputing in full-scale quantum simulation production, which we learned today via a preview ahead of the annual Supercomputing Conference (SC21). The TaihuLight follow-on is capable of running a quantum simulation that can be parallelized across the entire machine. This simulation also bodes well for an AI/ML training and inference workloads as it highlights extensive use of mixed-precision math, including 16-bit floating point performance of a reported 4.4 exaflops."</t>
  </si>
  <si>
    <t>Q238</t>
  </si>
  <si>
    <t>"But despite the country’s highly ambitious plans, China still has a way to go before it can rival the US in terms of maritime strength. The US still gathers significantly more oceanic data than China does, and has been doing so for much longer. Plus, whereas American research institutions pool their research, the Chinese tend to be protective of their own work - as much for reasons of private asset rivalry as out of fear that information will suffer breaches and leaks, which are a threat to national security.
As well as a lack of available data, researchers fear that even with an exascale computer, the country does not have the necessary software to process it at such high speeds. 
And even if it did, the US, the EU and Japan aren’t far behind China in developing their own hyperscale systems."</t>
  </si>
  <si>
    <t>Q239</t>
  </si>
  <si>
    <t>"The results yielded 1.3 exaflops peak performance with 1.05 sustained performance in the ideal 35 megawatt power sweet spot."</t>
  </si>
  <si>
    <t>Q240</t>
  </si>
  <si>
    <t>"The National Supercomputing Center in Shenzhen had selected Chinese company Sugon (also known as Dawning) to develop and implement the two-exaflops system for installation in 2022, but the project has been delayed. The intended processor was supposed to be a new version of Sugon’s Hygon CPU, said Kahaner, but due to restrictions imposed by the U.S. government, it is no longer clear what computing platform will be used. Hygon Dhyana was a China-made AMD x86 CPU, licensed through AMD’s joint venture with THATIC, a Chinese holding company that was added to the U.S. Entity List in 2019."</t>
  </si>
  <si>
    <t>Q241</t>
  </si>
  <si>
    <t>"This will be an open platform that will provide high-performance computing resources for public and private organizations to "facilitate their construction of remote experiment systems," IBM said in a statement. The project will adopt hardware virtualization, software standardization, automatic system management, and integrated service process.
The company said the platform would "wash out" Beijing's existing data centers and prepare companies for future quality-improvement and cost-reduction challenges."</t>
  </si>
  <si>
    <t>Q242</t>
  </si>
  <si>
    <t>"IBM announced Monday a plan to build an "experimental platform" for cloud computing together with the Beijing University of Technology. The project is funded by the Chinese capital's government."</t>
  </si>
  <si>
    <t>Q243</t>
  </si>
  <si>
    <t>Q244</t>
  </si>
  <si>
    <t>https://www.datacenterdynamics.com/en/news/china-builds-worlds-highest-cloud-campus-tibet-autonomous-region</t>
  </si>
  <si>
    <t>These "services" will culminate into a “Ningsuan cloud” platform for organizations in China and abroad that operate in sectors such as energy, finance, defense, government, public security, and network communications.
According to the statement released at the time (translated), "Alibaba Cloud will leverage its technological advantages in the fields of cloud computing, big data, and artificial intelligence.</t>
  </si>
  <si>
    <t>Q245</t>
  </si>
  <si>
    <t xml:space="preserve">"Partially state-owned tech company Tibet Ningsuan Technology Group will operate the data center and oversee the construction. The first phase was built at a cost of around 2.8bn yuan ($400m) while the next two phases will cost 3bn yuan ($450m), and 6bn yuan ($900m) respectively."
</t>
  </si>
  <si>
    <t>Q246</t>
  </si>
  <si>
    <t>"In 2018, Alibaba signed an agreement with Ningsuan promising to provide cloud services form the data centers once built."</t>
  </si>
  <si>
    <t>Q247</t>
  </si>
  <si>
    <t>"The Chinese government has issued a Three Year Plan for new data centers, demanding that new facilities become more efficient, have a PUE of 1.3, and have a utilization of 60 percent by the end of 2023.
The Three-year Action Plan for the Development of New Data Centers (2021-2023) also limits the growth of data centers to 20 percent, and sets out a national architecture supporting national cloud hubs, provincial data centers, and Edge data centers."</t>
  </si>
  <si>
    <t>Q248</t>
  </si>
  <si>
    <t>"The Plan is designed to "support digital transformation, as well as to "implement the spirit of the National Communist Party of China" and will "grasp the new development stage, implement the new development concept, and build a new development pattern, with the goal of empowering the development of the digital economy, promote the optimization of the construction of new data centers, the improvement of network quality, the acceleration of computing power, the solidity of the industrial chain, the green and low-carbon development, and the improvement of security guarantees, and create a new intelligent computing power ecosystem."</t>
  </si>
  <si>
    <t>Q249</t>
  </si>
  <si>
    <t>https://www.datacenterdynamics.com/en/news/china-launches-underwater-data-center/</t>
  </si>
  <si>
    <t>""The biggest bottleneck to data center development is energy consumption. It consumes too much power and cannot be halted for a second. Seawater can be used to reduce energy consumption by about 30 percent," said a report on China News Service, quoting Xu Tan, vice president of Highlander. According to the site, she said a data center with an annual economic volume of 300 billion yuan ($46 billion) was vital to new infrastructure.
...
Underwater data centers can deliver capacity without using valuable land, can be energy efficient thanks to the cool water of the sea, and can be positioned close to human populations, which are large centered on the world's coasts."</t>
  </si>
  <si>
    <t>Q250</t>
  </si>
  <si>
    <t>https://www.datacenterdynamics.com/en/news/four-chinese-authorities-back-underwater-data-centers/</t>
  </si>
  <si>
    <t xml:space="preserve">"Two provinces and two cities in China have included underwater data centers in their five-year plans, as a means to reduce emissions." "To back work in the South China Sea, Hainan will also build a real-time 3D database and a data center to handle the background data of the South China Sea and support deep sea development and "South China Sea rights maintenance" (China's claim to the South China Sea is disputed)." </t>
  </si>
  <si>
    <t>Q251</t>
  </si>
  <si>
    <t>https://www.datacenterdynamics.com/en/news/work-begins-on-chinese-underwater-data-center/</t>
  </si>
  <si>
    <t>"Highlander signed contracts in January to build an underwater facility consisting of a projected 100 data cabins, each of which contain racks of servers, connected to land by power and data cables, and making use of Hainan's nuclear power for low-emission electricity."</t>
  </si>
  <si>
    <t>Q252</t>
  </si>
  <si>
    <t>"Chinese marine firm Offshore Oil Engineering Company (COOEC) has begun making a full-scale data cabin at its Tianjin Lingang manufacturing site, to be deployed in 20m deep water off the coast of the Hainan Free Trade Port in a project announced in May 2021."</t>
  </si>
  <si>
    <t>Q253</t>
  </si>
  <si>
    <t xml:space="preserve">"The Shandong five year plan is less specific about the size, but includes a goal to build submarine data centers. Meanwhile, two other Chinese coastal cities, Xiamen and Shenzhen, have also included underwater data centers in their plans." </t>
  </si>
  <si>
    <t>Q254</t>
  </si>
  <si>
    <t>"The move is likely to legitimize the idea of sea-bed water-cooled facilities, and may engender local competitors to Highlander, who may offer very similar projects, as intellectual property rights are less rigorously policed in China."</t>
  </si>
  <si>
    <t>Q255</t>
  </si>
  <si>
    <t>""It is a new type of marine engineering that effectively saves energy and resources and integrates technology, big data, low carbon, and green, and has far-reaching significance for promoting the green development of the data industry" "...making use of Hainan's nuclear power for low-emission electricity."</t>
  </si>
  <si>
    <t>Q256</t>
  </si>
  <si>
    <t>https://www.datacenterdynamics.com/en/news/china-proposes-four-mega-data-center-clusters-to-support-beijing/</t>
  </si>
  <si>
    <t>"The announcements follow an NDRC directive earlier in December that local municipalities should cease the "blind and disorderly development" of data centers." "However, with the Ningxia and Gansu regions on the list, this raises questions of how data will be communicated. These zones are 1000km from Beijing, so strong networks will be required and there will be some latency."</t>
  </si>
  <si>
    <t>Q257</t>
  </si>
  <si>
    <t>https://www.datacenterdynamics.com/en/news/china-plans-four-more-data-center-mega-clusters-could-lead-to-tens-of-billions-in-investment/</t>
  </si>
  <si>
    <t>"The project, known as the "Eastern Data Western Calculation" initiative, plans to boost data centers in economically poorer but energy-rich western provinces, moving facilities out of constrained locations like Beijing." "“The eight national computing hubs, as the backbone connection to China's computing network, will develop data center clusters, carry out collaborative construction between data centers, cloud computing, and big data, and bridge the gap between eastern and western regions in computing resources,” the Commission said."</t>
  </si>
  <si>
    <t>Q258</t>
  </si>
  <si>
    <t>"China has announced a plan to set up large clusters of data centers outside the main population centers, to provide digital infrastructure without overloading power grids. The four "mega clusters" in the north and west of the country were announced by the Chinese state's senior planning service this week, according to reports in Reuters and elsewhere." "China's National Development and Reform Commission (NDRC) announced approved data center developments in the northern Inner Mongolia region, northwestern Ningxia region, Gansu province and southwestern Guizhou province, all of which have the benefit of strong energy supply and good environmental conditions."</t>
  </si>
  <si>
    <t>Q259</t>
  </si>
  <si>
    <t>"Tencent will actively participate in China's initiative of 'Eastern Data Western Calculation,' optimize the current allocation of data centers, enhance trans-regional computing power relocation," Tencent said in a statement to state media. The company said that it planned to build two data centers in the Beijing-Tianjin-Hebei region, as well as one in Shanghai. It said that its Chongqing data center will become the largest single data center in Western China, spanning 74,000 square meters (780,000 sq ft) and will be home to 200,000 servers. Rival Alibaba said that it was building 'super data centers' (which appears to be its description of large facilities) in Hangzhou and Nantong; Heyuan of South China's Guangdong; Zhangbei of North China's Hebei Province, and Ulanqab, a city in Inner Mongolia Autonomous Region."</t>
  </si>
  <si>
    <t>Q260</t>
  </si>
  <si>
    <t>"The Commission said large data centers in these locations could be developed in a green and low-carbon fashion, because of locally abundant wind and solar power. This contrasts with developments in the east of the country, which have put pressure on electricity grids" "This said that it was crucial to get power-hungry data centers under control, if China is to have any hope of meeting its target of hitting peak carbon emissions by 2030 and be carbon neutral by 2060, and forbade local goverments from offering independent incentives to build data centers in particular locations."</t>
  </si>
  <si>
    <t>Q261</t>
  </si>
  <si>
    <t>The NDRC told state broadcaster CCTV that the eight clusters could lead to as much as 400 billion yuan ($63 billion) in investment every year, across data centers, telecommunications, renewable energy, software, and other infrastructure projects.</t>
  </si>
  <si>
    <t>Q262</t>
  </si>
  <si>
    <t xml:space="preserve">"The Guideline has hit on the pilot project idea as a way to move China’s data centers towards greater energy efficiency - because at present they lag the best practice in the rest of the world."
</t>
  </si>
  <si>
    <t>Q263</t>
  </si>
  <si>
    <t xml:space="preserve">"China’s Ministry of Industry and Information Technology(MIIT), National Government Offices Administration, and National Energy Administration have issued a document called Guideline for Pilot Projects of Green Data Centers (GPPGDC), which sets out how to implement the energy saving advice of the State Council. It also demonstrates the government’s determination to enhance energy efficiency and environmental friendliness of data centers."
</t>
  </si>
  <si>
    <t>Q264</t>
  </si>
  <si>
    <t xml:space="preserve">"This week the China National Astronomical Observatories under the Chinese Academy of Sciences signed an agreement with the government of Gui’an New District in southwest China’s Guizhou Province greenlighting the data center project."
</t>
  </si>
  <si>
    <t>Q265</t>
  </si>
  <si>
    <t>"The facility is expected to cost 160 million yuan (US$23 million) and take up a total of 40,000 sq m (430,556 sq ft)." "Over the next decade, Zheng expects the FAST Data Center to have 100 petabytes of data storage and a computing power of 1,000 teraflops."</t>
  </si>
  <si>
    <t>Q266</t>
  </si>
  <si>
    <t xml:space="preserve">"It aims to undertake a large scale neutral hydrogen survey, help with pulsar observations, lead the international very long baseline interferometry (VLBI) network, detect interstellar molecules and detect interstellar communication signals."
</t>
  </si>
  <si>
    <t>Q267</t>
  </si>
  <si>
    <t>https://www.datacenterdynamics.com/en/news/guizhou-province-set-to-launch-healthcare-data-center</t>
  </si>
  <si>
    <t xml:space="preserve">"According to a former deputy of the country’s National Health and Planning Commission, the Chinese government is hoping to turn the healthcare sector into one of the country’s most prolific industries, aiming for it to account for more than 10 percent of GDP." "The initiative ties into a wider national push to develop the country’s healthcare industry, using data analytics and cloud-based tools to establish new clinical and operational strategies, to improve both diagnosis and treatment."
</t>
  </si>
  <si>
    <t>Q268</t>
  </si>
  <si>
    <t>"The initiative ties into a wider national push to develop the country’s healthcare industry, using data analytics and cloud-based tools to establish new clinical and operational strategies, to improve both diagnosis and treatment."</t>
  </si>
  <si>
    <t>Q269</t>
  </si>
  <si>
    <t>"Guiyang, capital of Southwest China's Guizhou province, is accelerating the development of a national computing power and algorithm supporting base with participation of leading information technology companies, and aiming to help drive the digital economy of the country."</t>
  </si>
  <si>
    <t>Q270</t>
  </si>
  <si>
    <t>"By 2025, the cluster will have 4 million servers."</t>
  </si>
  <si>
    <t>Q271</t>
  </si>
  <si>
    <t>"Internet bandwidth out of the province reached 38,000 Gbps, linking directly to 32 cities on the internet, data from local authorities showed."</t>
  </si>
  <si>
    <t>Q272</t>
  </si>
  <si>
    <t>"At full build-out, the facility will cover 100,000 sqm (one million sq ft) and host capacity for 26,400 racks across five buildings, deployed in three phases." "The company said the power consumption of this first phase, amounting to over 200 million kWh electricity per year, will be supplied using hydropower generated by the Three Gorges Dam."</t>
  </si>
  <si>
    <t>Q273</t>
  </si>
  <si>
    <t>"The first phase of the project, costing RMB 845 million ($132.7m) and in development since February 2021, measures 40,000 sqm (430, 500 sq ft) with capacity for 4,400 racks. At full build-out, the facility will cover 100,000 sqm (one million sq ft) and host capacity for 26,400 racks across five buildings, deployed in three phases. The facility, located on the right bank of the Three Gorges Dam area in Yichang City, was built in partnership with Huawei Digital Power. The company provided 160 modular equipment rooms, 38 PowerPODs, 320 SmartLi battery energy storage devices, 160 high-temperature fan walls, one iCooling@AI cooling system, and one ‘AI-Robot’ for inspection uses."</t>
  </si>
  <si>
    <t>Q274</t>
  </si>
  <si>
    <t>""Once fully completed, Dongyuemiao Data Center will become the largest data center cluster in central China, providing safe and efficient data storage and powerful computing power for the development of the Yangtze River Economic Belt," said Jin Heping, chief information officer of CTG, said in a press release last year."</t>
  </si>
  <si>
    <t>Q275</t>
  </si>
  <si>
    <t>"The province, a major tech hub which includes the cities of Guangzhou, Shenzhen and Zhuhai, has published a five-year plan for its marine economy, which includes a goal to encourage "high energy consuming data centers" into the sea to reduce the energy used in cooling them." "Around nine percent of China's gross domestic product comes from the ocean, according to a South China Morning Post article which reports that several of China's coastal provinces are aiming to boost the marine economy. Shenzhen is offering 10 million yuan ($1.6 million) to companies with marine projects."</t>
  </si>
  <si>
    <t>Q276</t>
  </si>
  <si>
    <t xml:space="preserve">"Guangdong province in China will move large data centers underwater, according to a plan published this week."
</t>
  </si>
  <si>
    <t>Q277</t>
  </si>
  <si>
    <t xml:space="preserve">"The project is a part of China’s Belt and Road Initiative (BRI) to create new trade routes and agreements with almost 70 nations from across Southeast Asia to Europe."
</t>
  </si>
  <si>
    <t>Q278</t>
  </si>
  <si>
    <t>"The project is a part of China’s Belt and Road Initiative (BRI) which involves tighter connections both maritime and terrestrial with almost 70 nations from across Southeast Asia to Europe."</t>
  </si>
  <si>
    <t>Q279</t>
  </si>
  <si>
    <t>"A Chinese data center campus in Lhasa, the administrative capital of the Tibet Autonomous Region, has finished its first construction phase.
...
The campus will cost around 11.8bn yuan ($1.7bn)."</t>
  </si>
  <si>
    <t>Q280</t>
  </si>
  <si>
    <t>"Partially state-owned tech company Tibet Ningsuan Technology Group will operate the data center and oversee the construction. In 2018, Alibaba signed an agreement with Ningsuan promising to provide cloud services from the data centers once built."</t>
  </si>
  <si>
    <t>Q281</t>
  </si>
  <si>
    <t>"The National Education Cloud Platform is a comprehensive education platform which aims to enhance education equality, education quality and education resource sharing in China. By taking advantage of many technologies including cloud computing, mobile internet and the internet of things, the National Education Cloud Platform will pool together the most advanced education resources from famous schools and teachers in China to provide individualized teaching and learning services to teachers and students across the country."</t>
  </si>
  <si>
    <t>Q282</t>
  </si>
  <si>
    <t xml:space="preserve">"The data center, which is now capable of providing 260 standard racks, will provide telecommunication services including rack and bandwidth leasing and other value-added network services to companies specializing in online game development and operations." "It has bandwidth of 120Gbps and 20Gbps from China Telecom and China Unicom respectively."
</t>
  </si>
  <si>
    <t>Q283</t>
  </si>
  <si>
    <t>"Located in the Jiading District of Shanghai and scheduled to break ground next year, the new data center will cover an area of 80,000 sq m with a total investment of 1.4bn CNY." "The Hubei Subsidiary of China Mobile will invest 23.13m CNY to help 972 primary and middle schools in Wuhan of Hubei Province to achieve seamless interconnection of their campus networks and easy access to the National Education Cloud Platform, according to SINA."</t>
  </si>
  <si>
    <t>Q284</t>
  </si>
  <si>
    <t xml:space="preserve">"Inspur said the project will be committed to enhancing China’s cloud capacity, with an eye on equipment, platforms and applications."	</t>
  </si>
  <si>
    <t>Q285</t>
  </si>
  <si>
    <t xml:space="preserve">"Two cloud computing industrial bases will be built in Urumqi and Karamay respectively. Once complete, the data center cluster will host a total of 250,000 cabinets and have an annual turnover of 32bn CNY."        
"The Zhejiang Huatong Cloud Data Technology Company, which is also supported by a number of partners, including Wasu Netcom Information Port, will build four new data centers with an average PUE of 1.5."	
"These include an 8,000 sq m facility in Hangzhou, a 16,000 sq m water cooled data center by the Qiandao Lake, a 5,000sq m water cooled data center in Jinhua and a 4,200sq m data center in Shanghai."	
"It said by 2015, the company hopes to have 38,200sq m of data center space online."	</t>
  </si>
  <si>
    <t>Q286</t>
  </si>
  <si>
    <t xml:space="preserve">"The Research and Development Building Project of National High Performance Server and Storage Technology Key Laboratory will be built by Chinese cloud provider Inspur at a cost of 3.1bn CNY."        </t>
  </si>
  <si>
    <t>Q287</t>
  </si>
  <si>
    <t>"The report argues that regional economic development and IT outsourcing services spending is influencing the construction and development of data centers in this emerging market."
"Demand for e-government platforms, public service platforms, contingency command platforms, backup and disaster recovery services, and high performance computing services, are the major driving forces for data centers constructed by government bodies."</t>
  </si>
  <si>
    <t>Q288</t>
  </si>
  <si>
    <t>"China’s data centers are concentrated in economically developed areas, and government bodies, telecommunication players and financial service providers are the major driving forces of the country’s data centers industry, according to a report released by a consulting company under the Ministry of Industry and Information Technology (MIIT)."</t>
  </si>
  <si>
    <t>Q289</t>
  </si>
  <si>
    <t>"It is estimated that there are more than 150,000 government data centers totaling 5m sqm floor space across the country."
"Among them, China Telecom has up to 375 IDC data centers, 320 of which are used to serve external customers; China Unicom has 196 IDC data centers with a total floor space of 184,000 sqm; and China Mobile has a number of data centers totaling 105,000 sqm."</t>
  </si>
  <si>
    <t>Q290</t>
  </si>
  <si>
    <t>"More than 80bn Yuan has been raised for this project."
"It is estimated to have cost 10CNY, money provided by the Meida Group, a company that mainly deals with real estate development in the Zhejiang Province."
"Foxconn Technology Group has also signed a cooperation agreement with the Bin’an New District of Guizhou for building a 45,000 sq m data center and a 2,500 sq m R&amp;D center. Foxconn also plans to establish a big data analysis company with Guizhou."
"China Telecom, China Mobile and China Unicom are building cloud computing facilities in Guiyang, the capital of Guizhou, with accumulated investment of more than 15 bn CNY."</t>
  </si>
  <si>
    <t>Q291</t>
  </si>
  <si>
    <t>"In the next three years - starting from 2014 - the governments of Guizhou Province, Guiyang City and Gui’an New District will also work together to allocate no less than 100m CNY a year for developing the big data industry."
"The province provides financial incentives including preferential income tax and housing allowances for attracting talent and has committed to establishing a long-term skilled technical personnel exchange with well-known big data experts both home and abroad, as well as setting up postdoctoral and academic working stations."</t>
  </si>
  <si>
    <t>Q292</t>
  </si>
  <si>
    <t>"Guizhou offers ideal climate for operating data centers. Its Gui’an New District, for example, has neither extreme hot summers nor extreme cold winters, with an annual average temperature kept at around 15.1Ôäâ."○
"The province is also an important energy base in China. With abundant supply of coal and water resources, it is one of the most important provinces for supporting China’s West-East Electricity Transfer Project. And in recent years, new energy sources including wind power, photovoltaic and biomass power have been added to its mix. This alongside its favorable data center policies seems to be attracting a lot of investment for the province, and pushing forward its big data ideals."</t>
  </si>
  <si>
    <t>Q293</t>
  </si>
  <si>
    <t>"It will be used mainly for basic data storage and as a disaster recovery system for the government."
"Hou Weigui, board chairman of ZTE Corp and ZTE Energy, said the center will 'improve' information services, including data storage, transmission, control and processing for Xinjiang clients, along with 'a sharp rise' in the speed of information flow."</t>
  </si>
  <si>
    <t>Q294</t>
  </si>
  <si>
    <t>"Yu Yong, president of ZTE Energy Co, was quoted by Xinjiang Daily as saying that the facility will be located in Hutubi county."</t>
  </si>
  <si>
    <t>Q295</t>
  </si>
  <si>
    <t>"The Computer Network Information Center, Chinese Academy of Sciences (CNIC, CAS) and FalconStor Software, Inc., a leading developer of data protection solutions, has announced plans to provide FalconStor's PrimeVault Data Protection services throughout China."</t>
  </si>
  <si>
    <t>Q296</t>
  </si>
  <si>
    <t>"The platform would be made available to government departments and enterprises in China and provide an Internet backbone for backup, recovery and storage between China and other countries."</t>
  </si>
  <si>
    <t>Q297</t>
  </si>
  <si>
    <t>Q298</t>
  </si>
  <si>
    <t>"The data center is run by the Chengdu government, which constructed the data center for its National Information Disaster Recover Base."</t>
  </si>
  <si>
    <t>Q299</t>
  </si>
  <si>
    <t>"A 1.6bn yuan data center opened last Friday... The Chengdu Wanguo Data Center is the largest disaster recovery data center in Asia"</t>
  </si>
  <si>
    <t>Q300</t>
  </si>
  <si>
    <t>"The report said the new location helps fill a gap in the market, with most disaster recovery centers based in Chinas eastern regions: the Yangtze River Delta, Pearl River Delta and along the Bohai Economic Belt."</t>
  </si>
  <si>
    <t>Q301</t>
  </si>
  <si>
    <t>https://www.datacenterdynamics.com/en/news/chengdu-emerges-as-west-chinas-data-center-hub</t>
  </si>
  <si>
    <t>"China Unicom concluded an agreement with Chengdu Municipal Government to build Chengdu IDC base"</t>
  </si>
  <si>
    <t>Q302</t>
  </si>
  <si>
    <t>"China Unicom concluded an agreement with Chengdu Municipal Government to build Chengdu IDC base. The investment is a total of CNY4bn" "their collective investment totaling CNY20bn"</t>
  </si>
  <si>
    <t>Q303</t>
  </si>
  <si>
    <t>"These strategic moves have further implications for Chengdu’s cloud market. With a consolidated and enhanced physical infrastructure Chengdu will be in a better position to attract more cloud companies to provide data processing or value-added services." “After the entry of those top-three telecommunication companies, Chengdu will create a ‘resource pool’ with massive data volume, which will bring about the concentration effects of internet businesses and stimulate the growth of strategic emerging industries,”... “It will also contribute to adjustment and optimization of Chengdu’s industrial structures.”</t>
  </si>
  <si>
    <t>Q304</t>
  </si>
  <si>
    <t>https://www.datacenterdynamics.com/en/news/china-pushes-forward-with-cloud-computing-zones</t>
  </si>
  <si>
    <t xml:space="preserve"> "In Beijing, for example, the government said it will focus on cloud storage and search with the help of Chinese web services company Baidu, Lenovo and China Mobile." "It will work with online gaming company Shanda Interactive Entertainment and bank card company China UnionPay in Shanghai and online retail company Alibaba Group in Hangzhou, where the focus will be on technologies for micro and smaller enterprise."</t>
  </si>
  <si>
    <t>Q305</t>
  </si>
  <si>
    <t>"Zhang said the government will be helping to invest in cloud computing centers in Beijing, Shanghai, Shenzen (Guangdong province), Hangzhou (Zhejiang province) and Wuxi (Jiangsu province)." "Provincial governments have also been interested in cloud computing." "Last year Shanghai AtHub (@Hub), a cloud computing data center funded by the Shanghai Municipal Government), opened at the SHIBEI Hi-Tech Park." "And just this year it also announced it was setting up a special cloud computing Special Administrative Region that would not be subject to the Chinese government’s strict filtering policies."</t>
  </si>
  <si>
    <t>Q306</t>
  </si>
  <si>
    <t>"China plans to lead by example in the field of cloud computing, with innovations and breakthroughs that the government can use to push it as a new industry for the nation." "cloud computing is expected to play a large part in the economic and social development of China in coming years."</t>
  </si>
  <si>
    <t>Q307</t>
  </si>
  <si>
    <t>https://www.datacenterdynamics.com/en/news/vtal-inaugurates-second-colombian-data-center-in-barranquilla</t>
  </si>
  <si>
    <t>"Known as BDC2, the new facility offers 3MW and capacity for up to 200 racks. V.tal invested more than $20 million into the project."</t>
  </si>
  <si>
    <t>Q308</t>
  </si>
  <si>
    <t>https://www.datacenterdynamics.com/en/news/oracle-launches-cloud-region-in-colombia</t>
  </si>
  <si>
    <t>"“Establishing a cloud region in Colombia is a reflection of Oracle’s commitment to the country’s technological development,” said Germán Borromei, managing director, Oracle Colombia and Ecuador. “With the new region we are helping to accelerate the adoption of cloud solutions, democratize access to innovative technology, support the modernization of organizations, and foster their growth to help them achieve success in a competitive business environment.”"</t>
  </si>
  <si>
    <t>Q309</t>
  </si>
  <si>
    <t>https://www.datacenterdynamics.com/en/news/colombia-turns-underused-data-center-into-supercomputer</t>
  </si>
  <si>
    <t>"“There is a computer worth 17bn pesos that’s not doing anything. We’re going to spend 1.5bn pesos to put it into operation so that this supercomputer, one of the few that Latin America has, helps develop the entire innovation ecosystem," ICT minister Mauricio Lizcano said.
...
The supercomputer will be used for sociodemographic assessments, analyzing hydrometeorological data to predict the weather, and climate or pollution research."</t>
  </si>
  <si>
    <t>Q310</t>
  </si>
  <si>
    <t>"The government has said it will invest 1.5bn pesos ($330,000) into converting the data center into what it claims will be the country’s “most robust” supercomputer."</t>
  </si>
  <si>
    <t>Q311</t>
  </si>
  <si>
    <t>https://www.datacenterdynamics.com/en/news/equinix-to-build-second-data-center-in-bogot%C3%A1-colombia</t>
  </si>
  <si>
    <t>"“We chose to invest in Colombia because the country has a fast-growing IT sector and is part of the fourth largest economy in LATAM,” said Tara Risser, president of Equinix for the Americas. “The country's economy has prospered over the past decade, fueled by thriving energy and manufacturing sectors. The country is also well-positioned to support companies looking to expand within LATAM, while remaining closely connected to North America. BG2 is another example of our commitment to providing our clients with the right places, partners and possibilities for their current and future digital transformations.”"</t>
  </si>
  <si>
    <t>Q312</t>
  </si>
  <si>
    <t>"Scheduled to open in the first half of 2023, the new facility will span 32,000 square feet (2,900 sqm). The initial phase of BG2 will have a capacity of 550 cabinets, with a capacity for 1,100 cabinets at full build-out.
The company said it would be investing $45 million in the project."</t>
  </si>
  <si>
    <t>Q313</t>
  </si>
  <si>
    <t>https://www.datacenterdynamics.com/en/news/hostdime-launches-bogota-data-center-in-colombia</t>
  </si>
  <si>
    <t>"The 70,000 sq. ft. purpose-built facility, located in an industrial park in Tocancipá, North Bogotá, offers 6MW of power. It is Uptime Tier IV certified.
First announced in early 2020 and set to go live in the summer of 2022, the facility will be built in four phases and eventually have around 50,000 sq ft (4,600 sqm) of IT space at full build-out."</t>
  </si>
  <si>
    <t>Q314</t>
  </si>
  <si>
    <t>https://www.datacenterdynamics.com/en/news/globenet-to-build-second-colombian-data-center-in-barranquilla</t>
  </si>
  <si>
    <t>GlobeNet to build second Colombian data center in Barranquilla</t>
  </si>
  <si>
    <t>"“We decided to build our second Edge data center in Barranquilla because it is a strategic interconnection point in South America for Operators, ISPs, OTTs, and local and international content delivery networks or CDNs,” said Eduardo Falzoni, CEO of GlobeNet."</t>
  </si>
  <si>
    <t>Q315</t>
  </si>
  <si>
    <t>"The EuroHPC declaration aims at having EU exascale supercomputers, capable of at least 10^18 calculations per second, in the global top three by 2022-2023"</t>
  </si>
  <si>
    <t>Q316</t>
  </si>
  <si>
    <t>"Republic of Croatia recognizes the need for EU integrated world-class high performance computing infrastructure which in combination with EU data and network infrastructures would upraise both Europe’s and Croatian scientific capabilities and industrial competitiveness"</t>
  </si>
  <si>
    <t>Q317</t>
  </si>
  <si>
    <t>"Estimated budget:
 HRK 2,000 million (EUR 250 million)"</t>
  </si>
  <si>
    <t>Q318</t>
  </si>
  <si>
    <t>"Source of funding: 
Croatia will have at its disposal over EUR 23.5 billion 
(more than 40% of Croatia’s annual GDP) disbursed 
from the Recovery and Resilience Facility of EUR 750 
billion and the Multiannual Financial Framework 2021
2027, i.e. European Union budget for the 2021-2027 
period. This amount constitutes a lever for economic 
growth and development, with 20% of the funds to be 
used for the digital component.</t>
  </si>
  <si>
    <t>Q319</t>
  </si>
  <si>
    <t>"The digital transformation of enterprises in Croatia should comprise a substantial uptake of 
new technologies such as cloud computing, AI, big 
data processing, producing semiconductors and mi
crochips to make Croatia contribute substantially to 
EU’s target of 75% enterprises meeting the conditions 
for the realisation of the relevant goal."</t>
  </si>
  <si>
    <t>Q320</t>
  </si>
  <si>
    <t>"The IPCEI authorises 7 member states (France, Germany, Hungary, Italy, the Netherlands, Poland and Spain) to mobilise up to €1.2 billion in public funding – spurring a further €1.4 billion in private investments – to support research, development and initial industrial deployment of European innovations in cloud and edge technologies</t>
  </si>
  <si>
    <t>Q321</t>
  </si>
  <si>
    <t>"The IPCEI-CIS will be a key initiative for making available the technology that is necessary to achieve some of the Digital Decade targets, namely:
75% of EU companies using Cloud, AI or Big Data; and
10,000 climate-neutral highly secure edge nodes deployed across Europe by 2030."</t>
  </si>
  <si>
    <t>Q322</t>
  </si>
  <si>
    <t>Petascale supercomputer (world top 50) in Czechia that will serve all of Europe</t>
  </si>
  <si>
    <t>"capable of executing more than 15,2 Petaflops or 15,2 million billion calculations per second"                 "The new supercomputer is co-funded by IT4Innovations and the EuroHPC JU with a joint investment of EUR 15 million."</t>
  </si>
  <si>
    <t>Q323</t>
  </si>
  <si>
    <t>"Its computing power will be accessible to European public, scientific and industrial users wherever they are in Europe, for instance to improve weather predictions, develop greener energy infrastructures or adapt therapies to the specific needs of a patient."</t>
  </si>
  <si>
    <t>Q324</t>
  </si>
  <si>
    <t>"This brand-new supercomputer is designed to fully cover user requirements in solving complex scientific and industrial problems involving, for example, classical numerical simulations, large-scale data analysis, and the use of artificial intelligence"</t>
  </si>
  <si>
    <t>Q325</t>
  </si>
  <si>
    <t>HPE (with Foxconn) building their fourth HPC manufacturing site, 1st such site in the Czechia (and Europe more broadly)</t>
  </si>
  <si>
    <t>"aimed at manufacturing next-generation HPE systems for HPC and AI applications."</t>
  </si>
  <si>
    <t>Q327</t>
  </si>
  <si>
    <t>This data centre is to have about 50 000 square feet of net usable space and up to 5 megawatts of critical power. The first phase is expected to open in 2026.</t>
  </si>
  <si>
    <t>Q328</t>
  </si>
  <si>
    <t>The Waypoint was installed in August 2023 and started operations in October. It is the startup’s third facility.
California-based Liquidstar’s solar-powered off-grid shipping container modules offer 25kW of Edge compute, along with access to batteries and water. Internet access is offered via Starlink.</t>
  </si>
  <si>
    <t>Q329</t>
  </si>
  <si>
    <t>https://cleantechnica.com/2024/03/06/liquidstars-micro-data-center-battery-swapping-waypoint-station-is-now-up-running-in-djibouti/</t>
  </si>
  <si>
    <t>Liquidstar’s Micro Data Center &amp; Battery Swapping Waypoint Station Is Now Up &amp; Running In Djibouti</t>
  </si>
  <si>
    <t>In addition to data centers, traditional minigrids have not progressed as quickly as had been expected on the African continent for several reasons, including the fact that concessional capital commitments have not been honored and deployed fast enough. This slow progress is impeding impactful change in the drive to develop renewable energy systems for universal electrification.</t>
  </si>
  <si>
    <t>Q330</t>
  </si>
  <si>
    <t xml:space="preserve">Through the renting of batteries, charging for access to the Internet and the data center, reselling carbon credits generated by the solar panels, and the proceeds of cryptomining, the company says each Waypoint could generate up to $45,000 per year, paying for itself in two years.
 </t>
  </si>
  <si>
    <t>Q331</t>
  </si>
  <si>
    <t>According to its website, Liquidstar is working with USAID and the Ministry of Energy for the Djibouti project. The Waypoint has been deployed and will be monitored over a two-year program to test full-scale implementation of the Liquidstar concept.</t>
  </si>
  <si>
    <t>Q332</t>
  </si>
  <si>
    <t>https://www.datacenterdynamics.com/en/news/djibouti-data-center-and-chinanetcenter-expand-in-africa/</t>
  </si>
  <si>
    <t>Djibouti Data Center and ChinaNetCenter's CDN expansion</t>
  </si>
  <si>
    <t>The Djibouti Data Center (DDC) has concluded a cooperation agreement with ChinaNetCenter which will build a content delivery network (CDN) service node in the DDC which will bolster its end-user Internet access experience within Africa and its global network.</t>
  </si>
  <si>
    <t>Q333</t>
  </si>
  <si>
    <t>https://www.datacenterdynamics.com/en/news/china-mobile-sets-its-sights-on-africa-signs-agreement-with-djibouti-data-centers/</t>
  </si>
  <si>
    <t>CMI's expansion via partnership with DDC in Djibouti.</t>
  </si>
  <si>
    <t>China Mobile International (CMI) is planning on expanding its network to the African continent, and has signed an agreement with Djibouti Data Centers (DDC), giving it access to the local operator’s cable landing station.</t>
  </si>
  <si>
    <t>Q334</t>
  </si>
  <si>
    <t xml:space="preserve"> OADC's 2MW data center in Kinshasa, DRC</t>
  </si>
  <si>
    <t>The company has since said the first phase of the 2MW-capable, 1,000 sqm (10,760 sq ft), 550+ rack data center (known as FIH1) will be operational by end-April. The facility is being developed in partnership with local real estate firm TEXAF.</t>
  </si>
  <si>
    <t>Q335</t>
  </si>
  <si>
    <t>Prime Minister of the Democratic Republic of The Congo (DRC) Sama Lukonde Kyenge on Thursday inaugurated a data center at the Ministry of Finance, a project built by the Chinese tech giant Huawei. The data center, financed by the Export-Import Bank of China, would allow the Congolese authorities to centralize, merge, secure, and store information on financial management activities, which would further contribute to national innovation and economic growth.</t>
  </si>
  <si>
    <t>Q336</t>
  </si>
  <si>
    <t>https://www.telin.net/en/company/news/telkomcel-inaugurated-the-first-telkomcel-data-center-building-in-timor-leste</t>
  </si>
  <si>
    <t>"Built on solid foundations and structures to anticipate the earthquake, Telkomcel Data Center building is equipped with redundant UPS, battery back-up and electric generators that can provide a power source if the EDTL's power supply is disrupted, so continuity of service keeps running."</t>
  </si>
  <si>
    <t>Q337</t>
  </si>
  <si>
    <t>https://www.datacenterdynamics.com/en/news/latin-america-gets-first-tier-iv-certified-data-center</t>
  </si>
  <si>
    <t>"On its website, Telconet says there is an “unsatisfied demand for high availability sites in Ecuador for companies needing to allocate their servers or to receive hosting and hosting services”."</t>
  </si>
  <si>
    <t>Q338</t>
  </si>
  <si>
    <t>https://www.datacenterknowledge.com/operations-and-management/ibm-completes-major-data-center-in-egypt</t>
  </si>
  <si>
    <t>IBM's energy-efficient data center for Telecom Egypt</t>
  </si>
  <si>
    <t>IBM has completed construction of a major data center for Telecom Egypt featuring its "Big Green" energy-efficient technologies, the companies said today. Telecom Egypt (TE) i</t>
  </si>
  <si>
    <t>Q339</t>
  </si>
  <si>
    <t>IBM is building a cloud ecosystem to provide cloud computing expertise to 100 Egyptian software companies to help drive innovation and new cloud development skills.
As part of its collaborative agreement with the Egyptian Information Technology Industry Development Agency (ITIDA), IBM will offer its expertise to independent software vendors (ISVs) with the aim of boosting Egypt’s effort to become a center of cloud computing excellence in the region.</t>
  </si>
  <si>
    <t>Q340</t>
  </si>
  <si>
    <t>https://www.datacenterdynamics.com/en/news/orange-and-huawei-launch-huawei-cloud-services-in-egypt/</t>
  </si>
  <si>
    <t>Orange and Huawei's Huawei Cloud services in Egypt</t>
  </si>
  <si>
    <t>Orange and Huawei have teamed up to launch Huawei Cloud services in Egypt.
Huawei Cloud will roll out an array of its cloud computing services in the country, including Infrastructure as a Service (IaaS), Platform as a Service (PaaS), and Software as a Service (SaaS) in partnership with Orange.</t>
  </si>
  <si>
    <t>Q341</t>
  </si>
  <si>
    <t>The data center is located along the Ain Sokhna highway and spans more than 23,500 sqm (252,952 sq ft) of which 10,000 sqm (107,639 sq ft) houses current infrastructure, the rest is reserved for future expansion.
The facility includes administration, operation, and insurance facilities, space for cloud computing equipment, a hall for technical solutions and AI applications, and an interchange control center for the National Emergency Network.
The data center project was developed with the help of more than 15 local and international companies, and more than 1,200 engineers and workers over 5,000 hours.
Abdel Fattah El-Sisi said of the project: "The state spent billions of dollars in order to prepare an integrated infrastructure in this regard and the opening of the Government Data and Cloud Computing Center today prepares Egypt to take its place in a world that is progressing rapidly in an accelerating pace.”</t>
  </si>
  <si>
    <t>Q342</t>
  </si>
  <si>
    <t>Previously, Egypt has stored much of its data abroad, but the country is looking to localize it. Government ministries also had separate servers for their operations, meaning that they could not interact with those of other ministries. Now they will be housed within one main data center.
In 2022, President Sisi launched the "Egypt Digital Platform" which now has 170 government services registered with it, providing services to around eight million citizens.</t>
  </si>
  <si>
    <t>Q343</t>
  </si>
  <si>
    <t>The MoU is working in support of Egypt's digitization goals. The "Digital Egypt" plan, part of the Egypt Vision 2030, hopes to see Egypt build a strong digital economy. Developing ICT infrastructure, both in and outside of Egypt, as well as expanding the African International Network and developing local data centers, is the basis for Digital Egypt.
According to Dr. Amr Talaat, Minister of Communications and Information Technology in Egypt, the first phase of the MoU will be to develop 100MW of data center capacity.</t>
  </si>
  <si>
    <t>Q344</t>
  </si>
  <si>
    <t>https://www.datacenterdynamics.com/en/news/khazna-to-build-first-data-center-outside-the-uae-in-cairo-egypt</t>
  </si>
  <si>
    <t>Khazna is to partner with local IT firm Benya Group for a new $250 million data center in the Maadi Technology Park in the Egyptian capital.
The data center will offer 25MW of capacity, with plans for expansion of up to 50MW, across 40,000 sqm (430,550 sq ft). Construction is expected to commence later this year, with completion targeted for ‘within three years’</t>
  </si>
  <si>
    <t>Q345</t>
  </si>
  <si>
    <t>https://www.datacenterdynamics.com/en/news/gpx-opens-second-data-center-in-cairo/</t>
  </si>
  <si>
    <t>GPX's second 3,000 sqm data center in Cairo.</t>
  </si>
  <si>
    <t>The latest GPX data center is located in the Central Business District of New Cairo. It offers 5MW of power and has been built according to TIA-942 standard, which guidelines for planning and building data centers, particularly with regard to cabling systems and network design.</t>
  </si>
  <si>
    <t>Q346</t>
  </si>
  <si>
    <t>https://www.datacenterdynamics.com/en/news/gxp-global-systems-plans-4x-expansion-of-data-center-in-cairo-egypt</t>
  </si>
  <si>
    <t>The company this week announced a new investment of EGP 2.7 billion ($87.4m) to expand its Cairo 2 data center which will add an additional 12MW of power and 9,000 sqm to the site.
GPX currently operates two facilities in Cairo, the first of which opened in 2007. Cairo 2, launched in 2015, currently spans 3,000 sqm (32,290 sq ft) and 5MW. The expansion will bring GPX’s total equipped space in the Cairo market to 12,600 sqm (135,625 sq ft).</t>
  </si>
  <si>
    <t>Q347</t>
  </si>
  <si>
    <t>https://www.datacenterdynamics.com/en/news/liquid-telecom-plans-400m-network-infrastructure-data-center-investment-egypt</t>
  </si>
  <si>
    <t>It will be broken down into two segments, the first $50m to be spent on commercial data centers and rolling out cloud services in Egypt, with the remaining dedicated to broadband, financial inclusion and high capacity data centers – larger facilities, which the company says will resemble its recently launched site in Johannesburg, South Africa, a 3,000 square meter (32,290 sq ft) data center with a maximum power capacity of 7MW, which will gradually be built out to offer 45MW of capacity.</t>
  </si>
  <si>
    <t>Q348</t>
  </si>
  <si>
    <t>https://www.datacenterdynamics.com/en/news/logistics-real-estate-firm-agility-announces-plans-for-data-center-campuses-in-saudi-arabia-egypt-kuwait-and-ghana</t>
  </si>
  <si>
    <t>In Cairo, the company is offering 15,800 sqm (170,070 sq ft) with 25MW, expandable to 45MW within the company’s 270,000 sqm East Cairo Logistics Park.</t>
  </si>
  <si>
    <t>Q349</t>
  </si>
  <si>
    <t>https://www.datacenterdynamics.com/en/news/microsoft-open-its-first-egyptian-data-center</t>
  </si>
  <si>
    <t>Microsoft is getting a new Point of Presence (PoP) in Egypt.
The collaboration with Telecom Egypt will expand the availability of the company's content and services in the country, and could appeal to businesses located in Africa and the Middle East.</t>
  </si>
  <si>
    <t>Q350</t>
  </si>
  <si>
    <t>Huawei launched a Cloud Region in Egypt on Tuesday, making it the first company to establish a public Cloud in the region. The Cairo Region will deliver Huawei Cloud's intelligent and innovative capabilities and serve as a Hub for countries in Northern Africa.</t>
  </si>
  <si>
    <t>Q351</t>
  </si>
  <si>
    <t>https://www.techafricanews.com/2023/12/08/telecom-egypt-advances-data-hub-expansion-with-raya-it-for-enhanced-telecom-infrastructure</t>
  </si>
  <si>
    <t>Upon completion of this second phase, RDH will boast a capacity of up to 7.1 MW IT load. The future plan involves construction of two additional phases within the Smart Village availability zone—to reach a total capacity of up to 16.3MW IT load.</t>
  </si>
  <si>
    <t>Q352</t>
  </si>
  <si>
    <t>https://enterprise.news/egypt/en/news/story/947fb33e-1145-44d1-a6f7-1b06a44e76da</t>
  </si>
  <si>
    <t>Setbacks to data centers in Egypt</t>
  </si>
  <si>
    <t>While Egypt’s ICT sector has remained attractive to foreign investors, the lack of executive regulations to the Personal Data Protection Act poses an obstacle to further investments in the sector, Deputy Head of the IT division at the Federation of Egyptian Industries and CEO of Linatel Telecommunications Hamdy El Leithy told Enterprise. The act, which regulates and protects personal data, was issued three years ago.
But that should be solved soon, as a government source told us that the law’s executive regulations will be issued soon, as it is one of the requirements for investment in the sector.</t>
  </si>
  <si>
    <t>Q353</t>
  </si>
  <si>
    <t>Egypt is preparing to establish a green data center project, harnessing around 200 megawatts (MW) of power sourced from solar and wind energy.
The Ministry of Communications and Information Technology has entered a new memorandum of understanding (MoU) with the International Company for Petroleum &amp; Industrial Services (INCOME), Record Digital Asset Ventures, and SIC Investment for the development and operation of the project.</t>
  </si>
  <si>
    <t>Q354</t>
  </si>
  <si>
    <t xml:space="preserve">In December 2023, Prime Minister Mostafa Madbouly held a meeting with China National Building Material (CNBM) and Chinese Hony Capital to explore potential collaboration in localizing the manufacturing of solar power station components and semiconductors. </t>
  </si>
  <si>
    <t>Q355</t>
  </si>
  <si>
    <t>Middle East data center firm Gulf Data Hub (GDH) is planning to expand into Egypt with multiple campuses. The company this week announced that it has signed a Memorandum of Understanding (MoU) with engineering firm Elsewedy Data Centers to develop ‘Africa's largest data center complex in Egypt’.
The joint project aims to invest $2.1 billion in developing three data center complexes in three locations with a total of 192MW, expanding to 300MW in 5-7 years. The development will reportedly be done in four stages, with each facility aiming to achieve Uptime Tier III and LEED international certifications.</t>
  </si>
  <si>
    <t>Q356</t>
  </si>
  <si>
    <t>According to its website, Gulf Data Hub has six Egyptian data centers in its future pipeline; all are located outside Asyut and will offer 16MW. It is unclear if these are the same facilities mentioned in this week’s announcement.</t>
  </si>
  <si>
    <t>Q357</t>
  </si>
  <si>
    <t>"Based on mutually agreed upon conditions, Google Cloud plans to establish a legal entity and a Google Cloud office in the Republic of El Salvador, initiate a Google Distributed Cloud (GDC) instance for the country, which will bring infrastructure closer to where El Salvador's data is generated, and set up a Cloud Center of Excellence to offer technical guidance to businesses and organizations on how to achieve the greatest benefits from cloud technology and innovations."</t>
  </si>
  <si>
    <t>Q358</t>
  </si>
  <si>
    <t>https://gfmag.com/economics-policy-regulation/google-and-el-salvador-reach-a-modern-multi-million-dollar-agreement</t>
  </si>
  <si>
    <t>"El Salvador and Google have announced a $500 million strategic partnership to modernize the country’s government."</t>
  </si>
  <si>
    <t>Q359</t>
  </si>
  <si>
    <t>"Critics are concerned that the alliance document has not been made public and that it did not go through the legislative assembly. Some politicians have claimed this makes the agreement anti-constitutional."</t>
  </si>
  <si>
    <t>Q360</t>
  </si>
  <si>
    <t>"These efforts are aligned with Google's commitment to collaborate in the creation of a solid digital future for Latin America. Last year, Google announced an investment of 1.2 billion USD in Latin America and the Caribbean over the next five years, including a Google.org grant to Pro Mujer to help Indigenous women-led businesses in Central America access microloans and digital skills training."</t>
  </si>
  <si>
    <t>Q361</t>
  </si>
  <si>
    <t>The unique joint research project by Microsoft and the Estonian Ministry of Economic Affairs and Communications explored the possible implementation of a Virtual Data Embassy.</t>
  </si>
  <si>
    <t>Q362</t>
  </si>
  <si>
    <t>"To protect its data, Estonia developed the concept of data embassies – servers outside the country that are legally under Estonian jurisdiction. The digital copies of key databases they store can be accessed in the event of a major data incident in the country "</t>
  </si>
  <si>
    <t>Q363</t>
  </si>
  <si>
    <t>Djibouti-based data center company Wingu.Africa has inaugurated its Addis Ababa, Ethiopia, data center.
The data center is located in the Ethio ICT park, built on a 161,500 sq ft (15,000 sq m) plot of land, and will offer a capacity of 10MW across 800 racks when fully operational.</t>
  </si>
  <si>
    <t>Q364</t>
  </si>
  <si>
    <t>https://www.datacenterdynamics.com/en/news/safaricom-to-deploy-pre-fab-data-center-in-ethiopia/</t>
  </si>
  <si>
    <t>Safaricom's prefabricated data center in Addis Ababa</t>
  </si>
  <si>
    <t>Until last year the government-owned Ethio Telecom operated with a monopoly on the sector. However, in May 2021 a consortium led by Kenya's Safaricom, Vodafone, and Japan's Sumitomo were awarded a license to operate in the country.</t>
  </si>
  <si>
    <t>Q365</t>
  </si>
  <si>
    <t>Specifications or timelines weren’t shared, but the company will reportedly invest around $60 million into the project. Safaricom said this will be its third data center in the country.</t>
  </si>
  <si>
    <t>Q366</t>
  </si>
  <si>
    <t>https://www.datacenterdynamics.com/en/news/ethio-telecom-in-dispute-with-newcomer-safaricom-over-damaged-infrastructure/</t>
  </si>
  <si>
    <t>Ethio Telecom in dispute with newcomer Safaricom over damaged infrastructure</t>
  </si>
  <si>
    <t>Ethio Telecom has already come to blows with newcomer Safaricom, alleging that the operator has damaged its infrastructure.</t>
  </si>
  <si>
    <t>Q367</t>
  </si>
  <si>
    <t>“At such a monumental time where we are building our network, we are committed to bringing the best telecom technology to Ethiopia. We have invested 100 Million USD in our first Data Center in Addis,” the company said in a LinkedIn post.
He added the company is investing around $300 million into the country in 2022 and more data centers will be rolled out as the network grows.</t>
  </si>
  <si>
    <t>Q368</t>
  </si>
  <si>
    <t>Huawei and ZTE are the main telecoms network equipment suppliers to Ethio Telecom. The company said Huawei delivered the data center within two and a half months, and has a power usage effectiveness (PUE) of 1.4.</t>
  </si>
  <si>
    <t>Q369</t>
  </si>
  <si>
    <t>https://www.datacenterdynamics.com/en/news/raxio-breaks-ground-data-center-addis-ababa-ethiopia/</t>
  </si>
  <si>
    <t>Raxio's 3MW Tier III data center in Addis Ababa</t>
  </si>
  <si>
    <t>Established in 2018, Raxio Group is part of the US-based Roha Group investment firm.</t>
  </si>
  <si>
    <t>Q370</t>
  </si>
  <si>
    <t>Launched this week, the facility offers capacity for 800 racks, delivering up to 3MW of IT power.</t>
  </si>
  <si>
    <t>Q371</t>
  </si>
  <si>
    <t>Ethiopian Investment Holdings (EIH) initially said that a memorandum of understanding (MoU) for a US$250m project had been signed with a subsidiary of Hong Kong-based West Data Group, but it later removed references to the value of the deal and the identity of the company.</t>
  </si>
  <si>
    <t>Q372</t>
  </si>
  <si>
    <t>With this in mind, Ethiopia has become a leading destination for bitcoin mining since its government authorised it in 2022. As bitcoin miners use computers to solve complex algorithms and consume large amounts of electricity, they are attracted to the lower power costs that Ethiopia can offer.
The country also offers an abundance of hydroelectric power and other renewable energy sources - which is important to the data centre industry, which is continually seeking to become more sustainable to reduce carbon footprint.</t>
  </si>
  <si>
    <t>Q373</t>
  </si>
  <si>
    <t>https://shega.co/post/dashen-bank-inaugurates-4-4m-tier-iii-ready-data-center</t>
  </si>
  <si>
    <t>Ethiopian government agencies still use fragmented, on-premise ICT infrastructure to store data and run applications. One of the few examples of a public agency that provides a data center as a platform service is the Ministry of Innovation (MiNT), which provides an offsite physical data center facility and infrastructure for government agencies and other institutions.</t>
  </si>
  <si>
    <t>Q374</t>
  </si>
  <si>
    <t>Built to Tier-III standards, the Bank installed the Huawei FusionModule2000, a next-generation, smart modular data center solution that integrates power, cooling, rack, cabling, and management systems.</t>
  </si>
  <si>
    <t>Q375</t>
  </si>
  <si>
    <t>https://www.datacenterdynamics.com/en/analysis/gaia-x-has-europes-grand-digital-infrastructure-project-hit-the-buffers/</t>
  </si>
  <si>
    <t>"despite preaching on the merits of digital sovereignty, European governments continue to spend money with the US hyperscalers, with Germany reportedly committing $3 billion to Oracle Cloud Infrastructure in its 2024 budget."</t>
  </si>
  <si>
    <t>Q376</t>
  </si>
  <si>
    <t>Q377</t>
  </si>
  <si>
    <t>https://www.lumi-supercomputer.eu/resource-allocation/</t>
  </si>
  <si>
    <t>"Half of the LUMI resources belong to the EuroHPC Joint Undertaking, and the other half of the resources belong to the participating countries i.e. the LUMI consortium countries."</t>
  </si>
  <si>
    <t>Q378</t>
  </si>
  <si>
    <t>https://www.vttresearch.com/en/news-and-ideas/finland-opens-quantum-computer-research-purposes-fusion-quantum-computing-and</t>
  </si>
  <si>
    <t>"While supercomputers are immensely powerful by themselves, some types of problems can only be solved faster, more accurately, or using less energy when partially solved on quantum computers. These problems include developing new products and materials for example in the pharmaceutical, chemical, and battery industries. Quantum machine learning will take artificial intelligence to new heights."</t>
  </si>
  <si>
    <t>Q379</t>
  </si>
  <si>
    <t>"Finland announced its efforts in quantum computing development back in November 2020 with a total budget of EUR 20.7 million from the government to develop a 50-qubit quantum computer in 2024. In the coming years, the development will continue as the Finnish government has announced a total budget of EUR 70 million to scale up the quantum computer towards 300 qubits and quantum advantage."</t>
  </si>
  <si>
    <t>Q380</t>
  </si>
  <si>
    <t>2010: OVH invests €10 Million in R&amp;D cloud</t>
  </si>
  <si>
    <t>Q381</t>
  </si>
  <si>
    <t>"Deployed network enhancements, bringing 100G coherent technology to its network as well as migrated its eligible customers in France to VDSL2"</t>
  </si>
  <si>
    <t>Q382</t>
  </si>
  <si>
    <t>https://www.datacenterdynamics.com/en/news/fire-destroys-ovhclouds-sbg2-data-center-strasbourg/</t>
  </si>
  <si>
    <t>"OVHcloud's SBG2 data center in Strasbourg has been destroyed by a fire which also damaged SBG1. No one was hurt in the fire, but all four data centers on the site will be closed today."</t>
  </si>
  <si>
    <t>Q383</t>
  </si>
  <si>
    <t>"The French government has also promised to step in and help one of its most important businesses, pledging to buy assets worth €1 billion ($1.07bn) from Atos, a cash injection which could help the company stay afloat."</t>
  </si>
  <si>
    <t>Q384</t>
  </si>
  <si>
    <t>They are probably perceived as a legacy service provider and were slower than others to transition into the world of cloud computing and digital services. On top of that, they’ve paid a lot for assets that they’ve struggled to get value from</t>
  </si>
  <si>
    <t>Q385</t>
  </si>
  <si>
    <t>"Atos has a number of activities that are strategic for the French nation, strategic for our sovereignty, and strategic for our defense in terms of cyber security, supercomputers, and nuclear"</t>
  </si>
  <si>
    <t>Q386</t>
  </si>
  <si>
    <t>"The government has offered to acquire 100 percent of these assets, and puts an indicative value of €700 million ($749m) to €1 billion ($1.07bn) on the deal."</t>
  </si>
  <si>
    <t>Q387</t>
  </si>
  <si>
    <t>The S3NS offering is the best of both worlds: the agility and wide range of services of a cloud hyperscaler combined with the security and data protection of a cybersecurity leader.</t>
  </si>
  <si>
    <t>Q388</t>
  </si>
  <si>
    <t>Bleu' will offer Microsoft Azure and 365 cloud services, but Capgemini and Orange will control the data centers, which will be separate from the wider Azure infrastructure.</t>
  </si>
  <si>
    <t>Q389</t>
  </si>
  <si>
    <t>"GENCI has been awarded €40m ($43.2m) for the project and an additional €10m ($10.8m) to strengthen the human resources of the French National Artificial Intelligence Research Program (PNRIA)"</t>
  </si>
  <si>
    <t>Q390</t>
  </si>
  <si>
    <t>"France's IDRIS computing center will deploy a new HPE SGI 8600 supercomputer in June, financed by the national high performance computing institution GENCI.</t>
  </si>
  <si>
    <t>Q391</t>
  </si>
  <si>
    <t>"The deal expands on an existing partnership between the companies, and comes at a time when the EU-sponsored Gaia-X initiative to create a European cloud platform is reportedly suffering "chaos and infighting." Both Atos and OVHcloud are founder members of Gaia-X."</t>
  </si>
  <si>
    <t>Q392</t>
  </si>
  <si>
    <t>"The French government has announced a €1.8 billion ($2.1 billion) plan to support research projects, which it says will help France's cloud computing industry perform in the global markets."</t>
  </si>
  <si>
    <t>Q393</t>
  </si>
  <si>
    <t>"It is hoped the development will strengthen data residency across Europe, with the cloud provider investing more than €7.8bn (£6.7bn) through 2040."</t>
  </si>
  <si>
    <t>Q394</t>
  </si>
  <si>
    <t>https://www.datacenterdynamics.com/en/news/aws-to-invest-78bn-in-european-sovereign-cloud/</t>
  </si>
  <si>
    <t>"Amazon Web Services (AWS) will invest..."</t>
  </si>
  <si>
    <t>Q395</t>
  </si>
  <si>
    <t>"€7.8 billion ($8.47bn) in its sovereign cloud infrastructure in Germany through 2040."</t>
  </si>
  <si>
    <t>Q396</t>
  </si>
  <si>
    <t>"AWS is not only enhancing its infrastructure but also expanding its workforce in Europe with new high-skilled roles for software engineers, systems developers, and solutions architects. This move is integral to AWS’s commitment to manage all operations of the European Sovereign Cloud exclusively through EU-based personnel, which includes managing data centres, providing technical support, and handling customer service."</t>
  </si>
  <si>
    <t>Q397</t>
  </si>
  <si>
    <t>https://fortune.com/2021/09/08/germany-sovereign-cloud-google-t-systems/</t>
  </si>
  <si>
    <t>"Deutsche Telekom’s T-Systems is teaming with Google Cloud to build and deliver sovereign cloud services to German enterprises, healthcare firms and the public"</t>
  </si>
  <si>
    <t>Q398</t>
  </si>
  <si>
    <t>https://www.datacenterdynamics.com/en/news/google-launches-berlin-cloud-region-in-germany/</t>
  </si>
  <si>
    <t>"With Google Cloud as our preferred partner, the availability of the new Google Cloud region in Berlin-Brandenburg together with the existing region in Frankfurt allows us to use two fully resilient and locally accessible cloud regions with the highest German security standards for our services"</t>
  </si>
  <si>
    <t>Q399</t>
  </si>
  <si>
    <t>Q400</t>
  </si>
  <si>
    <t>"According to German education minister Bettina Stark-Watzinger, quantum technology is  crucial for Germany’s technological sovereignty. She expects that by 2026, 'at least 60 end users of quantum computing should be active in Germany”, adding that the country should “be among the top three within the EU and at least reach the level of the US or Japan [in quantum computing]'."</t>
  </si>
  <si>
    <t>Q401</t>
  </si>
  <si>
    <t>"The German government says it will spend €3bn over the next three years to build a universal quantum computer"</t>
  </si>
  <si>
    <t>Q402</t>
  </si>
  <si>
    <t>"the 10-qubit QSea I system was commissioned by the DLR QCI [Quantum Computing Initiative]"</t>
  </si>
  <si>
    <t>Q403</t>
  </si>
  <si>
    <t>"It will help to build up and expand important expertise in quantum computing, to use it for the economic benefit of us all, and also to further strengthen our digital sovereignty in Germany and the EU."</t>
  </si>
  <si>
    <t>Q404</t>
  </si>
  <si>
    <t>"...investing €8.8bn ($9.44bn) in its AWS Europe (Frankfurt) cloud region by 2026."</t>
  </si>
  <si>
    <t>Q405</t>
  </si>
  <si>
    <t>"Amazon Web Services has committed to..."</t>
  </si>
  <si>
    <t>Q406</t>
  </si>
  <si>
    <t>"It shows our commitment to sustainable innovation and dedication to meeting the evolving cloud and AI needs of our customers with another campus powered by cost-efficient renewable energy, capable of growing to a massive scale."</t>
  </si>
  <si>
    <t>Q407</t>
  </si>
  <si>
    <t>"The European Union technology landscape has changed dramatically due to the growing importance of data protection and localization, leading to increased demand for sovereign cloud solutions that can securely host sensitive customer data and comply with regulations such as GDPR"</t>
  </si>
  <si>
    <t>Q408</t>
  </si>
  <si>
    <t>"These two new data centers are the company’s first expansion announcements since a major fire at one of its facilities in Strasbourg last year. The company is still facing class action lawsuits over the incident, which started in SBG2’s power room."</t>
  </si>
  <si>
    <t>Q409</t>
  </si>
  <si>
    <t>"The company plans to invest around €100 million ($101m) over 5 years in the new data center."</t>
  </si>
  <si>
    <t>Q410</t>
  </si>
  <si>
    <t>"Both our customers and prospects are increasingly asking for a data center located in Germany. There are many reasons for this: Germany’s economic situation is good. Furthermore, the country has strict rules on confidentiality and a highly reliable electricity grid. Thus, the opening of this first data center is a major step in the expansion strategy of OVH, the only global cloud provider that is not American, and therefore not subject to the Patriot Act"</t>
  </si>
  <si>
    <t>Q411</t>
  </si>
  <si>
    <t>https://interestingengineering.com/innovation/europes-exascale-supercomputer-jupiter-to-challenge-us-and-chinas-dominance</t>
  </si>
  <si>
    <t>"the cost of running JUPITER for three years will be around €500 million, which includes the estimated annual €100 million cost of electricity."</t>
  </si>
  <si>
    <t>Q412</t>
  </si>
  <si>
    <t>"Jupiter will likely use thousands of high-end graphics cards from Nvidia, which are in high demand and short supply due to the global chip shortage."</t>
  </si>
  <si>
    <t>Q413</t>
  </si>
  <si>
    <t>Q414</t>
  </si>
  <si>
    <t>"This partnership with Cerebras marks Aleph Alpha’s commitment to building a new class of compute-efficient AI models that are sovereign and trustworthy for use by governments and citizens,” said Jonas Andrulis, founder and CEO of Aleph Alpha. “We chose Cerebras because of their world-class AI expertise and peerless wafer-scale technology that enables us to train state-of-the-art AI models with high efficiency"</t>
  </si>
  <si>
    <t>Q415</t>
  </si>
  <si>
    <t>Q416</t>
  </si>
  <si>
    <t>"The T-Systems Sovereign Cloud powered by Google Cloud is the first of its kind on the German market. As a joint product from T-Systems and Google Cloud, it offers full compliance with the requirements of German regulators – while retaining the public cloud functionality of a hyperscaler. This will enable the drastic acceleration of digitalization projects."</t>
  </si>
  <si>
    <t>Q417</t>
  </si>
  <si>
    <t>Q418</t>
  </si>
  <si>
    <t>"Initial backing of €3.5 million per annum for the fund is far less than campaigners hoped for"</t>
  </si>
  <si>
    <t>Q419</t>
  </si>
  <si>
    <t>"Germany is set to launch a sovereign tech fund to support the open source software that underpins the internet amid fears the US could withdraw support for this neglected but crucial building block of digital infrastructure."</t>
  </si>
  <si>
    <t>Q420</t>
  </si>
  <si>
    <t>Africa Data Centres (ADC) and Onix Data Centres have partnered to develop a new data center in Accra, Ghana. This facility, which will start with an initial 10MW capacity and can expand to 30MW, is part of ADC’s broader strategy to enhance digital infrastructure across Africa</t>
  </si>
  <si>
    <t>US State involvement</t>
  </si>
  <si>
    <t>The site will be partially funded by the United States government’s International Development Finance Corporation (DFC).</t>
  </si>
  <si>
    <t>Q421</t>
  </si>
  <si>
    <t>https://www.datacenterdynamics.com/en/news/ghana-government-opens-data-center-to-private-business</t>
  </si>
  <si>
    <t>The data center has been built by NITA in tandem with its commercial partners Alcatel and Huawei Technologies Ghana and will not merely host Government servers - it will also provide colocation space for private enterprise.</t>
  </si>
  <si>
    <t>Q422</t>
  </si>
  <si>
    <t xml:space="preserve">The facility will be built to meet Uptime Institute’s Tier IV standards, and in its first phase, will offer space for approximately 150 racks. For the sake of redundancy, Ngoya Etix DC is planning a second data center in the country, which will be used for disaster recovery purposes.
</t>
  </si>
  <si>
    <t>Q423</t>
  </si>
  <si>
    <t>To deal with the energy issues associated with building a resilient data center in sub-Saharan Africa, where the grid tends to be unreliable, Etix Energy, a subsidiary of Etix Everywhere, is building a solar plant next to the facility.</t>
  </si>
  <si>
    <t>Q424</t>
  </si>
  <si>
    <t>https://www.datacenterdynamics.com/en/news/ghanas-vice-president-opens-onix-tier-iv-data-center</t>
  </si>
  <si>
    <t>The facility is an expansion of an existing facility which was acquired by AIIM in 2021. The site had a capacity of 170 racks, which can be increased to 680 racks, making it the largest data center in the country. It is the only Uptime Institute-certified Tier IV data center in Ghana.</t>
  </si>
  <si>
    <t>Q425</t>
  </si>
  <si>
    <t>https://www.datacenterdynamics.com/en/news/ghanaian-government-data-center-almost-complete</t>
  </si>
  <si>
    <t>Huawei Technology – a telecommunications company from China - is helping NITA carry out its project.</t>
  </si>
  <si>
    <t>Q426</t>
  </si>
  <si>
    <t>"It designs, develops and maintains advanced computer &amp; networking infrastructures and services, data centers, a nation-wide fiber optic network and a high-performance computer system (HPC-ARIS)"</t>
  </si>
  <si>
    <t>Q427</t>
  </si>
  <si>
    <t>The ARIS (Advanced Research Information System) infrastructure comprises of four islands of computing systems in total, based on Intel x86 architecture interconnected into a single Infiniband FDR14 network that offers multiple capabilities and processing architectures. 1) An island (thin nodes) is based on the IBM NeXtScale platform and Intel Xeon E5-2680v2 processors. It has 426 computing nodes and offers a total of 8,520 cores (CPU cores). 2) An island of nodes consisting of 44 Dell PowerEdge R820 servers. Each server offers 4 Intel Xeon E5-4650v2 processors and 512 GB of central memory. 3) An island of GPU accelerator nodes consisting of 44 Dell PowerEdge R730 servers. Each server contains 2 Intel Xeon E5-2660v3 processors, 64 GB of memory and 2 NVidia K40 GPU cards, and 4) An island of Xeon Phi accelerator nodes consisting of 18 Dell PowerEdge R730 servers, each containing 2 Intel Xeon E5-2660v3 processors, 64 GB of memory and 2 Intel Xeon Phi 7120P co-processors</t>
  </si>
  <si>
    <t>Q428</t>
  </si>
  <si>
    <t>"GRNET operates under the auspices of the Ministry of Digital Governance, acts as a consultant contributing to Greece's Digital Transformation Agenda"</t>
  </si>
  <si>
    <t>Q429</t>
  </si>
  <si>
    <t>"In April 2022, Enterprise Greece, a government agency in Greece, approved a project by Microsoft worth $110 million. This project is designed to help businesses in Greece by providing technical support and cloud computing services.</t>
  </si>
  <si>
    <t>Q430</t>
  </si>
  <si>
    <t>Q431</t>
  </si>
  <si>
    <t>"The object of the contract is the design, implementation and operation of an Integrated Geoinformation System (OGS) with open cutting-edge cloud computing technologies."</t>
  </si>
  <si>
    <t>Q432</t>
  </si>
  <si>
    <t>"With this computer, which also has outstanding performance at the regional level, we can conduct in-depth research such as speech and face recognition, climate research, telecommunications, traffic management, energy, production optimization, drug research, or precision medicine."</t>
  </si>
  <si>
    <t>Q433</t>
  </si>
  <si>
    <t>"The Hungarian government has inaugurated a new supercomputer, known as Komondor.
The 5 petaflops system, named after the native Komondor sheepdog, was officially inaugurated last week in Debrecen.
The high-performance computing (HPC) machine is located at the center of the Government IT Development Agency (KIFU) on the campus of the University of Debrecen in Hungary's second-largest city, and cost a reported 4.7 billion forint ($12.8 million)."</t>
  </si>
  <si>
    <t>Q434</t>
  </si>
  <si>
    <t>(Translated) It aims to enhance ICT security with fewer resources compared to decentralised systems, simplify policy implementation and oversight, and meet the infrastructure needs of the government and public administration.</t>
  </si>
  <si>
    <t>Q435</t>
  </si>
  <si>
    <t>(Translated) The project aims to create a "Government Cloud" to provide IaaS - Infrastructure as a Service to public sector institutions. It aims to replace outdated technology and inadequate operational security of machine room capacities with a high-quality operating environment and more efficient machine rooms. The project will establish new data center capacity at multiple locations to support new government systems, a server park for cloud-based operations, and replace existing machine rooms in poor condition. This will provide computing capabilities that can eliminate the need for hardware procurement in a significant portion of future government projects, as the central government cloud will provide infrastructure as a service (IaaS).</t>
  </si>
  <si>
    <t>Q436</t>
  </si>
  <si>
    <t>(Translated) The total budget for the project is 2,850,000,000 Ft, with the entirety allocated to NISZ (Nemzeti Infokommunikációs Szolgáltató Zrt).</t>
  </si>
  <si>
    <t>Q437</t>
  </si>
  <si>
    <t>https://nkfih.gov.hu/english-2017/news-of-the-office/jozsef-palinkas-eur-11</t>
  </si>
  <si>
    <t>"In response to a question, the consortium partners explained that it would pose a national security risk if Hungary was left out from the evolution of quantum technology and thus failed to have a deep understanding of the structure and operation of cryptographic networks. This would make Hungary vulnerable to countries pioneering this area, such as China or other countries."</t>
  </si>
  <si>
    <t>Q438</t>
  </si>
  <si>
    <t>https://thequantuminsider.com/2021/05/02/11-cee-countries-intent-on-a-quantum-future/</t>
  </si>
  <si>
    <t xml:space="preserve">"We all know that when cutting-edge technology comes about, it’s the usual suspects that get their houses in order first. By this declaration, I mean the US, Russia, France, the UK, Germany, and Japan. There are others, too, of course, like China, whose extraordinary growth over the last thirty years has transformed it into a technological juggernaut that will likely overtake the US by the end of the decade, especially regarding quantum technologies."
</t>
  </si>
  <si>
    <t>Q439</t>
  </si>
  <si>
    <t>"The National Quantum Technology Programme is implemented with the collaboration of academic, university and business research centres and receives a state subsidy of HUF 3.5 billion (EUR 11 million) over a four-year programme period"</t>
  </si>
  <si>
    <t>Q440</t>
  </si>
  <si>
    <t>https://wigner.hu/quantumtechnology/en/node/1</t>
  </si>
  <si>
    <t>The National Research, Development and Innovation Office (NKFIH) facilitates the social and economic utilisation of discovery research findings by defining strategic areas where Hungary has the sufficient level of scientific excellence for the implementation of tasks, so that such goals can be reached faster and more efficiently. With this aim, the Office has announced the "National Quantum Technology Programme", a funding source for consortia of research and knowledge-dissemination organisations and businesses involving research activities addressing large-scale interdisciplinary scientific and technological challenges which, due to their comprehensive nature and volume, are implemented in long-term cooperation between scientific, industrial and social stakeholders and decision-makers.</t>
  </si>
  <si>
    <t>Q441</t>
  </si>
  <si>
    <t>https://hun-ren.hu/en/newsroom/one-of-the-most-important-it-cloud-systems-in-hungary-the-elkh-cloud-is-now-available-to-hungarian-researchers-2</t>
  </si>
  <si>
    <t>"With the ELKH Cloud, research laboratories that cannot afford to purchase, build and operate their own systems will have access to state-of-the-art IT platforms."
"Based on the positive feedback of recent years and the growing demand for artificial intelligence applications,..."</t>
  </si>
  <si>
    <t>Q442</t>
  </si>
  <si>
    <t>"to provide cloud computing and storage capacity for Hungarian researchers either coming from the ELKH research network or universities or companies"
"by the end of 2019 it was clear that the current cloud capacity is not enough to serve the ever-growing needs of the Hungarian scientists"</t>
  </si>
  <si>
    <t>Q443</t>
  </si>
  <si>
    <t xml:space="preserve">"Based on the positive feedback of recent years and the growing demand for artificial intelligence applications, the ELKH Cloud capacity was significantly expanded in 2021 with the support of the ELKH Secretariat, with 5,900 vCPUs, 68 GPGPU cards, 28 TB of RAM, 338 TB of SSD storage, 1.25 PB of HDD storage and 100 Gbps network capacity now at the disposal of users."
</t>
  </si>
  <si>
    <t>Q444</t>
  </si>
  <si>
    <t>"Following a EUR18 million investment, Magyar Telekom, Hungary's leading telecoms group, has handed over a new 5,600-square-metre datacenter to its wholly-owned subsidiary Dataplex Kft.
The new wing, which cost HUF 4.2 billion (EUR 17.9 m) to build, has been connected with the existing 8,800-square meter center.."</t>
  </si>
  <si>
    <t>Q445</t>
  </si>
  <si>
    <t>https://www.slices-ri.eu/consortium-hungary</t>
  </si>
  <si>
    <t xml:space="preserve"> "The planned capacity of ELKH Cloud in every resource category will be at least 3 times bigger than it was earlier and several of them will be augmented by 1 or even 2 orders of magnitude especially those which are needed for big data, AI, data transfer and storage support."</t>
  </si>
  <si>
    <t>Q446</t>
  </si>
  <si>
    <t xml:space="preserve"> "The main objective of ELKH Cloud is to provide cloud computing and storage capacity for the Hungarian researchers either coming from the ELKH research network or universities or companies." "By the end of 2019 it was clear that the current cloud capacity is not enough to serve the ever growing needs of the Hungarian scientists... the leadership of ELKH (Eötvös Loránd Research Network) recognizing this situation decided to further develop the cloud and substantially extend its capacity towards even new directions like big data and AI activity support."</t>
  </si>
  <si>
    <t>Q447</t>
  </si>
  <si>
    <t>"In September 2019 the leadership of ELKH (Eötvös Loránd Research Network) recognizing this situation decided to further develop the cloud and substantially extend its capacity towards even new directions like big data and AI activity support. As a result, on the 1st of July 2020 a one-year project started to realize this planned enhancement of the cloud infrastructure."</t>
  </si>
  <si>
    <t>Q448</t>
  </si>
  <si>
    <t>https://www.datacenterdynamics.com/en/news/eu-to-spend-12bn-funding-european-cloud-and-edge-efforts</t>
  </si>
  <si>
    <t>"The IPCEI CIS includes 19 projects from 19 companies, and 90 indirect partners, all aimed at building a healthier European cloud community outside of the US-dominated hyperscaler ecosystem."
"The IPCEI approved today is crucial to deliver breakthrough innovation on Cloud and Edge technologies that fulfill European requirements for interoperability, data privacy, sustainability and cybersecurity," Commissioner Thierry Breton said.
"It will also provide the technologies and solutions to reach our Digital Decade Strategy 2030 objectives: a 75 percent of cloud uptake by EU enterprises and more than 10,000 Edge nodes across Europe. With this IPCEI, Europe will reinforce its innovation leadership in next-generation data processing services."</t>
  </si>
  <si>
    <t>Q449</t>
  </si>
  <si>
    <t>"The European Commission will provide €1.2 billion ($1.29bn) in state funding for cloud computing and Edge development."
"Member states will provide the funds, which is expected to lead to an additional €1.4bn ($1.5bn) in private investments."</t>
  </si>
  <si>
    <t>Q450</t>
  </si>
  <si>
    <t>"Earlier this month, the European Commission signed a six-year agreement with US-based Oracle to use its cloud service."</t>
  </si>
  <si>
    <t>Q451</t>
  </si>
  <si>
    <t>"With pooled resources and know-how, we can take leadership in a field that is essential for the future of our digital society. This contributes to our fight against climate change. And it is an essential step of the vision of deploying in Europe a world-class supercomputing and quantum computing infrastructure accessible across the EU."</t>
  </si>
  <si>
    <t>Q452</t>
  </si>
  <si>
    <t>"The European High Performance Computing Joint Undertaking (EuroHPC JU) has chosen the first locations that will host quantum computers under the initiative.
The agency has selected six sites across the European Union to host and operate the first EuroHPC quantum computers in Czechia, Germany, Spain, France, Italy, and Poland. The new quantum computers are expected to be available by the second half of 2023.
The new systems will be available primarily for R&amp;D purposes to a wide range of European users across the Bloc’s scientific communities, as well as to industry and the public sector."</t>
  </si>
  <si>
    <t>Q453</t>
  </si>
  <si>
    <t>"The new systems will be co-funded by EuroHPC JU via the Digital Europe Programme and the 17 participating states. The JU will co-fund up to 50 percent of the total cost, with a planned total investment of more than €100 million ($99.2m), though exact funding arrangements are to be confirmed."</t>
  </si>
  <si>
    <t>Q454</t>
  </si>
  <si>
    <t>"Icelands’s Thor Data Center will host a new supercomputer being developed for the National High Performance Computing organizations of Norway, Denmark, Sweden and Iceland.
The pilot initiative will test the use of remote hosting for supercomputing to overcome energy challenges. 
...
Thor Data Center said it uses 100% green energy, with energy provided through hydroelectric generation or from geothermal power plants and wind power.
It also makes use of Iceland’s cool climate, using free-air cooling.."</t>
  </si>
  <si>
    <t>Q455</t>
  </si>
  <si>
    <t>"Iceland has been recognised as a prime location for data center due to the abundance of cheap geothermal and hydroelectric energy which provides more than 99% of the country"</t>
  </si>
  <si>
    <t>Q456</t>
  </si>
  <si>
    <t>"The Icelandic national energy company, Landsvirkjun, has decided to move future energy supplies away from the aluminium industry to more varied and eco-friendly sectors such as data center. Pall Magnusson, chairman of the board of Landsvirkjun, said, "This is a business decision...we have wanted to increase our client base and diversify against risk, not to be dependant on one industry.""</t>
  </si>
  <si>
    <t>Q457</t>
  </si>
  <si>
    <t>"Verne Global’s 44 acre data center campus is currently under construction. The facility will be powered entirely by renewable geothermal and hydroelectic energy, and will be able to use fresh air cooling for virtually the entire year, Verne says.
...
In early 2007 the government of Iceland began been touting the country as an affordable destination for data center development, citing its abundant supply of geothermal power. At the time, we noted that companies considering Iceland “not forget the source of all that geothermal energy: Iceland sits atop an active volcanic rift.""</t>
  </si>
  <si>
    <t>Q458</t>
  </si>
  <si>
    <t>"After years of marketing itself as an ideal destination for green data centers, Iceland is about to see the completion of its first major new data center project. Verne Holdings announced Friday that the Wellcome Trust had taken an equity position in the company that will fully fund construction of the first phase of a new data center in a former NATO Command Centre in Keflavik, Iceland."</t>
  </si>
  <si>
    <t>Q459</t>
  </si>
  <si>
    <t>High-Performance Computing (HPC) Focus</t>
  </si>
  <si>
    <t>"“It became obvious that our engineers didn’t have to work in the same building as the supercomputer,” says Rowsell. “I began thinking that we could build that flexibility into our new IT infrastructure. We could put the whole system wherever we liked.” 
The company considered several options, including setting up its own computer room in a cabin in a parking lot. Then it looked to Iceland. 
“If you want to know where the cheapest places for energy are, just look at where aluminium smelting takes place,” says Peter Kelly-Detwiler, energy industry expert and author of The energy switch: how companies and customers are transforming the electrical grid and the future of power. “Aluminium smelting is such a power-hungry activity that it can only be done in the most inexpensive locations. Among the locations with the cheapest and cleanest power in the world are Sweden, Quebec and Iceland. Of these three, Iceland comes out on top, because it is also 100% green and will remain that way. On top of that, Iceland has one of the most reliable grids in the world – the risk of outage is very low.”"</t>
  </si>
  <si>
    <t>Q460</t>
  </si>
  <si>
    <t>"HPE is to build a supercomputer for a consortium of weather services across north and western Europe.
The company announced this week it has been contracted to build a supercomputer for the United Weather Centres – West (UWC-West); a collaboration between national weather services across Denmark, Iceland, Ireland, and The Netherlands, to advance weather forecasting."</t>
  </si>
  <si>
    <t>Q461</t>
  </si>
  <si>
    <t>"The new HPE Cray supercomputer will be comprised of two systems; one dedicated to operational weather forecasting and another for broader weather and climate research.
It will be based in the Icelandic Met Office data center facility and is due to be installed by Q2 2022 and operational by 2023. The supercomputer will be powered by hydroelectric and geothermal energy."</t>
  </si>
  <si>
    <t>Q462</t>
  </si>
  <si>
    <t>https://www.theregister.com/2024/03/08/indiaai_policy_funding_secured</t>
  </si>
  <si>
    <t>It’s unclear if the planned supercomputer will meet those goals by using homegrown tech. While India has set itself a goal of developing server-grade CPUs based on the RISC-V architecture, The Register is yet to see any evidence of such devices having been developed. And India is nowhere on GPUs.</t>
  </si>
  <si>
    <t>Q463</t>
  </si>
  <si>
    <t>"Two goals of the funding package are to 'foster technological self-reliance' and 'democratize the benefits of AI across all strata of society.'"
Another initiative will see the creation of a new academic institution: the "IndiaAI Innovation Centre," tasked with leading the development and deployment of foundational models. It is expected to have a specific emphasis on indigenous Large Multimodal Models (LMMs) and domain-specific models. The Centre will focus on "leveraging edge and distributed computing for optimal efficiency."
"The push for indigenous LLMs will deliver, though, because India has 22 scheduled languages that the nation is required to foster by law. While some of those languages – like Bengali, Marathi, and Telugu – have over 80 million speakers, others are spoken by many fewer. The giants of AI may not prioritize LLM development for the ~35 million speakers of Malayalam or Punjabi."</t>
  </si>
  <si>
    <t>Q464</t>
  </si>
  <si>
    <t xml:space="preserve">India's government has approved a ₹10,300 Crore ($1.24 billion) funding package to bolster the nation's AI infrastructure.
</t>
  </si>
  <si>
    <t>Q465</t>
  </si>
  <si>
    <t>"These policies largely covered the key components such as enabling innovation, improvement in cyber security and data locational and enhancing national security, protecting against foreign surveillance, and defining strategy towards data sovereignty and localisation. And, considering the Geo-political challenges which the country faces, data localisation and sovereignty are going to be a critical component for policymakers.
The Ministry of Electronics and Information Technology (MeitY) has already established the National Government Cloud with empanelled service providers to ensure that sensitive data, including government and defense-related information, is stored locally. This initiative is to be considered as the initial step toward data localisation."
"The vision outlined by the Government of India for establishing digital data sovereignty is approaching its final stages. This implies the practice of storing and securing data, ensuring its residency aligns with regulations. This also involves confining the geographic location where citizens’ data is stored and processed within the governing laws of the country."</t>
  </si>
  <si>
    <t>Q466</t>
  </si>
  <si>
    <t>"Yotta, in collaboration with IBM Power Systems, delivers a next-generation cloud infrastructure - Yotta Power Cloud - for your enterprise's critical workloads, while building a platform that also supports emerging technologies."</t>
  </si>
  <si>
    <t>Q467</t>
  </si>
  <si>
    <t>"In total , the country is looking - To build a compute capacity of anywhere between 10,000 GPUs (graphic processing units) and 30,000 GPUs under the PPP model, and an additional 1,000-2,000 GPUs through the PSU Centre for Development of Advanced Computing (C-DAC)."</t>
  </si>
  <si>
    <t>Q468</t>
  </si>
  <si>
    <t>"The PM of India at the Global Partnership on Artificial Intelligence (GPAI) Summit 2023 (New Delhi) announced that India will launch an artificial intelligence (AI) mission. The aim of this mission will be to establish sufficient AI compute power in the country. This will help India’s innovators and startups get better facilities."
"Given that AI is being seen as a crucial economic driver in the years to come, the government plans to substantially beef up the country’s computing capacity."</t>
  </si>
  <si>
    <t>Q469</t>
  </si>
  <si>
    <t>https://inc42.com/buzz/india-centric-open-cloud-compute-network-brings-together-tech-giants-ai-startups/</t>
  </si>
  <si>
    <t>"Under the OCC project, a network of interoperable micro data centres will be established across the country to address the growing demand for AI infrastructure"
"The OCC aims to establish an open network for compute resources, addressing the growing demand for AI infrastructure in the country. It will unite multiple independent providers on a single platform to enhance their discoverability and utilisation."
“We are already the world’s largest consumers of mobile data, we will be the same on AI – Making India the AI use case capital of the world. This sets the stage for an Adbhut India powered by AI, where people and AI work together to drive progress, and people+ai wants to be the enabler of an Adbhut India,” said people+ai’s head Tanuj Bhojwani."
“We see that India’s ideas for technology are being recognized globally. I believe it is now time to rebundle and make AI work to empower every individual and identify AI use cases unique to India. AI will help reduce barriers and personalise at scale,” added Infosys and EkStep Foundation cofounder Nilekani."</t>
  </si>
  <si>
    <t>Q470</t>
  </si>
  <si>
    <t>"But, all of these platforms need computer power and AI chips to operate and experiment. Such has been the demand for AI chips that the space appears to be already facing a supply crunch as only a few players, Nvidia and AMD, manufacture these chips. As a result, the late procurement of such chips could mean lagging behind in the GenAI race."</t>
  </si>
  <si>
    <t>Q471</t>
  </si>
  <si>
    <t xml:space="preserve">"OCC members include American semiconductor company Advanced Micro Devices (AMD) and cloud company Oracle. The consortium also comprises technology providers and manufacturing service firms such as Von Neumann AI, Vigyan Labs, Protean Cloud, Dell, Nasscom, Dixon Technologies, NeevCloud, Tata Communications, Tecnotree, Cloud Computing Innovation Council of India, TiE Bangalore, among others."
</t>
  </si>
  <si>
    <t>Q472</t>
  </si>
  <si>
    <t>"Now, India wants to take this success forward by creating a domestic platform for AI, which will help it to reduce its dependence on global tech giants."
"The Indian government hopes to use the technology to develop use cases for social and economic development."</t>
  </si>
  <si>
    <t>Q473</t>
  </si>
  <si>
    <t>https://www.businessgo.hsbc.com/en/article/what-is-digital-india-initiatives-objectives-and-benefits</t>
  </si>
  <si>
    <t>"To encourage the research, development, and innovation (R&amp;D&amp;I) in sunrise industries, a corpus of 1 lakh crore (INR 1 trillion) will be set aside for 50-year low-interest loans."</t>
  </si>
  <si>
    <t>Q474</t>
  </si>
  <si>
    <t>"One of the campaign's major challenges has been the need for more suitable technological infrastructure in many parts of the country. Despite efforts to improve connectivity and expand broadband access, many communities still need access to high-speed internet, particularly in rural and isolated areas."
"Another difficulty has been the lack of tech knowledge and skills among the Indian population. While the country has many talented professionals, many more still need technical skills to engage in the digitalised economy effectively."
"Concerns have also been expressed about cybersecurity and data privacy."</t>
  </si>
  <si>
    <t>Q475</t>
  </si>
  <si>
    <t>"Digital India and Digital India Act 2023 (DIA) aims to transform India into a digitally empowered society and a knowledge economy."</t>
  </si>
  <si>
    <t>Q476</t>
  </si>
  <si>
    <t>https://www.datacenterdynamics.com/en/news/indias-webel-plans-data-center-in-west-bengal</t>
  </si>
  <si>
    <t>"IT Parks, institutions, gaming, start-ups etc. now require high-end computing. The data center will cater to their requirement,”</t>
  </si>
  <si>
    <t>Q477</t>
  </si>
  <si>
    <t>"A government source told Telegraph India that the data center will be a high-performance computing lab accessible to start-ups and small entrepreneurs."</t>
  </si>
  <si>
    <t>Q478</t>
  </si>
  <si>
    <t>https://www.datacenterdynamics.com/en/news/railtel-wins-359m-contract-from-tasmac-for-india-data-center</t>
  </si>
  <si>
    <t>"IT infrastructure provider RailTel has been awarded a Rs 294.37 crore ($35.9m) contract from the Tamil state-owned drinks company TASMAC. The contract will see RailTel provide TASMAC with end-to-end computerization and connectivity over the next five years. This will also involve RailTel providing the infrastructure of this project, including the development of a data center and data recovery center which can then offer two-way disaster recovery in conjunction with the Tamil Nadu state data center (TNSDC)."</t>
  </si>
  <si>
    <t>Q479</t>
  </si>
  <si>
    <t>https://www.datacenterdynamics.com/en/news/india-to-get-million-qubit-quantum-computing-focused-data-center</t>
  </si>
  <si>
    <t>"Parimal added that Innogress and GAN Tech UK are currently looking for quantum computing technology partners for the project, as well as investors for the project's capex currently estimated to fall between $300m and $500m. Google and IBM are investing $100 million in the 100,000-qubit computing project, which is a 10th of the computation power Innogress is planning."</t>
  </si>
  <si>
    <t>Q480</t>
  </si>
  <si>
    <t>"Google and IBM are investing $100 million in the 100,000-qubit computing project, which is a 10th of the computation power Innogress is planning."</t>
  </si>
  <si>
    <t>Q481</t>
  </si>
  <si>
    <t>"Our IQDC project mission is big where we aim to host over half of the present World’s computing power and data storage capacity through energy efficient, environmentally friendly, and high-performance Quantum Computers planned to be hosted at the proposed India’s first Quantum Data Center IQDC at Greater Noida.”</t>
  </si>
  <si>
    <t>Q482</t>
  </si>
  <si>
    <t>The NCMRWF high-performance computing (HPC) system will be comprised of 2,100 CPU nodes with AMD Epyc TM 7643 processors, 18 GPU nodes using Nvidia A100 Tensor Core GPUs, the Nvidia Quantum InfiniBand networking platform, and high-performance memory provided by Micron, all of which will combine for 8.5 petaflops of computing capacity.
The system will be located in Noida and used for climate and weather modeling, and will also have 2PB all flash and 20PB disk-based DDN EXAScaler ES400NVX2 parallel filesystem storage.
The IITM supercomputer will have 13 petaflops of power used for atmosphere and climate research. The HPC system will be based in Pune and be comprised of 3,000 CPU nodes using AMD Epyc TM 7643 processors and 26 GPU nodes through Nvidia A100 Tensor Core GPUs. It will also have the Nvidia Quantum InfiniBand networking platform with In-Network Computing, 3PB all flash, and 29PB disk-based DDN EXAScaler ES400NVX2 storage and Micron high-technology memory.</t>
  </si>
  <si>
    <t>Q483</t>
  </si>
  <si>
    <t>The Atos company Eviden has been awarded a $100 million contract by the National Centre for Medium Range Weather Forecasting (NCMRWF) to deliver two supercomputers to the India Ministry of Earth Sciences.</t>
  </si>
  <si>
    <t>Q484</t>
  </si>
  <si>
    <t>Q485</t>
  </si>
  <si>
    <t>https://www.datacenterdynamics.com/en/news/indias-bsnl-and-tata-partner-to-build-multiple-data-centers</t>
  </si>
  <si>
    <t>"The plan is part of an Rs15,000-crore ($1.8bn) deal between the two companies that will see BSNL deploy a 4G network across the country."
"The four data centers will be located in the four regions of the country (north, east, south, and west) and each will also feature a secondary disaster recovery data center."</t>
  </si>
  <si>
    <t>Q486</t>
  </si>
  <si>
    <t xml:space="preserve">"Natarajan Ganapathy Subramaniam, COO at TCS, said the company is working with hardware supply partners to complete the implementation by June"
</t>
  </si>
  <si>
    <t>Q487</t>
  </si>
  <si>
    <t>"In the last two years, India’s government has shifted to restrict foreign telecom vendors from playing a pivotal role in the country’s 4G and 5G modernization projects."</t>
  </si>
  <si>
    <t>Q488</t>
  </si>
  <si>
    <t>https://www.datacenterdynamics.com/en/news/stt-gdc-india-signs-1bn-mou-with-uttar-pradesh-government</t>
  </si>
  <si>
    <t>"Mukhija added that the investment is due to the ‘evident demand’ and has been bolstered by the state’s ‘progressive policy framework.’"</t>
  </si>
  <si>
    <t>Q489</t>
  </si>
  <si>
    <t>"Estimates of the proposal suggest that the investment could reach Rs. 4100 crore ($1bn) worth of data centers across Noida." "Under the MoU, developments will take place over the next five to 10 years, and are anticipated to employ over 2,000 people."</t>
  </si>
  <si>
    <t>Q490</t>
  </si>
  <si>
    <t>https://www.datacenterdynamics.com/en/news/maharashtra-government-signs-39bn-mous-for-two-new-data-centers-in-pune</t>
  </si>
  <si>
    <t>"Ark is proposing to invest Rs 12,000 crore ($1.47bn) for a data center in the Pimpri-Chinchwad district of the city. No details about the data center have been revealed yet, though the Maharashtra government is anticipating that the facility will generate around 1,200 jobs in the region."
"The second MoU was signed with Japan's Nippon Telegraph and Telephone (NTT), which is investing Rs 20,414 crores ($2.5bn) to develop data centers in Mumbai, Thane, Pune, and Nagpur. The project is hoped to generate 1,500 jobs across all four sites."</t>
  </si>
  <si>
    <t>Q491</t>
  </si>
  <si>
    <t xml:space="preserve">"Samant further said that through foreign direct investment, they have taken important decisions that will help the youth. The government is taking all necessary efforts to reduce unemployment and develop the state as an industrial hub."
</t>
  </si>
  <si>
    <t>Q492</t>
  </si>
  <si>
    <t>"Microsoft revealed that they had purchased 25 acres of land for nearly Rs 329 crore ($39.7m) and planned to build a data center there."</t>
  </si>
  <si>
    <t>Q493</t>
  </si>
  <si>
    <t>https://www.datacenterdynamics.com/en/news/capitaland-signs-mou-with-telangana-government-for-36mw-data-center-in-hyderabad-india</t>
  </si>
  <si>
    <t>"Targeting hyperscalers, the ITPH data center will have a built-up area of approximately 250,000 sq ft and 36MW of capacity. The site will include dedicated gas insulated substation. CapitaLand said it intends to invest approximately Rs 1,200 Crores (S$210 million/US$154.6m) into the project. Plans for a Hyderabad facility were first announced in June 2022."</t>
  </si>
  <si>
    <t>Q494</t>
  </si>
  <si>
    <t>https://www.datacenterdynamics.com/en/news/indias-tamil-nadu-government-releases-data-center-policy</t>
  </si>
  <si>
    <t xml:space="preserve">"The government will provide power, land, and connectivity incentives to support new data centers, chief minister MK Stalin said. But to receive the incentives, projects must involve an investment of over ₹500 crore ($66.5 million) and meet at least 30 percent of their energy requirements with renewable energy sources"
</t>
  </si>
  <si>
    <t>Q495</t>
  </si>
  <si>
    <t>https://www.datacenterdynamics.com/en/news/tamil-nadu-government-signs-data-center-mous-with-adani-nxtra-and-others</t>
  </si>
  <si>
    <t>"Indian conglomerate Larsen &amp; Toubro (L&amp;T) said it will invest Rs 2,000 crore ($268m) to establish data centers totaling 90MW of capacity in a phased manner in Kanchipuram over the next five years."
"As well as L&amp;T, BusinessLine reports that Adani Enterprises will invest Rs 2,500 crore ($336m) in a data center (phase II) in Chennai; STT GDC will make an investment of Rs 1,500 crore ($201m) for phase II development; CtrlS will set up a data center at a cost of Rs 1,448 crore (~$201m); and Nxtra by Airtel will invest in a data center (phase II) at a cost Rs 700 crore ($94m)."</t>
  </si>
  <si>
    <t>Q496</t>
  </si>
  <si>
    <t>650 teraflops system to research genomics to improve food nutrition and security... This will cater to the needs of inter-disciplinary cutting-edge research being carried out in the institute related to agriculture and nutritional biotechnology. It will also be available for scientists of NABI and Centre of Innovation and Applied Bioprocessing and will be open to collaborative work for the scientists and faculties working in neighboring institutes and universities.</t>
  </si>
  <si>
    <t>Q497</t>
  </si>
  <si>
    <t>650 teraflops system to research genomics to improve food nutrition and security</t>
  </si>
  <si>
    <t>Q498</t>
  </si>
  <si>
    <t>NABI didn’t share hardware specifications, but said the new system comprised one Master Node, 28 Compute Nodes, one Fat Node, two GPU Nodes, and a single Storage Node</t>
  </si>
  <si>
    <t>Q499</t>
  </si>
  <si>
    <t>https://www.datacenterdynamics.com/en/news/india-plans-to-classify-data-centers-as-infrastructure-making-loans-and-investments-easier</t>
  </si>
  <si>
    <t>"AWS has a three-availability zone cloud region in Mumbai that opened in 2016; in 2020 the company announced plans to develop a new region in Hyderabad expected to launch in mid-2022.
Microsoft has three Azure regions in India in Pune, Chennai, and Mumbai and a partnership with Reliance Jio to build data centers across India."</t>
  </si>
  <si>
    <t>Q500</t>
  </si>
  <si>
    <t xml:space="preserve">"The change comes as the government tries both to digitize rural India and shift user data from foreign data centers into local facilities under the Personal Data Protection Bill."
</t>
  </si>
  <si>
    <t>Q501</t>
  </si>
  <si>
    <t>https://www.datacenterdynamics.com/en/news/indias-railtel-seeks-partner-for-100-edge-data-centers-across-countrys-rail-network</t>
  </si>
  <si>
    <t>"The estimated cost of the project is around Rs500 core ($67m)." "The EOI said the capacity for each location would be predicted to be around 20 ~5KW racks and occupying a land space between 300 sqm (3,200 sq ft) to 428 sqm (4,600 sq ft), though this may vary based on the availability of space, power, and other factors at individual locations."</t>
  </si>
  <si>
    <t>Q502</t>
  </si>
  <si>
    <t>"With the help of such localized data centers, rural areas can be served with low latency applications related to digital skills, financial inclusions, digital literacy etc. The Edge date centers will provide better experience and aid adoption of digital services by the population of these areas, contributing to the digital economy."
"RailTel has been in the forefront of building innovative platforms... so as the fruits of data revolution and technology lead economy are also shared with residents in semi-rural and rural areas,” the company said. “It is pertinent to bring the data near to these areas for better experience and adoption of digital aspect by residents [and] this requires the creation of Edge data centers across India near semi-rural and rural areas.”</t>
  </si>
  <si>
    <t>Q503</t>
  </si>
  <si>
    <t>https://www.datacenterdynamics.com/en/news/equinix-signs-mou-with-tamil-nadu-government-for-chennai-data-center</t>
  </si>
  <si>
    <t>"Equinix aims to develop a 24MW data center in the area. The company estimates it will invest more than Rs 1,000 crores ($126.4 million) in phases over the next 10 years."</t>
  </si>
  <si>
    <t>Q504</t>
  </si>
  <si>
    <t>"The company acquired a 5.5-acre parcel of land in the State Industries Promotion Corporation of Tamil Nadu Ltd (SIPCOT) IT Park for $9 million in March of this year."</t>
  </si>
  <si>
    <t>Q505</t>
  </si>
  <si>
    <t>“Equinix has signed a Memorandum of Understanding (MoU) with the Government of Tamil Nadu, Southern India.“</t>
  </si>
  <si>
    <t>Q506</t>
  </si>
  <si>
    <t>https://www.datacenterdynamics.com/en/news/uttar-pradesh-officials-grant-approval-for-four-data-center-parks</t>
  </si>
  <si>
    <t>"Officials said the four data center parks would generate about 4,000 direct and indirect jobs and see around Rs 15,950 crore ($2bn) invested."</t>
  </si>
  <si>
    <t>Q507</t>
  </si>
  <si>
    <t>"The state’s data center policy provides capital subsidy, interest subvention, stamp duty exemption on purchase or lease of land, and various other non-financial incentives for parks and facilities."</t>
  </si>
  <si>
    <t>Q508</t>
  </si>
  <si>
    <t>https://www.datacenterdynamics.com/en/news/indian-institute-of-technology-roorkee-inaugurates-new-16-petaflops-supercomputer</t>
  </si>
  <si>
    <t>”The NSM plans to build and deploy 24 facilities with a cumulative compute power of more than 64 petaflops.”</t>
  </si>
  <si>
    <t>Q509</t>
  </si>
  <si>
    <t>“The IIT this week announced the deployment of Param Ganga, which offers 1.66 petaflops of performance. It didn't provide further specifications or system details.” 
“11 systems, including Param Ganga, have been deployed so far totaling around 20 petaflops. A new 3.3 petaflops supercomputer known as Param Pravega was recently installed at the Indian Institute of Science (IISc) in Bengaluru as part of the program.”</t>
  </si>
  <si>
    <t>Q510</t>
  </si>
  <si>
    <t>“B. V. R. Mohan Reddy, chairman of the Board of Governors for IIT Roorkee, said: “The critical components of PARAM Ganga, such as motherboards for compute nodes and direct-contact liquid cooling data centers, are manufactured in India as per the Government of India initiative of Atmanirbhar Bharat [self-reliant India].”</t>
  </si>
  <si>
    <t>Q511</t>
  </si>
  <si>
    <t>https://www.datacenterdynamics.com/en/news/indian-telco-railtel-wins-data-center-order-from-madhya-pradesh-state-government</t>
  </si>
  <si>
    <t xml:space="preserve">“Funding for this order was raised through an open competitive bidding process, bringing a total of RS. 115 Crore including taxes ($14.9 million)." "Indian telco RailTel has won a data center order worth nearly $15 million from the local government."
</t>
  </si>
  <si>
    <t>Q512</t>
  </si>
  <si>
    <t xml:space="preserve">"State data centers were set up in India as part of the National eGovernance Plan of India and are envisioned to be ‘shared, reliable and secure infrastructure services centers for hosting and managing the eGovernance Applications of the state.’ These applications include a central repository for the state, secure data storage, online delivery of services, a citizen information and services portal, a state intranet portal, disaster recovery, remote management and service integration. The National eGovernance Plan intends to make infrastructure available even in the remotest of villages. According to the Government website, it will “Make all Government services accessible to the common man in his locality, through common service delivery outlets, and ensure efficiency, transparency, and reliability of such services at affordable costs to realize the basic needs of the common man”"
</t>
  </si>
  <si>
    <t>Q513</t>
  </si>
  <si>
    <t>https://www.datacenterdynamics.com/en/news/vuenow-infotech-signs-16bn-mou-for-750-edge-data-centers-in-uttar-pradesh-india</t>
  </si>
  <si>
    <t>"VueNow InfoTech has signed a memorandum of understanding (MoU) worth Rs 13,500 crore (~US$1.6bn) to develop the infrastructure for 750 Edge data centers across Uttar Pradesh, India."</t>
  </si>
  <si>
    <t>Q514</t>
  </si>
  <si>
    <t>https://www.datacenterdynamics.com/en/news/indias-tamil-nadu-region-plans-data-center-policy</t>
  </si>
  <si>
    <t>"Speaking at the Investment Conclave 2021 conference, Chief Minister M.K. Stalin signed memoranda of understanding with the Singapore-based CapitaLand and Web Werks involving ₹1,900 crore ($255m) in investments. As part of it, two data centers will be built in Ambattur."</t>
  </si>
  <si>
    <t>Q515</t>
  </si>
  <si>
    <t>"As it stands, companies often having to get approval from as many as 36 government departments to begin building data centers in India."</t>
  </si>
  <si>
    <t>Q516</t>
  </si>
  <si>
    <t>"Over the last two years, the State has signed nine such MoUs with data center companies for a total investment of ₹16,927 crore ($2.2bn)."</t>
  </si>
  <si>
    <t>Q517</t>
  </si>
  <si>
    <t>https://www.datacenterdynamics.com/en/news/indias-uttar-pradesh-government-plans-data-center-park</t>
  </si>
  <si>
    <t>Uttar Pradesh Government Plans Data Center Park</t>
  </si>
  <si>
    <t>"The government of the Indian state of Uttar Pradesh is planning to set up a 200-acre data center park. The park, in Sector 28 of the Yamuna Expressway Industrial Development Authority (YEIDA) in Gautam Budh Nagar district, would give priority in land allotment to data centers with a capacity of 40MW. The state government would also help subsidize up to 60 percent of investor loans, 25 percent of land purchases, and provide stamp duty exemptions or reductions."</t>
  </si>
  <si>
    <t>Q518</t>
  </si>
  <si>
    <t>https://www.datacenterdynamics.com/en/news/web-werks-signs-mou-with-the-government-of-karnataka-for-100m-bengaluru-data-center-in-india</t>
  </si>
  <si>
    <t xml:space="preserve">"Web Werks plans to build a ₹750 crore ($100m) data center in Bengaluru, India." "Set to be operational by 2023, the 125,000 square foot (11,600 sq m) facility will have a power capacity of up to 20MW - although it will launch with less."
</t>
  </si>
  <si>
    <t>Q519</t>
  </si>
  <si>
    <t>""Web Werks’ Bengaluru data center will cater to the increasing demand from hyperscalers like Amazon, Microsoft, Google; and enterprises."</t>
  </si>
  <si>
    <t>Q520</t>
  </si>
  <si>
    <t>"“Digital transformation in India continues to accelerate with support from the Government’s ‘Digital India’ program," Web Werks CEO Nikhil Rathi said."</t>
  </si>
  <si>
    <t>Q521</t>
  </si>
  <si>
    <t>https://www.datacenterdynamics.com/en/news/web-werks-and-capitaland-sign-mous-with-tamil-nadu-government-for-data-centers-in-chennai</t>
  </si>
  <si>
    <t>"Singapore-based real estate firm CapitaLand is reportedly investing 1200 crore ($160.7 million) in a facility in the Ambattur area, west of Chennai. Local data center firm Web Werks is reportedly due to invest 700 crore ($93.7 million) in “Siruseri/Ambattur”, possibly suggesting two facilities could be in development in two parts of Chennai."
"Web Werks CEO Nikhil Rathi told the New Indian Express that the Ambattur facility will be a 20MW data center."</t>
  </si>
  <si>
    <t>Q522</t>
  </si>
  <si>
    <t>"Data centers require ample land and ample power and Tamil Nadu and Chennai meet the requirement. And that is why everyone is making a beeline in Chennai."</t>
  </si>
  <si>
    <t>Q523</t>
  </si>
  <si>
    <t>https://www.datacenterdynamics.com/en/news/indian-markets-regulator-sebi-build-new-data-center-mumbai</t>
  </si>
  <si>
    <t>"Indian markets regulator Securities and Exchange Board of India (SEBI) is planning to build a new data center as part of its new private cloud strategy."
“The proposed private cloud solution will be the enabling technology which will be scalable, interoperable, and elastic and support big data analytics. Going forward, the private cloud solution will provide infrastructure, storage, and computing capacity to many existing and upcoming projects. This will help SEBI to bring large parts of its IT infrastructure under one umbrella of the SEBI private cloud,” said the report. “The consolidation of all hardware will increase manageability of server-side hardware, result in better turn-around time and continued service.”</t>
  </si>
  <si>
    <t>Q524</t>
  </si>
  <si>
    <t>https://www.datacenterdynamics.com/en/news/yotta-signs-mou-indias-tamil-nadu-govt-200mw-chennai-data-center-campus</t>
  </si>
  <si>
    <t xml:space="preserve">"The company and the Hiranandani Group will invest around ₹3,000-4,000 Crore ($450m-$600m) over the next decade into the park, according to the Economic Times."
"The campus will be around 13-acres and sited along the Singaperumal - Oragadam Highway. When operational, the park will have four data centers and a capacity of 200MW."
</t>
  </si>
  <si>
    <t>Q525</t>
  </si>
  <si>
    <t xml:space="preserve">"This move is in line with our vision of partnering in nation-building efforts by creating the technological infrastructure that will power Digital India."
</t>
  </si>
  <si>
    <t>Q526</t>
  </si>
  <si>
    <t>https://www.datacenterdynamics.com/en/news/atos-signs-major-hpc-deal-indian-government</t>
  </si>
  <si>
    <t>Atos C-DAC HPC</t>
  </si>
  <si>
    <t>"The three-year contract with C-DAC, an organization within the Ministry of Electronics &amp; Information Technology (MeitY), is part of India's National Supercomputing Mission."
"This new agreement illustrates the strategic relationship and partnership between France and India and will enable India to leapfrog to the league of world-class supercomputing power nations,” Dr Hemant Darbari, director general of C-DAC, said.
"Besides delivery of the Make in India Supercomputers, the partnership will bring to bear cooperation in many emerging areas, including exascale computing, artificial intelligence and quantum computing.”</t>
  </si>
  <si>
    <t>Q527</t>
  </si>
  <si>
    <t>"The specific quantity of systems is not clear, but several BullSequana supercomputers will be installed at a number of academic and research institutions, with a cumulative computing power of more than 10 petaflops."</t>
  </si>
  <si>
    <t>Q528</t>
  </si>
  <si>
    <t>https://www.datacenterdynamics.com/en/news/indias-ministry-of-earth-sciences-deploys-two-cray-hpc-systems</t>
  </si>
  <si>
    <t>"India’s Ministry of Earth Sciences has awarded supercomputing company Cray a $67 million contract to deploy two high performance computing (HPC) and storage systems."</t>
  </si>
  <si>
    <t>Q529</t>
  </si>
  <si>
    <t>"The Cray XC40 supercomputers and Cray ClusterStor storage will be used for weather forecasting and climate research."</t>
  </si>
  <si>
    <t>Q530</t>
  </si>
  <si>
    <t>"India’s Ministry of Earth Sciences has awarded supercomputing company Cray a $67 million contract to deploy two high performance computing (HPC) and storage systems."
"One of the systems will be located at the Indian Institute of Tropical Meteorology (IITM) in Pune, India, and the other at the National Center for Medium Range Weather Forecasting (NCMRWF) in Noida, India.
Together, the systems have a peak performance of more than six petaflops, and more than 18 petabytes of Cray ClusterStor storage capacity."</t>
  </si>
  <si>
    <t>Q531</t>
  </si>
  <si>
    <t>https://www.datacenterdynamics.com/en/news/iti-set-to-build-data-center-in-bengaluru</t>
  </si>
  <si>
    <t>"State-owned telecom ITI Ltd is planning to build a second data center in the Indian state of Karnataka, at a cost of INR120 Crore ($18m)."
"Disaster recovery for the site will be situated in the company’s Naini facility, which is located in the industrial area of Allahabad in Uttar Pradesh. It will comprise 500 racks, costing INR50 Crore ($7.8m)."</t>
  </si>
  <si>
    <t>Q532</t>
  </si>
  <si>
    <t>https://www.datacenterdynamics.com/en/news/state-data-center-opened-in-shimla-india</t>
  </si>
  <si>
    <t>"Construction of the center cost Rs58 crore ($8.7m). It currently operates with 1 terabyte of storage capacity from six servers, though it has space to house more than 1,000 servers."
"Fifty-eight of these services have already been made active. “So far, land records of 115 tehsils and sub-tehsils have been migrated to the centre. Himachal will soon be the first state to have online land records,” Virbhadra said."</t>
  </si>
  <si>
    <t>Q533</t>
  </si>
  <si>
    <t>"The State Data Center in Shimla, the capital of Himachal Pradesh state, will mean money spent on storage capacity at a number of smaller facilities can now be concentrated on hosting in one centralised location."
"This improved operational efficiency achieved through consolidation will in turn reduce energy consumption."</t>
  </si>
  <si>
    <t>Q534</t>
  </si>
  <si>
    <t>https://www.datacenterdynamics.com/en/news/hyderabad-state-plans-indias-largest-data-center</t>
  </si>
  <si>
    <t xml:space="preserve">"The new data center will enable the government to follow the example of countries that retain data on their citizens within their borders, accoridng to K.T. Rama Rao, Telangana’s Minister for IT. It is expected to serve as a catalyst for investment across several industry sectors."
</t>
  </si>
  <si>
    <t>Q535</t>
  </si>
  <si>
    <t>https://www.datacenterdynamics.com/en/news/indian-lawful-interception-data-centers-are-complete</t>
  </si>
  <si>
    <t>"According to the Economic Times, the central facility in Delhi will process information obtained from Regional Monitoring Centres (RMCs) and a network of 195 servers, installed in data centers owned by the country’s major network operators."
"The CMS consists of headquarters in Delhi and 22 Regional Monitoring Centres (RMCs), 14 of which, reports the Indian daily, have already been built and are waiting for equipment."</t>
  </si>
  <si>
    <t>Q536</t>
  </si>
  <si>
    <t>"Critics of the CMS say it poses a threat to privacy and provides no means of addressing abuse. The project has missed several delivery deadlines and is rumored to run severely over budget."</t>
  </si>
  <si>
    <t>Q537</t>
  </si>
  <si>
    <t>"Construction work has finished on data centers in Delhi and Bangalore, designed to support India’s Centralized Monitoring System (CMS).
The CMS, currently in pilot mode, gives law enforcement agencies centralized access to India’s telecommunications network and the ability to listen in on and record mobile, landline and VoIP calls, read emails, SMS and geolocate people via their cell phones, all in real time."
"In India, the surveillance network will be run by the Department of Telecommunications, while the Ministry of Home Affairs has the sole power to decide whom to monitor."</t>
  </si>
  <si>
    <t>Q538</t>
  </si>
  <si>
    <t>https://www.datacenterdynamics.com/en/news/west-bengal-state-data-center-to-get-upgrade</t>
  </si>
  <si>
    <t xml:space="preserve">"The Rs 56.64 crore ($8.27m) upgrade to the Tier II facility is expected to be completed by May 2017, with applications migrated by December 2017."
</t>
  </si>
  <si>
    <t>Q539</t>
  </si>
  <si>
    <t>“The current infrastructure in the State Data Center needs to be upgraded and augmented in view of the growing needs of the State Government Departments,” the state said in a project brief.
“In order to mitigate various risks and to ensure a highly reliable infrastructure, the Department of Information Technology &amp; Electronics, Government of West Bengal has initiated the process of expanding and upgrading the West Bengal State Data Center with the latest and best in class technologies.”
"The data center is located at Moni Bhandar, Webel Bhavan, Kolkata, and came out of a national e-governance plan that has being trying to modernize and upgrade the Indian government’s digital infrastructure for the last decade."</t>
  </si>
  <si>
    <t>Q540</t>
  </si>
  <si>
    <t>https://www.datacenterdynamics.com/en/news/indian-state-of-tamil-nadu-gets-disaster-recovery-data-center</t>
  </si>
  <si>
    <t>"Despite being the backup for the government of a state with a population of over 79 million people, the facility holds a mere 25 servers. According to the Hindu Times, this will rise to 100 in the next five years."</t>
  </si>
  <si>
    <t>Q541</t>
  </si>
  <si>
    <t xml:space="preserve">"At a cost of IDR59.8 crore, or $9.2m, the data center will serve as a disaster recovery site for state departments’ data center, which hosts their respective e-governance platforms."
</t>
  </si>
  <si>
    <t>Q542</t>
  </si>
  <si>
    <t>"At a cost of IDR59.8 crore, or $9.2m, the data center will serve as a disaster recovery site for state departments’ data center, which hosts their respective e-governance platforms."
"Despite being the backup for the government of a state with a population of over 79 million people, the facility holds a mere 25 servers. According to the Hindu Times, this will rise to 100 in the next five years."</t>
  </si>
  <si>
    <t>Q543</t>
  </si>
  <si>
    <t>https://www.datacenterdynamics.com/en/news/indian-state-of-nagaland-gets-government-data-center</t>
  </si>
  <si>
    <t>Rs 30.68 crores</t>
  </si>
  <si>
    <t>Q544</t>
  </si>
  <si>
    <t>"...enable consolidation of services, applications and infrastructure to provide efficient electronic delivery of different kinds of services."</t>
  </si>
  <si>
    <t>Q545</t>
  </si>
  <si>
    <t>https://www.datacenterdynamics.com/en/news/india-expresses-desire-for-government-wide-cloud</t>
  </si>
  <si>
    <t>"The data center will be shared by multiple government ministries on a common infrastructure to avoid silos and make the best use of infrastructure. It will also provide shared disaster recovery and be remotely manageable - and be built to withstand earthquakes and cyclones."</t>
  </si>
  <si>
    <t>Q546</t>
  </si>
  <si>
    <t>https://www.datacenterdynamics.com/en/news/indian-government-becomes-data-center-services-provider</t>
  </si>
  <si>
    <t>Bharat Sanchar Nigral Ltd. (BSNL), a state-run Indian telecommunications provider, has launched six data centers in India that will provide colocation, managed hosting and cloud-based services, The Times of India reported.</t>
  </si>
  <si>
    <t>Q547</t>
  </si>
  <si>
    <t>India's National Supercomputing Mission (NSM)</t>
  </si>
  <si>
    <t>"NSM is a seven-year plan to create a network of around 70 high-performance computing facilities across India with a budget of INR 4,500 crores (US$650m)."</t>
  </si>
  <si>
    <t>Q548</t>
  </si>
  <si>
    <t xml:space="preserve"> "National Supercomputing Mission (NSM) has set up to provide the country with supercomputing infrastructure to meet the increasing computational demands of academia, researchers, MSMEs, and startups. It is a first of its kind attempt to boost the country’s computing power."</t>
  </si>
  <si>
    <t>Q549</t>
  </si>
  <si>
    <t>"Also, 12 more machines with a total capacity of 41.17 PF is scheduled to be commissioned in a year time. The upcoming new installations will be based on indigenous Rudra server platform manufactured in India. This will provide a total computing power of 66 PF, which is 4.5 times higher than the intended computing capacity."</t>
  </si>
  <si>
    <t>Q550</t>
  </si>
  <si>
    <t>"NSM has successfully installed 24.83 PF of HPC machines across the country against 15- 20 PF originally envisioned."
"A total capacity of 24.83 PF HPC machines are built locally and commissioned across the country."</t>
  </si>
  <si>
    <t>Q551</t>
  </si>
  <si>
    <t>https://www.meity.gov.in/divisions/national-e-governance-plan</t>
  </si>
  <si>
    <t>India's National eGovernance Plan</t>
  </si>
  <si>
    <t>"Make all Government services accessible to the common man in his locality, through common service delivery outlets, and ensure efficiency, transparency, and reliability of such services at affordable costs to realise the basic needs of the common man."</t>
  </si>
  <si>
    <t>Q552</t>
  </si>
  <si>
    <t>https://technode.global/2023/09/01/ina-and-gds-collaborate-to-co-invest-in-data-center-platform/</t>
  </si>
  <si>
    <t>INA-GDS Data Center Platform</t>
  </si>
  <si>
    <t>Indonesia’s sovereign wealth fund Indonesia Investment Authority (INA) and China-based data centers operator GDS have announced their partnership to develop and expand the data center landscape in Indonesia.</t>
  </si>
  <si>
    <t>Q553</t>
  </si>
  <si>
    <t>"The signing ceremony, witnessed by the President of Indonesia Mr. Joko Widodo, took place on 16 October 2023 at the China–Indonesia Business Forum in Beijing on the eve of the 3rd Belt and Road Forum for International Cooperation."</t>
  </si>
  <si>
    <t>Q554</t>
  </si>
  <si>
    <t>"GDS, a leading developer and operator of high-performance data centers in Asia, has officially formed a joint venture with Indonesia Investment Authority (INA), Indonesia's sovereign wealth fund, aiming to propel the growth and advancement of the data center landscape in Indonesia."</t>
  </si>
  <si>
    <t>Q555</t>
  </si>
  <si>
    <t>"According to the statement, Indonesia seeks to capitalize from this growing demand for data center services to attract both domestic and international investment to propel Indonesia into the digital economy."  "Recognizing the imperative of local data center development, he said the collaboration with GDS not only aims at scaling their digital infrastructure, but also places a strong emphasis on supporting data onshoring and enhancing data connectivity."</t>
  </si>
  <si>
    <t>Q556</t>
  </si>
  <si>
    <t>According to the statement, Indonesia’s journey towards a digital future is marked by a disparity between the increasing digital demands, with annual increase in the country’s mobile data traffic by 40 percent to 50 percent, and its relatively underpenetrated data infrastructure.</t>
  </si>
  <si>
    <t>Q557</t>
  </si>
  <si>
    <t>https://www.datacenterdynamics.com/en/news/singtel-and-telkom-indonesia-break-ground-on-data-center-in-batam</t>
  </si>
  <si>
    <t>“Serving hyperscalers, multinationals, and local businesses in Indonesia and Singapore, the data center campus will be developed in three phases and have a total capacity of 51MW at full build-out. The initial phase of the project will deliver approximately 20MW and be powered by renewable energy from Medco Power.”</t>
  </si>
  <si>
    <t>Q558</t>
  </si>
  <si>
    <t>https://www.datacenterdynamics.com/en/news/smartfren-and-g42-sign-mou-for-1000mw-data-center-in-indonesia</t>
  </si>
  <si>
    <t>"Smartfren understands the importance of data centers as the backbone of the development of the digital industry in Indonesia. We are optimistic that this collaboration will realize the construction of data centers in the country and maintain national data sovereignty, which is being carried out by the government of Indonesia."</t>
  </si>
  <si>
    <t>Q559</t>
  </si>
  <si>
    <t>https://www.datacenterdynamics.com/en/news/gds-partners-with-indonesias-sovereign-wealth-fund-for-batam-data-center-campus</t>
  </si>
  <si>
    <t>"Recognizing the imperative of local data center development, our collaboration with GDS not only aims at scaling our digital infrastructure, but also places a strong emphasis on supporting data onshoring and enhancing data connectivity.”</t>
  </si>
  <si>
    <t>Q560</t>
  </si>
  <si>
    <t>“GDS forms Indonesian JV with INA. The Chinese data center operator and INA this week announced plans for a new equity joint venture as the vehicle for developing a countrywide data center platform."</t>
  </si>
  <si>
    <t>Q561</t>
  </si>
  <si>
    <t>"managing to acquire hardware illegally via third party sellers, or by acquiring equipment from legitimate sources through shell companies and redirecting shipments."</t>
  </si>
  <si>
    <t>Q562</t>
  </si>
  <si>
    <t>"the supercomputer will be used for artificial intelligence workloads, traffic and weather data, and image processing, state media claimed."</t>
  </si>
  <si>
    <t>Q563</t>
  </si>
  <si>
    <t>P339</t>
  </si>
  <si>
    <t>https://gov.krd/english/hot-topics/achievements/kurdistan-region-s-first-advanced-data-center-to-lead-krg-s-2025-digitalization-vision-into-a-paperless-future/</t>
  </si>
  <si>
    <t>"The vision of the ninth cabinet through this process is to make sure the citizens of the Kurdistan Region will have access to simpler, faster, secure, reliable, and transparent services wich will enable them to deal with the government at any time, place, and through any devices."</t>
  </si>
  <si>
    <t>Q564</t>
  </si>
  <si>
    <t>https://www.datacenterdynamics.com/en/news/kurdistan-opens-data-center-for-government-services/</t>
  </si>
  <si>
    <t>"Many factors such as war, lack of transparency and plan, lack of ICT professional and consultancy in the power, ICT project failures, culture, lack of electricity, and many others are the main causes for the current situation."</t>
  </si>
  <si>
    <t>Q565</t>
  </si>
  <si>
    <t>P340</t>
  </si>
  <si>
    <t xml:space="preserve">Multinational Organizational Involvement </t>
  </si>
  <si>
    <t>"In a meeting with international experts supporting the initiative, Al-Sudani engaged with representatives from the United Nations Development Programme (UNDP), the World Bank, the UK Government Digital Service (GDS), the World Food Programme (WFP), the International Cooperation Agency, the Canadian Ministry of Foreign Affairs, and IMMAP."</t>
  </si>
  <si>
    <t>Q566</t>
  </si>
  <si>
    <t>"this initiative supports the government's drive against financial and administrative corruption-a critical challenge for all developmental, reconstruction, and service projects."</t>
  </si>
  <si>
    <t>Q567</t>
  </si>
  <si>
    <t>Ireland has canceled the procurement for a €60 million ($65.64m) public sector cloud computing contract following a lack of applications, reports the Business Post.
The tender has been criticized by big tech companies that described the proposal as "unworkable."</t>
  </si>
  <si>
    <t>Q568</t>
  </si>
  <si>
    <t>Ireland has canceled the procurement for a €60 million ($65.64m) public sector cloud computing contract following a lack of applications, reports the Business Post.</t>
  </si>
  <si>
    <t>Q569</t>
  </si>
  <si>
    <t>"The €10 million IrelandQCI project is part of EuroQCI, an EU-wide quantum communications infrastructure programme."</t>
  </si>
  <si>
    <t>Q570</t>
  </si>
  <si>
    <t>"IrelandQCI, as part of the EuroQCI initiative, is co-funded by the European Union under the Digital Europe Programme grant agreement No. 101091520, and the Irish Government’s Department of Environment,  Climate and Communication.
The IrelandQCI project aims to deploy advanced national QCI systems and networks in Ireland. The advancement in technologies that will be achieved by the realisation of the IrelandQCI initiative include:
- reinforcement of Scientific and Technological capabilities in cybersecurity,
- improvement of industrial competitiveness,
- strengthening European digital sovereignty"</t>
  </si>
  <si>
    <t>Q571</t>
  </si>
  <si>
    <t>"As Europe’s leading cloud provider, we deliver public and private cloud products, shared hosting and dedicated server solutions in 140 countries worldwide. We also offer domain name registration, telephony services and internet access to our customers. Founded in 1999, OVHcloud is a French company with an international presence, based on a backbone of datacentres and points of presence spread across the globe."</t>
  </si>
  <si>
    <t>Q572</t>
  </si>
  <si>
    <t>"However, the Business Post reports that no contractor has yet been appointed to build the facility, that it has been delayed due to 'planning and energy' issues, and the reported cost is due to increase to €40 million ($40.7m).
Ireland's State Laboratory, Backweston Campus, Celbridge
When first proposed in 2018, the facility was due to cost around €30 million; work was expected to commence in March 2019 and take approximately 18 months to complete.
...
The news comes at a difficult time for data centers in Ireland. A de facto moratorium is in place around Dublin due to grid constraints."</t>
  </si>
  <si>
    <t>Q573</t>
  </si>
  <si>
    <t>"The cost of a planned government data center in Ireland has increased €10 million ($10.1m) and been pushed back to 2025."</t>
  </si>
  <si>
    <t>Q574</t>
  </si>
  <si>
    <t>https://www.datacenterdynamics.com/en/news/costs-double-for-irish-government-data-center-project/</t>
  </si>
  <si>
    <t>"The cost of Ireland’s new government data center has continued to climb, reaching €80 million ($87.4m).
When it was proposed in 2018, the data center was predicted to cost €30 million, and be completed by 2020, but the project has been bugged by delays and cost increases."</t>
  </si>
  <si>
    <t>Q575</t>
  </si>
  <si>
    <t>https://www.datacenterdynamics.com/en/news/irish-government-proposal-to-build-data-center-flags-planning-laws-as-risk/</t>
  </si>
  <si>
    <t>"Plans to build a €30 million data center to host the Republic of Ireland’s public sector data on the Backweston campus in Celbridge (Dublin) could be held back by the country’s statutory planning process, according to a tender issued by the Office of Public Works (OPW) seen by the TheJournal.ie.
...
Ireland’s planning laws remain a hot topic for the data center industry and communities in areas of interest for potential developments.
This is at least partially due to Apple’s repeatedly delayed and ultimately scrapped data center campus in Athenry; cancellation of the project was caused by a handful of objections from the local residents, with the decision process drawn out by the country’s appeals system."</t>
  </si>
  <si>
    <t>Q576</t>
  </si>
  <si>
    <t>"When complete, the data center will host infrastructure for various [Irish government] departments and agencies including An Garda Siochana, the Dept. of Social Protection, the Revenue Commissioners, and the Dept. of Agriculture. It will be operated and managed by the Department of Agriculture, Food, and the Marine on behalf of the State."</t>
  </si>
  <si>
    <t>Q577</t>
  </si>
  <si>
    <t>"Last year the completion date was moved to 2025, due to “planning and energy.” Under the current timelines, construction will finish in Q1 2024, while fit-out will be done by the end of Q2 2025.
In 2021, the government said costs had gone up to €57m, and this has now increased again to €80 million ($87.4m). Of that, the EU will fund €40m through its Resilience and Recovery fund."</t>
  </si>
  <si>
    <t>Q578</t>
  </si>
  <si>
    <t>CeADAR, Ireland’s national center for analytics and AI, is getting a new supercomputer with a grant from the Irish Government.
The center received €247,000 ($280,000) for Leon, a high-performance computing system focused on helping small businesses.
Supplied by Dell, Leon will contain several nodes hosting dual Intel Xeon Gold 6248 CPUs, 768 GB of RAM, and four Nvidia Tesla V100 GPUs.</t>
  </si>
  <si>
    <t>Q579</t>
  </si>
  <si>
    <t>"Irish-based telco Eircom’s data center Principal Jason O’Conaill said the Dublin region already has one of the densest data center clusters in Europe with companies largely attracted by Ireland’s strong skills base, built up during the dot-com boom, and its cool climate.
Climate is integral for data centers wanting to build cost efficient facilities using free-air cooling.
He said it also said companies are attracted to Ireland because of its favourable tax environment."</t>
  </si>
  <si>
    <t>Q580</t>
  </si>
  <si>
    <t>"Ireland’s government is making a concerted move to the Cloud. It has commissioned EMC, with Cisco, VMware, VCE and IDA Ireland to build a cloud computing innovation center that will be used to help Irish small and medium-sized businesses and the public sector test solutions in the Cloud."</t>
  </si>
  <si>
    <t>Q581</t>
  </si>
  <si>
    <t>https://www.datacenterdynamics.com/en/news/irelands-lack-of-supercomputer-embarrassing-says-sinn-fein-politician/</t>
  </si>
  <si>
    <t xml:space="preserve">"Until a new supercomputer is purchased, Irish organizations will either have to turn to a national supercomputer owned by another country or use the private sector."
</t>
  </si>
  <si>
    <t>Q582</t>
  </si>
  <si>
    <t>“Unfortunately, that ability has been stripped away due to government incompetence and inaction as Kay reached its end of life in November 2023, and has not been replaced.</t>
  </si>
  <si>
    <t>Q583</t>
  </si>
  <si>
    <t>HPC is "central to growing the Irish economy and securing next-generation foreign direct investment." The lack of a functioning national supercomputer could negatively "affect Ireland’s ability to attract the FDI of the future in knowledge intensive sectors such as digitisation, Artificial Intelligence, machine learning, and quantum computing.”
HPC is necessary for "solving complex problems quickly, such as transport system problems, healthcare strategies, developing responses to the climate crisis, helping with the development of new medicines, and other complex problems."</t>
  </si>
  <si>
    <t>Q584</t>
  </si>
  <si>
    <t>“The key benefit of a supercomputing technology of this excellence is its capacity to model complexity and to radically expand our research opportunities,” "using data to support research and policy-making in the environment, marine, healthcare and in supporting a good society.”</t>
  </si>
  <si>
    <t>Q585</t>
  </si>
  <si>
    <t>https://thequantuminsider.com/2024/06/24/equal1-and-the-irish-centre-for-high-end-computing-sign-agreement-to-advance-quantum-innovation-in-ireland-and-europe</t>
  </si>
  <si>
    <t xml:space="preserve"> "drive technical innovation, address complex scientific and industrial challenges, and maintain global competitiveness."
position "Ireland and Europe at the forefront of the global quantum race."
create a "robust ecosystem" to make "quantum computing accessible and practical for real-world applications."</t>
  </si>
  <si>
    <t>Q586</t>
  </si>
  <si>
    <t>"...between the Israeli government and two tech companies: Google and Amazon."</t>
  </si>
  <si>
    <t>Q587</t>
  </si>
  <si>
    <t>"“We have been very clear that the Nimbus contract is for workloads running on our commercial platform by Israeli government ministries such as finance, healthcare, transportation, and education,” a Google spokesperson told TIME.... The Google contract seen by TIME does not specify for what military applications, if any, the Ministry of Defense uses Google Cloud, and there is no evidence Google Cloud technology is being used for targeting purposes. But Google employees who spoke with TIME said the company has little ability to monitor what customers, especially sovereign nations like Israel, are doing on its cloud infrastructure."</t>
  </si>
  <si>
    <t>Q588</t>
  </si>
  <si>
    <t>"Project Nimbus is a controversial $1.2 billion cloud computing and AI agreement..."</t>
  </si>
  <si>
    <t>Q589</t>
  </si>
  <si>
    <t>https://www.calcalistech.com/ctechnews/article/sksx9zfcs</t>
  </si>
  <si>
    <t>"Techtonic to invest over $140 million to build one of Israel's largest data centers"</t>
  </si>
  <si>
    <t>Q590</t>
  </si>
  <si>
    <t>"given Israel’s unique threats, we’re going beyond standard certifications by fortifying our facility against direct missile impacts – a vital step to ensure availability under any threat."</t>
  </si>
  <si>
    <t>Q591</t>
  </si>
  <si>
    <t>"By keeping our data within our borders in secure, advanced facilities, we retain control over our digital assets, protect sensitive information from foreign meddling, and comply with local data protection laws.
This is especially crucial for government data, defense information, and sensitive business intelligence. Additionally, local, advanced data centers can provide the high-performance computing needed for technologies like AI and real-time analytics, giving Israeli companies an edge while keeping our data within our own jurisdiction.</t>
  </si>
  <si>
    <t>Q592</t>
  </si>
  <si>
    <t>"Italy has launched its Cassandra supercomputer at the Euro-Mediterranean Center on Climate Change (CMCC) in Lecce, Italy."</t>
  </si>
  <si>
    <t>Q593</t>
  </si>
  <si>
    <t>The GPU-accelerated cluster will have 20,160 Xeon Max CPU cores, 26TB of memory, and is expected to produce 1.2 petaflops of performance when it comes online later this year.
The Cassandra system will likely target HPC workloads and CMCC plans on adding a pair of GPU nodes totaling 16 Nvidia H100 accelerators for AI workloads.</t>
  </si>
  <si>
    <t>Q594</t>
  </si>
  <si>
    <t>"A cyber-secure supercomputer and archive system in space will guarantee users access to strategic data such as communication, earth observation, and navigational data anywhere, even in the most remote places and at any time," Leonardo explained. "Storing data in orbit will also represent a useful backup of Earth centers, which are most exposed to natural disasters."</t>
  </si>
  <si>
    <t>Q595</t>
  </si>
  <si>
    <t>“The Milan data center extends the unique capabilities of our global platform by providing a fast, local on-ramp to the cloud," he said. "Customers have everything they need to quickly build out and test solutions that run the gamut from crunching Big Data to launching a mobile app globally.”</t>
  </si>
  <si>
    <t>Q596</t>
  </si>
  <si>
    <t>Q597</t>
  </si>
  <si>
    <t>These investments include roll-out of a new Content Delivery Network (CDN), the deployment of 10 Edge data centers, and the development of the first 4.4MW data hall of the hyperscale data center.</t>
  </si>
  <si>
    <t>Q598</t>
  </si>
  <si>
    <t>"Italian broadcaster RAI plans to invest €140 million ($151.6m) in developing data centers in the country."</t>
  </si>
  <si>
    <t>Q599</t>
  </si>
  <si>
    <t>Avalon 3, together with Avalon 2 and the rooms of the Avalon Campus in Via Caldera, constitutes a single Italian hyper-connected hub, a strategic infrastructure at the service of the digitalization of companies and the Public Administration</t>
  </si>
  <si>
    <t>Q600</t>
  </si>
  <si>
    <t>Rome earmarked €900 million ($1.07 billion) for the national cloud hub project in its national Recovery Plan sent to Brussels in April to access EU funds.</t>
  </si>
  <si>
    <t>Q601</t>
  </si>
  <si>
    <t>"The European Investment Bank (EIB) is providing Italian telco TIM with €350 million ($428 million) in loans to expand and modernize its fiber and data center footprint in Italy and Greece."</t>
  </si>
  <si>
    <t>Q602</t>
  </si>
  <si>
    <t>Multinational Organizational Involvement</t>
  </si>
  <si>
    <t>Q603</t>
  </si>
  <si>
    <t>The company says it plans to offer advanced ICT and cloud computing services to the enterprise and Public Administration (PA) market from the new data center.</t>
  </si>
  <si>
    <t>Q604</t>
  </si>
  <si>
    <t>this work for us means first of all giving new life to territories from a sustainable perspective, creating jobs, giving solutions to new trends in the digital world...</t>
  </si>
  <si>
    <t>Q605</t>
  </si>
  <si>
    <t>Though its headquarters remain in the UK, the ECMWF Council made the decision to develop a new data center in Italy in 2017 after it decided its existing facility in Reading could not accommodate the Centre's next generation of supercomputers.</t>
  </si>
  <si>
    <t>Q606</t>
  </si>
  <si>
    <t>Europe’s largest stock exchange Euronext is moving its data center out of London to Italy because it needs a “predictable regulatory environment” that the UK can’t provide post-Brexit.</t>
  </si>
  <si>
    <t>Q607</t>
  </si>
  <si>
    <t>The main goals of Energ-IT are identification of re-engineering actions that can be taken to reduce energy consumption of existing legacy systems in data centers.</t>
  </si>
  <si>
    <t>Q608</t>
  </si>
  <si>
    <t>Daniele Cesarini, Project Manager &amp; HPC Technology Specialist CINECA, attended the AI week taking place in Rimini on 9 and 10 April. In his presentation ‘AI on the shoulders of giants: the Leonardo supercomputer at the Big Data Technopole in Bologna‘ Daniele spoke about the project to upgrade the Leonardo supercomputer, which will be called LISA – Leonardo Improved Supercomputing Architecture. With an investment of 28 million euros over 3 years, 65% of which will come from Italy and 35% from Europe, with EuroHPC JU, LISA will take high-performance computing to new levels: one of LISA’s most innovative features will be the partition dedicated to Artificial Intelligence, which will allow more power for the development of cutting-edge generative AI models.</t>
  </si>
  <si>
    <t>Q609</t>
  </si>
  <si>
    <t>https://www.datacenterdynamics.com/en/news/orange-deploys-solar-panels-at-ivory-coast-data-center</t>
  </si>
  <si>
    <t>The telco’s Tier III-certified GOS (Groupement Orange Services) data center was built in 2016 in Grand Bassam, Côte d'Ivoire, on a site covering 16,600 sqm (179,000 sq ft) and offers 1.3MW of capacity; it hosts IT and telecommunication equipment supporting services for all 18 of the company’s African &amp; Middle Eastern subsidiaries.</t>
  </si>
  <si>
    <t>Q610</t>
  </si>
  <si>
    <t>https://www.datacenterdynamics.com/en/news/raxio-breaks-ground-on-data-center-in-abidjan-c%C3%B4te-divoire</t>
  </si>
  <si>
    <t>It's Raxio's first data center in Western Africa, with the company confirming that its Abidjan data center will "scale as customer needs grow", with the capacity to accommodate approximately 800 racks and deliver 3MW of IT power.</t>
  </si>
  <si>
    <t>Q611</t>
  </si>
  <si>
    <t>https://northafricapost.com/69091-cote-divoire-usa-ink-deals-to-build-data-center-and-administrative-digital-city.html</t>
  </si>
  <si>
    <t>Cote d’Ivoire will soon have its own national Data center and administrative digital city under two agreements signed between the African country and Cybastion Institute of Technology, a consortium of companies based in the U.S and member of U.S Chamber of Commerce.</t>
  </si>
  <si>
    <t>Q612</t>
  </si>
  <si>
    <t>"...severe conditions following the Great East Japan Earthquake"</t>
  </si>
  <si>
    <t>Q613</t>
  </si>
  <si>
    <t>https://www.theguardian.com/technology/2011/jun/21/japan-supercomputer-k</t>
  </si>
  <si>
    <t>"...not everyone is convinced that resources should be poured into fueling the country's supercomputer rivalry with the US and, increasingly, China. Funding for the project, estimated at 112bn yen, was almost cut in 2009 when a government panel questioned the investment required in the midst of an economic crisis. Renho, now the government minister in charge of cutting wasteful spending, infuriated scientists when she asked: 'What's wrong with being number two?' Its future was secured after a group of Nobel prize winners convinced the prime minister at the time, Yukio Hatoyama, that Japan should not settle for second best."</t>
  </si>
  <si>
    <t>Q614</t>
  </si>
  <si>
    <t>https://www.nextplatform.com/2024/07/12/can-softbank-be-an-ai-supercomputer-player-will-arm-lend-a-hand/</t>
  </si>
  <si>
    <t>"Japan ponied up $1.2 billion for build the 10 petaflops K machine, which became operational in 2011"</t>
  </si>
  <si>
    <t>Q615</t>
  </si>
  <si>
    <t>"Manufacture of the specialized chips used in these computers is also necessary, and he also told me the struggles of that process (namely their small production lots)..."</t>
  </si>
  <si>
    <t>Q616</t>
  </si>
  <si>
    <t>https://techmonitor.ai/hardware/fugaku-quantum-japan-fujitsu</t>
  </si>
  <si>
    <t>"Quantum computers can be up to 100 million times faster than even the fastest supercomputers but current machines require extremely cold environments, are vulnerable to errors and are unstable, which makes them unsuitable for anything but the most niche and restricted uses."</t>
  </si>
  <si>
    <t>Q617</t>
  </si>
  <si>
    <t>https://www.fujitsu.com/global/about/innovation/fugaku/pickup/interview01/</t>
  </si>
  <si>
    <t>"The most difficult challenge was to boost performance without increasing power consumption too much. The development process was constrained by the 30 MW capacity of the Center for Computational Science at RIKEN." "Moreover, it was very difficult to deliver the required power performance across a range of applications. We overcame this challenge by adopting new implementation technologies and introducing high-efficiency cooling systems, as well as the improvement semiconductor performance."</t>
  </si>
  <si>
    <t>Q618</t>
  </si>
  <si>
    <t>"The aim is to incorporate quantum computing hardware into Fugaku by 2025 and enable Japanese companies to compete in the development of cutting-edge drugs, materials and science where rapid analysis of large data sets is required."</t>
  </si>
  <si>
    <t>Q619</t>
  </si>
  <si>
    <t>"Fugaku, developed over six years for $1bn, replaces Japan's K Supercomputer - which briefly held the top spot in 2011. The new supercomputer has a power load of 28.3MW, several times more than Summit's 10.1MW. The system, which is expected to start full-time operation from April 2021, features Fujitsu A64FX processors, making it the first Arm-powered supercomputer to come in at number one on the Top500 list - and one of only four Arm systems on the current list." "The system consists of 158,976 nodes (384 nodes per rack over 396 racks, and 192 nodes per rack across 36 racks). It has 4.85PB of total memory, and 163PB/s of memory bandwidth. It does not have any GPUs."</t>
  </si>
  <si>
    <t>Q620</t>
  </si>
  <si>
    <t>https://multicore.world/multicore-world-2023/speakers-2023/satoshi-matsuoka/</t>
  </si>
  <si>
    <t>"However, the next generation breakthrough in performance is being inhibited by a variety of factors pertaining to the slowdown of Moore’s Law. "</t>
  </si>
  <si>
    <t>Q621</t>
  </si>
  <si>
    <t>"Japan will shell out somewhere around $1 billion for a “Fugaku-Next” machine, which will become operational in 2031."</t>
  </si>
  <si>
    <t>Q622</t>
  </si>
  <si>
    <t>"The FS this time seems to be a little different from the emphasis on computational science and domestic production that has been oriented toward the “K computer” and the “Fugaku” project. In particular, it seems to be strongly conscious of Society 5.0, which is being promoted by the Japanese government as 'a human-centered society that balances economic advancement with the resolution of social problems by a system that highly integrates cyberspace and physical space.'"</t>
  </si>
  <si>
    <t>Q623</t>
  </si>
  <si>
    <t>https://www.datacenterdynamics.com/en/news/fujitsu-to-build-japans-fastest-supercomputer-for-aist/</t>
  </si>
  <si>
    <t>"...will be used primarily for artificial intelligence research."</t>
  </si>
  <si>
    <t>Q624</t>
  </si>
  <si>
    <t>https://www.nextplatform.com/2017/10/12/japans-abci-system-shows-subtleties-separating-ai-hpc/</t>
  </si>
  <si>
    <t>“The full ABCI system will have 1,088 Primergy CX2570 server nodes, each with two Intel ‘Skylake’ Xeon SP processors and four Volta SMX2 GPU accelerators.”</t>
  </si>
  <si>
    <t>Q625</t>
  </si>
  <si>
    <t>"In the future, published learned models and open data will be provided on ABCI, and ABCI will be used as a large-scale, high-speed computing infrastructure for AI technology R&amp;D to promote the social implementation of AI through collaboration of industry, academia and government and to challenge key issues in the AI field."</t>
  </si>
  <si>
    <t>Q626</t>
  </si>
  <si>
    <t>"This helped achieve computing power of 19.88 petaFLOPS, which placed 5th in the world in the TOP500 List and is the highest performance in Japan for an actually operated computing system. ABCI also achieved energy efficiency of 14.423 gigaFLOPS per watt, which placed 4th in the world in the Green500 List."</t>
  </si>
  <si>
    <t>Q627</t>
  </si>
  <si>
    <t>“AIST has amassed $172 million to fund the prototype and full ABCI machines as well as build the new data center.”</t>
  </si>
  <si>
    <t>Q628</t>
  </si>
  <si>
    <t>"Japan’s National Institute of Advanced Industrial Science and Technology (AIST) has agreed to acquire a 37 petaflop HPC system from Fujitsu for $44.3 million."</t>
  </si>
  <si>
    <t>Q629</t>
  </si>
  <si>
    <t>"...to offer cloud access to compute and storage capacity for artificial intelligence and data analytics workloads..."</t>
  </si>
  <si>
    <t>Q630</t>
  </si>
  <si>
    <t>"The supercomputer will use 1,088 Fujitsu Primergy CX2570 servers, 2,176 Intel Xeon CPUs and 4,352 Nvidia Tesla GPUs, as well as Intel’s SSD DC P4600 series for local storage."</t>
  </si>
  <si>
    <t>Q631</t>
  </si>
  <si>
    <t>"...more than two years after the start of operation [of ABCI 1.0], there were issues such as a long waiting time before the start of use due to higher demand than expected. In addition, even higher computing power is required for advanced AI research and development and application demonstrations that require large-scale data processing."</t>
  </si>
  <si>
    <t>Q632</t>
  </si>
  <si>
    <t>"ABCI 2.0 has enhanced computing servers and storage systems equipped with the latest 960 GPUs with higher performance and lower power consumption than ABCI GPUs. ... With this enhancement, peak performance is double precision 56.6 petaflops, single precision 226.0 petaflops, and half precision 851.5 petaflops."</t>
  </si>
  <si>
    <t>Q633</t>
  </si>
  <si>
    <t>https://quantumzeitgeist.com/japan-unveils-advanced-abci-3-0-supercomputer-for-ai-sovereignty/</t>
  </si>
  <si>
    <t>"This advanced AI computing infrastructure is designed to accelerate research and development in generative AI, robotics, and quantum computing." "AIST Executive Officer Yoshio Tanaka and AIST Solutions Co. Producer Hirotaka Ogawa emphasized the importance of rapidly cultivating research and development capabilities in Japan to stay competitive in the global AI landscape." "This collaboration marks a significant milestone in Japan’s commitment to advancing its AI capabilities and fortifying its technological independence." "METI’s substantial investment is a testament to Japan’s strategic vision to enhance AI development capabilities and accelerate the use of generative AI. By subsidizing AI supercomputer development, Japan aims to reduce the time and costs of developing next-generation AI technologies, positioning itself as a leader in the global AI landscape."</t>
  </si>
  <si>
    <t>Q634</t>
  </si>
  <si>
    <t>"6 AI exaflops of computing capacity, a measure of AI-specific performance without sparsity, 410 double-precision petaflops, a measure of general computing capacity, each node is connected via the Quantum-2 InfiniBand platform at 200GB/s of bisectional bandwidth"</t>
  </si>
  <si>
    <t>Q635</t>
  </si>
  <si>
    <t>“AIST, one of the country’s largest public research organizations, to bolster its capabilities with a new AI supercomputer built by Hewlett Packard Enterprise and powered by thousands of NVIDIA H200 GPUs and NVIDIA Quantum-2 InfiniBand.” “Japan’s Ministry of Economy, Trade and Industry (METI) supported the ABCI 3.0 project as part of a broader $1 billion initiative.”</t>
  </si>
  <si>
    <t>Q636</t>
  </si>
  <si>
    <t>"The project is a collaboration between Japan’s National Institute of Advanced Industrial Science and Technology (AIST), Hewlett-Packard Enterprise (HPE), and NVIDIA."</t>
  </si>
  <si>
    <t>Q637</t>
  </si>
  <si>
    <t>"Enhancing Japan’s AI sovereignty and strengthening its research and development capabilities...” "...positioning itself as a leader in the global AI landscape...”</t>
  </si>
  <si>
    <t>Q638</t>
  </si>
  <si>
    <t>https://asia.nikkei.com/Business/Technology/Nvidia-to-help-Japan-build-hybrid-quantum-supercomputer</t>
  </si>
  <si>
    <t>"The technology institute envisions such applications as drug research and logistics optimization."</t>
  </si>
  <si>
    <t>Q639</t>
  </si>
  <si>
    <t>"Nvidia, the top designer of artificial intelligence chips based in Silicon Valley, is already supplying graphic processing units to the ABCI-Q, but will also provide quantum computing software via a cloud service."</t>
  </si>
  <si>
    <t>Q640</t>
  </si>
  <si>
    <t>“Japan plans to deploy a 2,000 GPU supercomputer for quantum computing research.” “ABCI-Q supercomputer will feature 2,000 Nvidia H100 GPUs.”</t>
  </si>
  <si>
    <t>Q641</t>
  </si>
  <si>
    <t>https://asia.nikkei.com/Business/Technology/Japan-to-fund-KDDI-four-others-to-build-AI-supercomputer</t>
  </si>
  <si>
    <t>“The goal is to spur Japanese development of generative AI and reduce the dependence on overseas offerings, such as OpenAI’s ChatGPT, contributing to economic security.” “Japan has a shortage of AI development infrastructure.”</t>
  </si>
  <si>
    <t>Q642</t>
  </si>
  <si>
    <t>“Sakura Internet’s supercomputer will contain more than 2,000 graphics processing units from Nvidia, which are necessary for large language models.”</t>
  </si>
  <si>
    <t>Q643</t>
  </si>
  <si>
    <t>https://www.datacenterdynamics.com/en/news/japans-meti-to-build-ai-dedicated-supercomputer/</t>
  </si>
  <si>
    <t>“The supercomputer could be made up of over 2,000 GPUs from Nvidia.”</t>
  </si>
  <si>
    <t>Q644</t>
  </si>
  <si>
    <t>https://www.industryleadersmagazine.com/japan-meti-supercomputer-for-development-of-generative-ai/</t>
  </si>
  <si>
    <t>“The existing computer is short on capability to process the huge amount of data learning processes required to develop generative AI.”</t>
  </si>
  <si>
    <t>Q645</t>
  </si>
  <si>
    <t>“The Ministry of Economy, Trade and Industry (METI) will subsidize 6.8 billion yen ($48.2 million) of the 13.5 billion yen it will cost to build the machine.”</t>
  </si>
  <si>
    <t>Q646</t>
  </si>
  <si>
    <t>https://www.datacenterdynamics.com/en/news/japanese-government-to-fund-new-ai-supercomputer/</t>
  </si>
  <si>
    <t>“The Japanese government is planning to award five companies 72.5 billion yen ($470 million) to fund the development of an AI supercomputer.”</t>
  </si>
  <si>
    <t>Q647</t>
  </si>
  <si>
    <t>https://asia.nikkei.com/Business/Technology/Japan-to-fund-KDDI-four-others-to-build-AI-supercomputer#:~:text=It%20also%20hopes%20government%20funding,AI%20supercomputers%20without%20government%20subsidies</t>
  </si>
  <si>
    <t>"Tokyo will announce its funding plan in the near future, as it feels the need to strengthen Japan's AI development capabilities for economic security reasons. It also hopes government funding will help Japanese companies catch up to their U.S. rivals, which have aggressively invested in AI supercomputers without government subsidies."</t>
  </si>
  <si>
    <t>Q648</t>
  </si>
  <si>
    <t>"Building supercomputers can cost up to billions of dollars. Securing graphic processing unit (GPU) chips, a crucial component, is another financial burden for the Japanese companies. Popular chips are in short supply as companies around the world scramble to buy chips such as the H100, designed by Nvidia of the U.S."</t>
  </si>
  <si>
    <t>Q649</t>
  </si>
  <si>
    <t>"The current AI Bridging Cloud Infrastructure (ABCI) lacks the ability to process the huge amounts of data learning processes associated with generative AI.”</t>
  </si>
  <si>
    <t>Q650</t>
  </si>
  <si>
    <t>“...reduce the country’s reliance on US technologies.” “Currently, Japanese companies are heavily reliant on US cloud providers such as AWS and Microsoft Azure to secure the the compute power they need. The government is hoping the funding will help Japan strengthen its domestic capabilities and catch up with its overseas rivals.”</t>
  </si>
  <si>
    <t>Q651</t>
  </si>
  <si>
    <t>"Nvidia’s V100 GPUs were upgraded only last month, and, as such, have had a limited supercomputer deployment, with Raiden likely its largest installation so far."</t>
  </si>
  <si>
    <t>Q652</t>
  </si>
  <si>
    <t>"Both systems will be used to further research and development in artificial intelligence."</t>
  </si>
  <si>
    <t>Q653</t>
  </si>
  <si>
    <t>"The upgrade increases performance of the AI research computer from four half-precision petaflops to 54." “Raiden’s first deployment featured 24 DGX-1 servers from Nvidia, each with eight P100 GPUs, upgraded to 54 newer DGX-1 servers with V100 GPUs. Adding to an existing 32 Fujitsu Server Primergy RX2530 M2 x86 servers, Fujitsu has also deployed 64 Primergy CX2550 M4 servers and one Primergy RX4770 M4 unit as a compute server that handles high-volume data.”</t>
  </si>
  <si>
    <t>Q654</t>
  </si>
  <si>
    <t>"The government funded Tsubame supercomputer series will use 2.180 Nvidia Pascal GPUs, following an Nvidia connection which saw Tesla chips in Tsubame1.2, Fermi in v2.0and Kepler in v2.5."</t>
  </si>
  <si>
    <t>Q655</t>
  </si>
  <si>
    <t>https://www.titech.ac.jp/news/2017/037500</t>
  </si>
  <si>
    <t>“Meet the rapidly increasing demand in AI and big data fields, providing performance significantly higher than Tsubame 2.5.”</t>
  </si>
  <si>
    <t>Q656</t>
  </si>
  <si>
    <t>“The Tsubame 3.0 machine should be in operation this summer, providing at least 47.2 petaflops of 16-bit half-precision calculation.”</t>
  </si>
  <si>
    <t>Q657</t>
  </si>
  <si>
    <t>"...new energy-efficient supercomputer which will combine machine learning with number-crunching..." "Tsubame3.0 is expected to change the lives of people in various fields such as medical, energy and transportation.”</t>
  </si>
  <si>
    <t>Q658</t>
  </si>
  <si>
    <t>“SGI and NVIDIA, both US companies, are involved in the development and provision of the supercomputer components.”</t>
  </si>
  <si>
    <t>Q659</t>
  </si>
  <si>
    <t>“Fujitsu has provided a new supercomputer to the Japan Meteorological Agency (JMA) with a capacity of 31.1 petaflops.”</t>
  </si>
  <si>
    <t>Q660</t>
  </si>
  <si>
    <t>“The new system will be used to predict the occurrence of linear rainbands which can cause floods and landslides.”</t>
  </si>
  <si>
    <t>Q661</t>
  </si>
  <si>
    <t>Fujitsu's Integrated AI/HPC Supercomputer for The University of Tokyo</t>
  </si>
  <si>
    <t>“The University of Tokyo is due to switch on a 33.1 petaflops supercomputer, made by Fujitsu.”</t>
  </si>
  <si>
    <t>Q662</t>
  </si>
  <si>
    <t>“The Aquarius data and learning nodes use 90 Intel Ice Lake Xeon processors, along with Nvidia A100 GPUs.”</t>
  </si>
  <si>
    <t>Q663</t>
  </si>
  <si>
    <t>“The University’s Information Technology Center will use the Wisteria/BDEC-01 on economic and social projects as part of Japan’s Society 5.0 project.”</t>
  </si>
  <si>
    <t>Q664</t>
  </si>
  <si>
    <t>Fujitsu and Mirantis' Supercomputer for Hokkaido University</t>
  </si>
  <si>
    <t>“The Hokkaido University in Japan is deploying a new supercomputing system with a theoretical peak performance of four petaflops.”</t>
  </si>
  <si>
    <t>Q665</t>
  </si>
  <si>
    <t>"Meanwhile, the cloud system will place more emphasis on GPUs – it will offer access to 64 Fujitsu Primergy RX2540 M4 servers, each equipped with Nvidia’s Tesla V100."</t>
  </si>
  <si>
    <t>Q666</t>
  </si>
  <si>
    <t>"The project will combine on-premises and cloud infrastructure. It will involve a supercomputer, built by Fujitsu and open source software specialist Mirantis, that will serve as the new core of the University’s Information Initiative Center, used for research in fields like AI and data science by academics throughout Japan."</t>
  </si>
  <si>
    <t>Q667</t>
  </si>
  <si>
    <t>https://blogs.nvidia.com/blog/japan-sovereign-ai/#:~:text=The%20Japanese%20government%20plans%20to,natural%20disasters%20and%20climate%20change</t>
  </si>
  <si>
    <t>"The Japanese government plans to subsidize a significant portion of the costs for building AI supercomputers, which will facilitate AI adoption, enhance workforce skills, support Japanese language model development and bolster resilience against natural disasters and climate change."</t>
  </si>
  <si>
    <t>Q668</t>
  </si>
  <si>
    <t>"NVIDIA is collaborating with key digital infrastructure providers, including GMO Internet Group, Highreso, KDDI Corporation, RUTILEA, SAKURA internet Inc. and SoftBank Corp., which the ministry has certified to spearhead the development of cloud infrastructure crucial for AI applications."</t>
  </si>
  <si>
    <t>Q669</t>
  </si>
  <si>
    <t>"Over the last two months, the ministry announced plans to allocate $740 million, approximately ¥114.6 billion, to assist six local firms in this initiative. Following on from last year, this is a significant effort by the Japanese government to subsidize AI computing resources, by expanding the number of companies involved."</t>
  </si>
  <si>
    <t>Q670</t>
  </si>
  <si>
    <t>"The Japanese government is to contribute $31.7 million (4.2 billion yen) towards developing shared quantum computing using a business-friendly cloud platform." "METI will use the funding to introduce an IBM model with 127 qubits in the fall, according to Nikkei Asia."</t>
  </si>
  <si>
    <t>Q671</t>
  </si>
  <si>
    <t>"The Japanese government wants to make quantum computing more accessible so enterprises can benefit from the advantages it offers. These include accelerating the process of developing new drugs and materials, aiding self-driving cars in determining optimal routes and providing advanced ."</t>
  </si>
  <si>
    <t>Q672</t>
  </si>
  <si>
    <t>NEDO’s Green Innovation Fund for Greener Data Centers</t>
  </si>
  <si>
    <t>"The 2 trillion yen ($17 billion) Green Innovation Fund aims to support the Japanese government’s aims for carbon neutrality by 2050 and support investments in energy and industrial sectors."</t>
  </si>
  <si>
    <t>Q673</t>
  </si>
  <si>
    <t>"...support the Japanese government’s aims for carbon neutrality by 2050..." The new 'Building Next-Generation Digital Infrastructure' project aims to help develop manufacturing technology for silicon carbide (SiC) semiconductors and SiC wafer manufacturing technology and bring their cost down closer to traditional silicon semiconductor prices. It also aims to develop new accelerator and optical smart NIC technologies." "The objective is to facilitate startups and other companies being able to access the potential benefits of quantum computing. By sharing this quantum computer, the collective can reduce the costs that each member would otherwise incur." "In Japan, foreign businesses primarily provide cloud computing services. However, Tokyo seeks to increase the country's cloud presence in the quantum computing industry."</t>
  </si>
  <si>
    <t>Q674</t>
  </si>
  <si>
    <t>https://www.datacenterdynamics.com/en/news/over-100-regional-governments-in-japan-volunteer-to-host-new-data-centers/</t>
  </si>
  <si>
    <t>"The Ministry will be repurposing part of the Data Center Regional Base Development Project supplementary budget for fiscal year 3 of Reiwa (2021), the total of which was 7.1 billion yen (US$ 54.7 million), in fiscal year 4 (2022) in the hopes of increasing data demand in rural areas." "The Ministry is also hoping to promote the future data center bases for further external investment." "...with Tokyo as the current hub, with 60 percent of Japan’s data centers located near the city, there are significant risks that digital infrastructure could be affected by earthquakes and Tsunamis. In March this year, homes in Tokyo experienced blackouts due to an earthquake off the coast of Fukushima. The Ministry hopes that this decentralization will result in a more resilient infrastructure."</t>
  </si>
  <si>
    <t>Q675</t>
  </si>
  <si>
    <t>"...to reduce the disparity between urban and rural areas as well as provide greater resilience against natural disasters or potential sabotage.” “...the government intends to disperse landing bases in other areas and ‘strengthen economic security’."</t>
  </si>
  <si>
    <t>Q676</t>
  </si>
  <si>
    <t>“Prime Minister Fumio Kishida reportedly ordered the landing station distribution in mid-November last year, and included the establishment of a fund of about 50 billion yen ($440m) in the supplementary budget for 2021.”</t>
  </si>
  <si>
    <t>Q677</t>
  </si>
  <si>
    <t>“Hitachi has launched a sovereign cloud service in Japan designed to meet local data storage and privacy laws.” "Data sovereignty has become a major point of interest as cloud adoption increases and the influence of major US and China-based players grows. Concerns about data being accessed by governments beyond local borders have increased as more data is put into cloud facilities and potentially moved into non-domestic jurisdictions and within reach of other governments."</t>
  </si>
  <si>
    <t>Q678</t>
  </si>
  <si>
    <t>“The supercomputer is expected to have around 2.5 times as much computing power as the METI’s current machine and to be ready as early as 2024.” “METI is providing AIST with $226 million in funding to develop a new research center for supercomputers and quantum technologies. It is within this center that the new supercomputer will reside.”</t>
  </si>
  <si>
    <t>Q679</t>
  </si>
  <si>
    <t>“The Japanese giant is partnering with VMware under the virtualization company’s Sovereign Cloud Initiative.”</t>
  </si>
  <si>
    <t>Q680</t>
  </si>
  <si>
    <t>"...address the digital sovereignty requirements of Japanese businesses and the public sector." "This will enable businesses and the public sector to utilize sovereign cloud infrastructure and sovereign AI directly from data centers operated by Fujitsu in Japan."</t>
  </si>
  <si>
    <t>Q681</t>
  </si>
  <si>
    <t>“Fujitsu will deploy Oracle Alloy, a cloud infrastructure platform that provides more than 100 Oracle Cloud Infrastructure (OCI) services, including generative AI.”</t>
  </si>
  <si>
    <t>Q682</t>
  </si>
  <si>
    <t>NRI Sovereign Cloud with Oracle Alloy</t>
  </si>
  <si>
    <t>"Nomura Research Institute (NRI), a leading global provider of consulting services and system solutions, has deployed Oracle Alloy in its data centers to help its customers move to the cloud faster and more securely."</t>
  </si>
  <si>
    <t>Q683</t>
  </si>
  <si>
    <t>"...we plan to utilize OCI’s AI infrastructure to deliver sovereign AI capabilities to our customers and expand the development of our AI applications. This will further benefit the growth of our business while contributing to the success of our customers.”</t>
  </si>
  <si>
    <t>Q684</t>
  </si>
  <si>
    <t>"The company’s expansion strategies are meticulously crafted to align with the increasingly crucial sovereign cloud requirements, a testament to its commitment to addressing the complexities of data residency, security, and compliance that vary by jurisdiction." "AWS’s strategic investment in Japan is a move that goes beyond fulfilling these sovereign cloud requirements; it is about delivering a competitive edge to enterprises where data residency becomes a strategic asset, not a constraint."</t>
  </si>
  <si>
    <t>Q685</t>
  </si>
  <si>
    <t>"AWS’s investments are laying the groundwork for the digital economy, bolstering the digital sovereignty of Japan by aligning with local data governance and regulatory compliance."</t>
  </si>
  <si>
    <t>Q686</t>
  </si>
  <si>
    <t>""AWS has outlined an ambitious plan to channel 2.3 trillion yen ($15.5 billion) into Japan’s cloud infrastructure over the next half-decade."</t>
  </si>
  <si>
    <t>Q687</t>
  </si>
  <si>
    <t>"These investments aim to support Japan’s key pillar to tackle deflation and stimulate the economy by expanding the infrastructure, skilled talent, and security required to accelerate Japan’s digital transformation and adoption of AI."</t>
  </si>
  <si>
    <t>Q688</t>
  </si>
  <si>
    <t>"This significant enhancement in digital capacity will enable Microsoft to provide more advanced computing resources in Japan, including the latest graphics processing units (GPUs), which are crucial for speeding up AI workloads."</t>
  </si>
  <si>
    <t>Q689</t>
  </si>
  <si>
    <t>"Microsoft announced it will invest US$2.9 billion over the next two years to increase its hyperscale cloud computing and AI infrastructure in Japan." "To foster enhanced research collaboration, Microsoft will provide US$10 million resource grants over the next five years to both The University of Tokyo and to the Partnership on Artificial Intelligence Research between Keio University and Carnegie Mellon University. "</t>
  </si>
  <si>
    <t>Q690</t>
  </si>
  <si>
    <t>"[Presight's] parent company is G42, an Abu Dhabi-based artificial intelligence and cloud computing company whose chair, Sheikh Tahnoon bin Zayed al-Nahyan, has reportedly held discussions with OpenAI’s CEO Sam Altman about investing in the exec’s rumored AI chip venture.</t>
  </si>
  <si>
    <t>Q691</t>
  </si>
  <si>
    <t>"importance of the country completing the development of its own LLM for use by startups, institutes, and research centers. Mussin also said that the launch of the supercomputer will significantly benefit the development of the , healthcare, energy, and manufacturing industries"</t>
  </si>
  <si>
    <t>Q692</t>
  </si>
  <si>
    <t>To support national economic growth and development and support Kenya’s unique cultural and linguistic needs, G42 has begun work through its data infrastructure in the United States to train an open-source large language AI model in Swahili and English.
This will include work to enhance food security by using advanced AI techniques to make site-specific fertilizer recommendations that increase agricultural productivity while minimizing environmental impacts. It will also include support for The Nature Conservancy (TNC), using AI high-resolution satellite data to monitor and reduce water risks for downstream wildlife and communities in northern Kenya.
AI for Good Lab will work to improve climate resilience by applying AI models to high-resolution satellite data for both disaster preparedness and disaster response.</t>
  </si>
  <si>
    <t>Q693</t>
  </si>
  <si>
    <t>With technical assistance and support from G42 and Microsoft, Kenya will establish the new data center as part of a “trusted data zone” under which data from other countries may be governed by their local laws, even while stored and resident in Kenya.
Kenya will utilize the new data center and cloud services for governmental and citizen services, and it will provide government support by adopting a “cloud-first” policy like those enacted in other countries to permit and encourage the government, its agencies, state-owned enterprises and other local entities to move their data and computing services to the cloud.</t>
  </si>
  <si>
    <t>Q694</t>
  </si>
  <si>
    <t>https://www.businessdailyafrica.com/bd/corporate/technology/-experts-poke-holes-into-ruto-s-1gw-data-centre--4606224</t>
  </si>
  <si>
    <t>Pundits have also raised concerns over the involvement of the foreign partnering entities, citing the risk of security breach of the data that would be stored in such a centre.
“While collaboration with established entities like Microsoft, Eco-Cloud and G42 brings expertise and resources, it also raises concerns about dependency on foreign partners and potential risks associated with foreign ownership of critical infrastructure,” states Mr Irungu.
“The challenge is that these huge digital infrastructure projects are foreign-controlled and this leaves Kenya with very little digital sovereignty. Electoral data, for instance, should be stored in-country,”</t>
  </si>
  <si>
    <t>Q695</t>
  </si>
  <si>
    <t>In collaboration with Microsoft and other stakeholders, G42 will lead the arrangement of an initial investment of $1 billion for the various components outlined in the comprehensive package. One of the Kenyan investment priorities is a state-of-the-art green data center that will be built by G42 and its partners to run Microsoft Azure in a new East Africa Cloud Region.
The initiative will include four additional pillars that will be pursued with local partners: (1) local-language AI model development and research; (2) an East Africa Innovation Lab coupled with broad AI digital skills training; (3) international and local connectivity investments; and (4) collaboration with the government of Kenya to support safe and secure cloud services across East Africa.</t>
  </si>
  <si>
    <t>Q696</t>
  </si>
  <si>
    <t>John Walubengo, an ICT lecturer at the Multimedia University of Kenya (MMU) notes that if successful, the investing parties would likely get returns on investments within 10 to 15 years, as serious sustainability concerns would take centre stage in the facility’s operations.
“Once you build, sustainability becomes the issue in terms of, do you have enough customers willing to pay rent to the facility? How many cloud clients are you expecting and why would they choose you over the other competing cloud service providers?” he poses.</t>
  </si>
  <si>
    <t>Q697</t>
  </si>
  <si>
    <t>https://www.cryptotimes.io/2024/07/06/why-is-us-alarmed-over-1-billion-deal-for-ai-data-center-in-kenya/</t>
  </si>
  <si>
    <t>Why is US alarmed over $1 Billion deal for AI Data Center in Kenya?</t>
  </si>
  <si>
    <t>Despite initial enthusiasm for the investment deal, the U.S. government has developed cold feet, of late. According to geo-political experts, the proximity of UAE with China and the security loopholes in Microsoft are main causes of concern for the U.S. government that is now growing increasingly skeptical of the project.
During the covid pandemic, G42 had established ‘’Hayat Biotech”- a joint venture with Beijing based Sinopharm company to develop vaccines for its citizens. According to news reports, a major condition for the data center project to get approved was that G42 would cut ties with China based companies. However, as per U.S. officials, it will be difficult for G42 to cut 100% ties with China due to geo-political challenges. The U.S. is also concerned over alleged misuse of technical resources and AI technology that they will share with the countries.</t>
  </si>
  <si>
    <t>Q698</t>
  </si>
  <si>
    <t>https://www.datacenterdynamics.com/en/news/uaes-g42-partners-with-kenyas-ecocloud-for-geothermal-data-center/</t>
  </si>
  <si>
    <t>G42 and EcoCloud's 100MW geothermal data center in Kenya.</t>
  </si>
  <si>
    <t xml:space="preserve">The EcoCloud-G42 Mega Data Center is planned to have an initial capacity of 100MW, with the potential to build up to 1 Gigawatt.
</t>
  </si>
  <si>
    <t>Q699</t>
  </si>
  <si>
    <t>Experts opine that even if the building of the physical facility were to succeed, it would face operational headwinds with regard to power consumption needs as well as risk mitigation mechanisms.
“Electricity access will be the foremost concern that will arise. Maintaining such a data centre requires better policies on electricity and water access,” she says.</t>
  </si>
  <si>
    <t>Q700</t>
  </si>
  <si>
    <t>"It took a long time to evaluate the market and get investment and then about three years to find a clean and appropriate piece of land," Willner explained. "Emerging markets require patience."
He added that Africa offered "no possibility of pre-lets due to local market experience where forecasting exact delays can be tough," but said that there was "less international competition and great local talent."</t>
  </si>
  <si>
    <t>Q701</t>
  </si>
  <si>
    <t>The company hopes to build out the campus to 42.5MW of IT load in the coming years, developing on adjacent plots to the 17,000 sq m (183,000 sq ft) site.</t>
  </si>
  <si>
    <t>Q702</t>
  </si>
  <si>
    <t>https://www.datacenterdynamics.com/en/news/kenya-opens-two-data-centers-to-ensure-electoral-integrity</t>
  </si>
  <si>
    <t>The audit of the electoral commission’s current data center discovered that two active administrator accounts with access to the voter’s register had default passwords that had never been changed, and preventative measures against cyber attacks were found to be lacking.
Furthermore, the data center at IEBC’s headquarters had an unreliable UPS, a faulty fire alarm system that was last serviced in 2005, and its air conditioning system had failed, raising temperatures by 25 degrees Celsius (45°F). 
Until now, there had been no disaster recovery site to ensure that the register was backed up and available in case of a technical failure or an attack on the IT systems. In fact, the register was backed up on tapes stored at the IEBC’s head offices, where its data center was located. 
In addition, KPMG found that in the previous election, 79 percent of enrolments had been transferred manually from registration centers to regional offices, and as a result a number of applications had been missing.</t>
  </si>
  <si>
    <t>Q703</t>
  </si>
  <si>
    <t>https://www.datacenterdynamics.com/en/news/huawei-build-konza-data-center-and-smart-city-kenya-chinese-concessional-loan</t>
  </si>
  <si>
    <t>While the practice allows for poorer nations to invest in infrastructure projects that have the potential to bring real economic change, concessional loans - and the wider Belt and Road Initiative - are wrapped up in controversy. Critics say that the projects are often designed to benefit China's more than the host state, and can leave already indebted countries further in debt.
Excluding these new loans for Konza and the expressway, Kenya’s external debt is seven times its annual budget - with China accounting for almost 60 percent of those loans.</t>
  </si>
  <si>
    <t>Q704</t>
  </si>
  <si>
    <t>In 2012, Huawei was awarded a tender to build a national fiber-optic network in Kenya worth $60.1 million, a deal financed [by] the China EXIM Bank. The China EXIM Bank also gives cheap capital to state-owned firms to bid for large infrastructure projects.
"Their state-owned status allows them to report profits at longer intervals, instead of quarterly as most firms are required. Other foreign firms with shorter time horizons and a higher profit requirement face a unique challenge when competing for contracts in Sub-Saharan Africa."</t>
  </si>
  <si>
    <t>Q705</t>
  </si>
  <si>
    <t>Chinese telecoms giant Huawei will deliver a data center, smart city and surveillance project in Kenya for Sh17.5 billion ($172.7m).
The Konza Technology City development will be funded with Chinese concessional loans - state-backed funding that offers better rates than market loans. Separately, the Chinese government will also fund the Sh50 billion ($500m) JKIA-James Gichuru expressway, to be built by the China Road and Bridge Corporation</t>
  </si>
  <si>
    <t>Q706</t>
  </si>
  <si>
    <t>"The project focuses on the following activities: (i) laying 2,500 kilometers of fiber-optic network across the country; (ii) establishing two cross-border fiber-optic links; and (iii) building a government cloud (G-Cloud) infrastructure."</t>
  </si>
  <si>
    <t>Q707</t>
  </si>
  <si>
    <t>"The World Bank’s Board of Executive Directors approved today $7 million in additional financing to the ongoing Digital Central Asia South Asia (Digital CASA) project for the Kyrgyz Republic. This additional financing complements the original $50 million Digital CASA – Kyrgyz Republic Project approved in March 2018 to support the Kyrgyz Republic’s digital transformation through increasing access to more affordable internet, crowding-in private investment in the ICT sector, and improving the provision of digital government services."</t>
  </si>
  <si>
    <t>Q708</t>
  </si>
  <si>
    <t>"Chief Technical Officer of GDMS, Mr Mathieu Ploton, said some of the problems that GDMS has faced regarding public and private cloud services in Laos are lack of awareness and understanding of the benefits of cloud computing among local customers and stakeholders. 'The high cost and average quality of internet connectivity in Laos affects the performance and reliability of cloud services. Regulatory and compliance challenges, such as data sovereignty and privacy issues, require cloud providers to adhere to local laws and standards,' he said."</t>
  </si>
  <si>
    <t>Q709</t>
  </si>
  <si>
    <t>"GDMS uses VMware technology, which is the industry leader for cloud computing and virtualisation software and services"</t>
  </si>
  <si>
    <t>Q710</t>
  </si>
  <si>
    <t>https://www.hpcwire.com/off-the-wire/cern-fuels-lebanese-innovation-high-performance-computing-for-lebanon-project-inaugurated/</t>
  </si>
  <si>
    <t>"The 144 computing servers and 24 disk servers donated by CERN as part of HPC4L have been installed in a dedicated computing centre run by a public–private consortium."</t>
  </si>
  <si>
    <t>Q711</t>
  </si>
  <si>
    <t>"Established in 2018, HPC4L is a consortium of public and private institutions in Lebanon for the purpose of advancing computation research in Lebanon based on the generous HPC donation by the European Organization for Nuclear Research (CERN) and CMS (the Compact Muon Solenoid experiment at CERN).</t>
  </si>
  <si>
    <t>Q712</t>
  </si>
  <si>
    <t>"To date, a total of 2524 servers and 150 network switches have been donated by CERN to countries and international organizations, namely Algeria, Bulgaria, Ecuador, Egypt, Ghana, Mexico, Morocco, Lebanon, Nepal, Palestine, Pakistan, the Philippines, Senegal, Serbia, and the SESAME laboratory in Jordan."</t>
  </si>
  <si>
    <t>Q713</t>
  </si>
  <si>
    <t>"Crucially, 20% of the servers’ computing power will be dedicated to the Worldwide LHC Computing Grid (WLCG), a network of computing centers in 42 countries around the world used to store and analyze data from the LHC experiments – thereby bringing Lebanon closer to the LHC community.</t>
  </si>
  <si>
    <t>Q714</t>
  </si>
  <si>
    <t>https://www.datacenterdynamics.com/en/news/trans-saharan-and-tatweer-deploy-libyan-data-center</t>
  </si>
  <si>
    <t>But operating in the troubled nation poses several obstacles, Elghariani admitted to DCD: "There are multiple challenges, mainly the political unrest, electricity instability &amp; infrastructure. We are willing to overcome the latter two challenges and minimize the impact of the first."
Infrastructure in the city "has been gradually ground down by intermittent conflict and political paralysis," Reuters said in an article earlier this week.</t>
  </si>
  <si>
    <t>Q715</t>
  </si>
  <si>
    <t>https://www.datacenterdynamics.com/en/news/luxembourgs-economy-minister-calls-on-google-to-make-decision-about-delayed-1bn-data-center</t>
  </si>
  <si>
    <t>"An area to build on was finally found in Bissen, but the part-owner of a small parcel of the land refused to sell. He was forced to when the government intervened and threatened to take his potato farm anyway.
By 2019, the land was reclassified from farmland into an industrial site fit for a data center.
But local groups protested the potential development - with Luxembourg such a small country with a population of around 600,000, the data center could consume as much as 12 percent of the nation's electricity. Google did not disclose how much water it would use.
The company is also seeking tax breaks and other incentives - making critics question if the project is worth 100 jobs."</t>
  </si>
  <si>
    <t>Q716</t>
  </si>
  <si>
    <t>https://www.datacenterdynamics.com/en/news/googles-luxembourg-data-center-plans-not-totally-dead-says-economy-minister</t>
  </si>
  <si>
    <t>"The €1 billion project ($1.07bn) was hit with repeated regulatory hurdles at the local and national levels. After forcing a local farmer to sell land to Google, the company only received regulatory approval in 2022.
The proposals faced legal challenges over environmental impact and energy demands – reports suggest the site could have consumed up to 10 percent of the country's water supply and increased the country's energy demands by a significant amount. To reduce water demand, the site was to reportedly rely on wastewater from a nearby sewage treatment plant."</t>
  </si>
  <si>
    <t>Q717</t>
  </si>
  <si>
    <t>"Delles said he is “confident” that the talks will lead to a breakthrough, though he admitted he was personally not involved in the negotiations. He did not say what obstacles remain for the project to go ahead.
“The goal is that we in Luxembourg do not miss the opportunity of [big] data,” he said."</t>
  </si>
  <si>
    <t>Q718</t>
  </si>
  <si>
    <t>"The land now remains in Google's possession, but it is not clear if it still wishes to build in the country - having expanded elsewhere, including nearby Belgium, in the interim.
...
Per the original contract, the government can buy back the land at the original price, but only if Google decides to sell it. “The ball is in their court,” Fayot said."</t>
  </si>
  <si>
    <t>Q719</t>
  </si>
  <si>
    <t>https://www.datacenterdynamics.com/en/news/proximus-and-luxconnect-launch-clarence-jv-to-offer-google-cloud-services</t>
  </si>
  <si>
    <t>"Known as Clarence, the venture aims to offer a "disconnected sovereign cloud solution to governments, regulated companies, international organizations and enterprises with sensitive data in Europe.""</t>
  </si>
  <si>
    <t>Q720</t>
  </si>
  <si>
    <t>"Xavier Bettel, Prime Minister of Luxembourg, posted on X (formerly Twitter) this week: “We launched the Google distributed cloud – a joint venture by LuxConnect and Proximus and a close collaboration between Luxembourg 🇱🇺 and Belgium.”
He continued: “It is the first time that Google Cloud will be available in a disconnected way to both public and private clients, in Europe and beyond. It ensures that we maintain control over our data and over our digital infrastructure, empowering us to stay true to our national and European values, safeguard our data privacy, and strengthen our digital sovereignty.”"</t>
  </si>
  <si>
    <t>Q721</t>
  </si>
  <si>
    <t>https://blogs.nvidia.com/blog/luxembourg-ai-collaboration</t>
  </si>
  <si>
    <t>"NVIDIA will contribute engineering expertise, as well as the compute power and software required to accelerate the lab’s work."</t>
  </si>
  <si>
    <t>Q722</t>
  </si>
  <si>
    <t>"As well as undertaking fundamental academic research, one of the AI lab’s founding principles is that its work meets the needs of industry and society. With this in mind, the lab is closely affiliated with Digital Luxembourg, the country’s initiative to position itself as a technological frontrunner on the global stage.
“Knowledge, innovation and an appetite to shape the future are highly valuable resources for Luxembourg,” said Fernand Reinig, CEO a.i. of LIST. “This initiative will bring together Luxembourg’s research community with the leading role NVIDIA plays in applying AI to a wide range of applications.”
“We’re particularly focused on domains where high performance computing and AI have the potential to deliver significant breakthroughs in the near term,” added Reinig. “This is not science fiction — we’re working on real problems like Industry 4.0, regulatory technology and autonomous vehicles.”"</t>
  </si>
  <si>
    <t>Q723</t>
  </si>
  <si>
    <t>"The Grand Duchy has one of the most powerful supercomputers in Europe. The new hardware is capable of processing large volumes of data, carrying out thousands of billions of operations per second. To be exact, the Luxembourg supercomputer will have a calculating power of 10 petaflops - literally ten million billion operations per second"</t>
  </si>
  <si>
    <t>Q724</t>
  </si>
  <si>
    <t>https://www.luxprovide.lu/meluxina/</t>
  </si>
  <si>
    <t>200 GPU nodes are part of the Accelerator Module, each featuring 2 AMD Rome CPUs (32 cores @ 2.35 GHz - 128HT cores total) and 4 NVIDIA A100-40 GPUs. These nodes have 512 GB of RAM, a local SSD of 1.92 TB and 2 HDRcards connecting them to the InfiniBand network.</t>
  </si>
  <si>
    <t>Q725</t>
  </si>
  <si>
    <t>"The new technological gem, costing 30.4 million euros, will be hosted, operated and marketed at the LuxConnect data centre in Bissen, and powered exclusively by green energy produced in part by Kiowatt, a cogeneration plant fuelled by scrap wood."</t>
  </si>
  <si>
    <t>Q726</t>
  </si>
  <si>
    <t>"Operational by the end of 2022, the National Competence Centre for High-Performance Computing will be a one-stop shop for companies and will offer personalised professional support and technical expertise to set up HPC projects."</t>
  </si>
  <si>
    <t>Q727</t>
  </si>
  <si>
    <t>European High Performance Computing Joint Undertaking (EuroHPC JU)</t>
  </si>
  <si>
    <t>"The EuroHPC JU allows the European Union, its participating countries and private partners to coordinate their efforts and pool their resources to make Europe a world leader in supercomputing.
This will boost Europe's scientific excellence and industrial strength, support the digital transformation of its economy and ensure technological sovereignty for the continent. "</t>
  </si>
  <si>
    <t>Q728</t>
  </si>
  <si>
    <t>25/07/2022</t>
  </si>
  <si>
    <t>"The Ministry of the Economy announced the launch of a new joint call for projects, in partnership with the Fonds national de la recherche (FNR) and Luxinnovation, in the field of high-performance computing. It is open to companies and research institutions that want to take advantage of high-performance computing (HPC) capacities in their research field. Like the previous joint calls, launched in the fields of health technologies and defense, the call is aimed at encouraging close and interactive collaboration between private companies and public research institutes (PPP – public-private partnerships) to carry out innovative research projects on HPC infrastructures."</t>
  </si>
  <si>
    <t>Q729</t>
  </si>
  <si>
    <t>The new Huawei-built facility will host all government-wide systems. Specifications of the data center were not shared.</t>
  </si>
  <si>
    <t>Q730</t>
  </si>
  <si>
    <t>https://www.capitalradiomalawi.com/2024/06/26/data-centre-construction-to-complete-in-august/</t>
  </si>
  <si>
    <t>Data centre construction to complete in August</t>
  </si>
  <si>
    <t>The construction of the National Data Center in Lilongwe is currently at 60 percent completion, with authorities aiming to finish the project by August this year [2024].</t>
  </si>
  <si>
    <t>Q731</t>
  </si>
  <si>
    <t>"Meanwhile, the affordability of emerging technology solutions is always a big obstacle on the way to their successful adoption by businesses, especially by SMEs and particularly by small and micro enterprises."</t>
  </si>
  <si>
    <t>Q732</t>
  </si>
  <si>
    <t>"Leveraging quantum technology (QT) is crucial for national security, the digital economy, and sovereignty in the immediate future." "Quantum physics laws suggest not only a significant leap in communication efficiency and computational power but also a profound transformation in how and through which we communicate."</t>
  </si>
  <si>
    <t>Q733</t>
  </si>
  <si>
    <t>https://www.3i-infotech.com/nure3i-powered-by-oracle-the-first-zero-trust-sovereign-cloud-in-malaysia</t>
  </si>
  <si>
    <t>"NuRe 3i+ ZTSC ensures data &amp; operational sovereignty and unlocks the potential of a data-driven sovereign economy, promoting innovation through ever-evolving digital technologies and providing compliance and data residency to enterprises that wish to retain their data within Malaysia."</t>
  </si>
  <si>
    <t>Q734</t>
  </si>
  <si>
    <t>https://techwireasia.com/02/2023/avm-cloud-launches-sovereign-cloud-solution-built-vmwares-multi-cloud-technology</t>
  </si>
  <si>
    <t>"In a changing geopolitical and regulatory landscape, posture becomes increasingly essential. Regulations in Malaysia, for example, may change frequently, and IT or cloud strategies must be flexible enough to adapt."</t>
  </si>
  <si>
    <t>Q735</t>
  </si>
  <si>
    <t>"These numbers demonstrate the critical need for a secure and compliant cloud infrastructure to protect sensitive data from exposure, and the importance of ensuring that data is only accessible to authorized entities within specific geographic boundaries."</t>
  </si>
  <si>
    <t>Q736</t>
  </si>
  <si>
    <t>"AVM Cloud, a subsidiary of TIME dotCom Bhd, has launched its sovereign cloud solution built on VMware’s multi-cloud technology. The solution enables businesses in Malaysia and beyond to comply with data residency and sovereignty regulations while still accessing the full benefits of multi-cloud for their growth."</t>
  </si>
  <si>
    <t>Q737</t>
  </si>
  <si>
    <t>https://www.datacenterdynamics.com/en/news/malaysian-bank-pembangunan-to-provide-53m-funding-for-pi-data-center-in-cyberjaya/</t>
  </si>
  <si>
    <t>"Bank Pembangunan Malaysia Berhad has announced plans to support the launch of Pi Data Center Sdn Bhd (PiDC) in the city with a RM 253.5m ($53m) investment."</t>
  </si>
  <si>
    <t>Q738</t>
  </si>
  <si>
    <t>“This partnership underscores Bank Pembangunan's commitment to delivering impact capital for national development and we believe that investments in digital infrastructure are crucial for driving economic growth and enhancing the country’s competitiveness on the global stage.”</t>
  </si>
  <si>
    <t>Q739</t>
  </si>
  <si>
    <t>https://www.datacenterdynamics.com/en/news/nvidia-ytl-power-partner-for-43bn-ai-data-centers-in-malaysia</t>
  </si>
  <si>
    <t>Nvidia and Malaysian conglomerate YTL's power unit (YTLP) are developing $4.3 billion in artificial intelligence cloud and supercomputer infrastructure in Malaysia.</t>
  </si>
  <si>
    <t>Q740</t>
  </si>
  <si>
    <t>The project will be hosted in a data center at YTL's data center park in Kulai, Johor. Here, the companies will develop Malaysia's fastest supercomputers using Nvidia's AI chips. YTL will also use Nvidia's AI cloud computing platform to build a large language model in Malay.</t>
  </si>
  <si>
    <t>Q741</t>
  </si>
  <si>
    <t>Q742</t>
  </si>
  <si>
    <t>https://www.datacenterdynamics.com/en/news/tier-iv-quality-data-center-planned-on-sabah-borneo</t>
  </si>
  <si>
    <t>"Sabah deputy chief minister I Datuk Seri Dr Jeffrey G. Kitingan said the project, worth RM119 million, will be located at the Aeropod mixed development located about 5km from the state capital Kota Kinabalu and is expected to be completed by July next year."</t>
  </si>
  <si>
    <t>Q743</t>
  </si>
  <si>
    <t>"This is very important as we are moving into a digital economy, green economy, artificial intelligence (AI) technology,” he said. "We need to establish a data center for these purposes and I hope it will become a catalyst for us to set up other data centers in other areas where it is needed. This will help us to transform from a conventional to a digital economy."</t>
  </si>
  <si>
    <t>Q744</t>
  </si>
  <si>
    <t>https://www.datacenterdynamics.com/en/news/200mw-data-center-planned-on-island-of-borneo</t>
  </si>
  <si>
    <t>"Singaporean engineering firm Cyclect Group and local conglomerate TSG Group this week announced the formation of FutureData Sdn Bhd, a new company that plans to build a 200MW data center in the Malaysian state of Sarawak, located on the northwest of Borneo Island."</t>
  </si>
  <si>
    <t>Q745</t>
  </si>
  <si>
    <t>"TSG seeks to do our part to meet our Premier’s vision towards a digital and sustainable economy..."</t>
  </si>
  <si>
    <t>Q746</t>
  </si>
  <si>
    <t>https://www.datacenterdynamics.com/en/marketwatch/mdec-and-microsoft-fast-track-malaysias-aspirations-as-the-digital-hub-of-asean</t>
  </si>
  <si>
    <t>"At the heart of the government’s strategy is the Malaysia Digital Economy Corporation (MDEC), which is working to make the country a regional leader in inclusive, responsible, and sustainable socio-economic development through digitalization."</t>
  </si>
  <si>
    <t>Q747</t>
  </si>
  <si>
    <t>"In 2021, Microsoft launched the Bersama Malaysia (Together with Malaysia) initiative, announcing the establishment of its first data center region in the country."</t>
  </si>
  <si>
    <t>Q748</t>
  </si>
  <si>
    <t xml:space="preserve">”The establishment of this data center is testament of our continued efforts to facilitate the nation’s aspiration of becoming a world-class digital and IoT hub in the region, further enabled and empowered by the capabilities of TM One,” he added. “The data center is primed to meet the industry’s top standards – ensuring high availability, energy savings and the most advanced security and connectivity specifications to satisfy enterprises in need of ultimate reliability, [especially] financial institutions,” </t>
  </si>
  <si>
    <t>Q749</t>
  </si>
  <si>
    <t>https://www.datacenterdynamics.com/en/news/tm-one-opens-cyberjaya-malaysia-facility</t>
  </si>
  <si>
    <t>"TM One spent MYR300 million ($72.6 million) on the first data center in the project."</t>
  </si>
  <si>
    <t>Q750</t>
  </si>
  <si>
    <t>https://www.datacenterdynamics.com/en/news/vads-unveils-malaysias-first-cloud-exchange</t>
  </si>
  <si>
    <t xml:space="preserve">"VADS is a wholly owned subsidiary of Telekom Malaysia (TM) Group, and the cloud offering was touted as a strategic driver for the latter’s digital transformation journey." </t>
  </si>
  <si>
    <t>Q751</t>
  </si>
  <si>
    <t>https://www.datacenterdynamics.com/en/news/johor-government-plans-data-center-hub-at-sedenak</t>
  </si>
  <si>
    <t>“Malaysia has its sights set on businesses in Singapore, setting up competitively priced data centers across the border from the rapidly developing city-state."</t>
  </si>
  <si>
    <t>Q752</t>
  </si>
  <si>
    <t>https://www.datacenterdynamics.com/en/news/telekom-malaysia-plans-big-site-in-iskandar</t>
  </si>
  <si>
    <t xml:space="preserve"> "Telekom Malaysia (TM) is building a $38 million data center in the Iskandar Malaysia development corridor in Johor."</t>
  </si>
  <si>
    <t>Q753</t>
  </si>
  <si>
    <t>"...catalyzing industrial growth and creating an ecosystem of high value-added industries in Nusajaya and Iskandar Malaysia."</t>
  </si>
  <si>
    <t>Q754</t>
  </si>
  <si>
    <t>"TM has signed an agreement to buy land in the Nusajaya Tech Park in Iskandar, and build both a data center and office space there. The RM137.9m (US$37.9m deal between TM and Nusajaya Tech Park Sdn Bhd (NTPSB) has been reported in Malaysia’s edition of The Edge."</t>
  </si>
  <si>
    <t>Q755</t>
  </si>
  <si>
    <t>https://www.datacenterdynamics.com/en/news/aims-to-build-backbone-for-cyberjaya-malaysia</t>
  </si>
  <si>
    <t>"The objective was to bring down the cost of data center operations."</t>
  </si>
  <si>
    <t>Q756</t>
  </si>
  <si>
    <t>https://www.datacenterdynamics.com/en/analysis/malaysia-sets-its-sights-on-being-a-data-center-hub</t>
  </si>
  <si>
    <t>But what of concerns about data sovereignty, given that a backup data center will necessitate a copy of data being kept at that location? “The concern is more live in local companies and financial institutions than regional companies,” Chin pointed out–after all, multinational companies and regional companies already have their data spread over multiple countries by default.
On his part, Chiew conceded that AIMS does have customers who have a primary data center in Singapore and relies on its facilities for disaster recovery. However, he said that things are changing as organizations start to see the value of establishing their primary data centers in Malaysia, with Singapore serving as the backup location.</t>
  </si>
  <si>
    <t>Q757</t>
  </si>
  <si>
    <t>So why has it taken so long?
With so many clear advantages, why isn’t Malaysia a data center hub yet? Chin Jun Fwu, research manager, Datacenter and Virtualization, IDC Asia Pacific highlighted two crucial factors that have a heavy influence where demand is concerned.
“Being nearer to the customer base is a key concern. Most of the regional players are based in [Singapore and Hong Kong],” said Chin to DCD. According to him, this is the reason why operators and businesses continue to set up new data centers in these countries despite the real estate challenges and higher costs.
“The advantage here is being near to the customer, and secondly bandwidth,” he said. Chin was alluding to the cost of connectivity, which according to a recent IDC study showed as an area where Malaysian data centers spend about 20 to 25 percent of their operational budgets. In contrasts, data centers at other locations such as Singapore, Hong Kong, the United Kingdom and the United States attribute just five percent of their operational cost on connectivity.</t>
  </si>
  <si>
    <t>Q758</t>
  </si>
  <si>
    <t>https://www.datacenterdynamics.com/en/news/malaysias-data-center-developments</t>
  </si>
  <si>
    <t xml:space="preserve">"Investment for all 3 are RM 650mil which will provide a total of 187,000 sq ft."
</t>
  </si>
  <si>
    <t>Q759</t>
  </si>
  <si>
    <t>https://www.datacenterdynamics.com/en/news/malaysia-creating-a-new-data-center-market</t>
  </si>
  <si>
    <t>"Malaysia does, however, have strong competition from Singapore, the neighboring and more established data center market." "Another bump on the road may be Malaysia’s electrical tariff, which was revised upwards in January this year as the Malaysian government sought to reduce its subsidy on the cost of fuel."</t>
  </si>
  <si>
    <t>Q760</t>
  </si>
  <si>
    <t>"...market Malaysia as a regional data center hub."</t>
  </si>
  <si>
    <t>Q761</t>
  </si>
  <si>
    <t>"PDG was set up with the help of Warburg Pincus in 2017 and operates data centers in China, Singapore, India, Indonesia, Malaysia, and Japan. Mubadala is also an investor."</t>
  </si>
  <si>
    <t>Q762</t>
  </si>
  <si>
    <t>"The company said the 150MW project will see a total of $1.5 billion invested. The company recently secured an RM1.276 billion ($280 million) green loan for the campus. The rooftop of the project will be utilized for generating renewable energy through the installation of solar panels."</t>
  </si>
  <si>
    <t>Q763</t>
  </si>
  <si>
    <t>"The U.S. firm selected will be paid in U.S. dollars from a $895,000 grant to MECCT from the U.S. Trade and Development Agency."</t>
  </si>
  <si>
    <t>Q764</t>
  </si>
  <si>
    <t>"The Maldives Ministry of Environment, Climate Change and Technology (“MECCT”) invites submission of qualifications and proposal data (collectively referred to as the “Proposal”) from interested U.S. firms that are qualified on the basis of experience and capability to execute technical assistance (“TA”) to support the development and buildout of a cloud-based Government Digital Service (“GDS”) that includes a range of platforms, applications, and digital services that will consolidate existing government data centers and other critical digital infrastructure used by public sector entities (the “Project”) in the Republic of Maldives."</t>
  </si>
  <si>
    <t>Q765</t>
  </si>
  <si>
    <t>https://www.datacenterdynamics.com/en/news/bmit-announces-112-million-maltese-data-center</t>
  </si>
  <si>
    <t>"Malta's largest data center operator, Bimit, is building a $11.2 million facility in Żejtun, just a few kilometers south-east of Valetta.
The company provides services to more than 250 Malta-based gambling companies, as well as other clients.
The new data center will have a total capacity of more than 400 racks and will be fully certified to Tier III standards by Uptime Institute, Bmit said."</t>
  </si>
  <si>
    <t>Q766</t>
  </si>
  <si>
    <t>https://www.datacenterdynamics.com/en/news/enemalta-to-build-75m-underground-data-center</t>
  </si>
  <si>
    <t>"Maltese energy provider and fiber optic network operator Enemalta and cloud provider Streamcast Technologies are planning to build a €75m ($89.16m) data center in an underground location in Marsa, according to the Times of Malta."</t>
  </si>
  <si>
    <t>Q767</t>
  </si>
  <si>
    <t>https://www.datacenterdynamics.com/en/news/bmit-opens-new-data-center-in-maltas-smartcity</t>
  </si>
  <si>
    <t>"Malta’s BMIT, a provider of data center cloud and managed services, has opened a new €3million 146-rack data center in SmartCity - the hi-tech business park development in Malta. It has also launched a new secure private network to provide its customers with high-speed connectivity."</t>
  </si>
  <si>
    <t>Q768</t>
  </si>
  <si>
    <t>https://www.datacenterdynamics.com/en/news/maltas-melita-to-invest-50m-on-fixed-broadband-upgrades</t>
  </si>
  <si>
    <t>"Maltese telco Melita has outlined plans to invest €50 million ($54m) on its fixed broadband infrastructure to support 10Gbps download rates."</t>
  </si>
  <si>
    <t>Q769</t>
  </si>
  <si>
    <t>"“While we already offer exceptional connectivity, we are now working towards the next level of Internet speeds. You may ask why we’re doing this, especially since much of the hardware we use at home today has to improve before we can benefit from speeds as high as 10 gigabits," said Roesch.
“The reason is simple: by the time devices have evolved and new applications, such as AI, are more widely used, our network will be ready for the demands that will bring.""</t>
  </si>
  <si>
    <t>Q770</t>
  </si>
  <si>
    <t>"The consortium includes world-leading organisations, such as NVIDIA, the University of California (UC) Berkeley, Microsoft, Deloitte, HP, DeepMind, Digital Catapult UK and the United Nations Satellite Centre. The consortium is also supported by Australia’s National AI Centre coordinated by the Commonwealth Scientific and Industrial Research Organisation (CSIRO), the Bank of Mauritius and Digital Affairs Malta."</t>
  </si>
  <si>
    <t>Q771</t>
  </si>
  <si>
    <t>"Through this consortium, the Commonwealth Secretariat intends to work with industry leaders and start-ups from around the world to leverage tech innovations to make local infrastructure and supply chains stronger, reduce the impacts of climate change, make power grids greener and create new jobs that help the economy grow."</t>
  </si>
  <si>
    <t>Q772</t>
  </si>
  <si>
    <t>"André Xuereb, Ambassador for Digital Affairs, Malta, added: “Malta is proud to participate in this initiative from its inception. Small states face unique challenges as well as opportunities in deploying innovative new technologies. We look forward to sharing our experiences in creating regulatory frameworks and helping to promote the initiative throughout the small states of the Commonwealth.”"</t>
  </si>
  <si>
    <t>Q773</t>
  </si>
  <si>
    <t>https://www.datacenterdynamics.com/en/news/microsoft-invests-11bn-mexico-it-plans-new-cloud-region</t>
  </si>
  <si>
    <t>"The company said in a blog post that the region will provide locals better access to Microsoft Azure, Office 365, Dynamics 365 and the Power Platform services...According to the company, Microsoft will also be investing in training labs and skills programs. Nadella says the money will focus on "access to digital technology for people and organizations across the country.""</t>
  </si>
  <si>
    <t>Q774</t>
  </si>
  <si>
    <t>https://www.datacenterdynamics.com/en/news/microsoft-launches-mexican-cloud-region</t>
  </si>
  <si>
    <t>"With our new cloud data center region in Mexico, we are empowering Mexican organizations to seize the opportunities of the digital age, more easily scale their operations internationally, and helping them meet and exceed their customers’ expectations during this period of intense innovation and into the future"</t>
  </si>
  <si>
    <t>Q775</t>
  </si>
  <si>
    <t>https://www.datacenterdynamics.com/en/news/microsoft-chooses-quer%C3%A9taro-for-mexican-cloud-region</t>
  </si>
  <si>
    <t>"Microsoft has selected the state of Querétaro for its first Azure region in Mexico...“Once the data center region is available, it will start with three Azure availability zones, each zone consisting of one or more data centers with independent power, cooling and connectivity to reduce the risk of infrastructure failure,” Microsoft said in a statement."</t>
  </si>
  <si>
    <t>Q776</t>
  </si>
  <si>
    <t>"Microsoft will invest around $1.1bn over five years into Mexico as it unveiled plans to establish a cloud region in the country."</t>
  </si>
  <si>
    <t>Q777</t>
  </si>
  <si>
    <t>https://www.datacenterdynamics.com/en/news/oracle-opens-mexico-cloud-region-in-quer%C3%A9taro</t>
  </si>
  <si>
    <t>"“We are excited to establish a cloud region in Mexico that will offer public and private organizations, as well as partners and developers, the opportunity to leverage OCI to grow their businesses,” said Maribel Dos Santos, senior vice president and general manager, Oracle Mexico."</t>
  </si>
  <si>
    <t>Q778</t>
  </si>
  <si>
    <t>https://www.datacenterdynamics.com/es/noticias/oracle-abrir%C3%A1-nuevo-data-center-en-monterrey</t>
  </si>
  <si>
    <t>"Oracle's Vice President of Tech Cloud Sales, Alejandro Contreras , told Dplnews : "We cannot think about attracting all these investments if our infrastructure is not like that of other countries," during the panel Nearshoring in Mexico, within the framework of the Kyndryl Forum."</t>
  </si>
  <si>
    <t>Q779</t>
  </si>
  <si>
    <t>"According to Alejandro Contreras' statements to Dplnews , the new Data Center "will strengthen our cloud infrastructure for all companies that want to take advantage of it and this as a network of data centers, more than 40 (in different countries)...""</t>
  </si>
  <si>
    <t>Q780</t>
  </si>
  <si>
    <t>"The new Mexican project comes as competition among big public cloud providers ratchets up in Latin America, with Oracle being just the latest to confirm the launch of a Mexican cloud region for 2022."</t>
  </si>
  <si>
    <t>Q781</t>
  </si>
  <si>
    <t>https://www.datacenterdynamics.com/en/news/report-aws-planning-data-center-region-in-queretaro-mexico</t>
  </si>
  <si>
    <t>"Jorge Buitron Arriola, who represents a cluster of technology firms in Queretaro known as Vortice IT, told Bloomberg Amazon had informed of their plans to invest in three facilities in the country."</t>
  </si>
  <si>
    <t>Q782</t>
  </si>
  <si>
    <t>https://www.datacenterdynamics.com/en/news/google-confirms-first-mexican-cloud-region-will-be-in-quer%C3%A9taro</t>
  </si>
  <si>
    <t>"All of the major US hyperscalers are looking to Mexico, with most of them focused on Querétaro."</t>
  </si>
  <si>
    <t>Q783</t>
  </si>
  <si>
    <t>https://aws.amazon.com/about-aws/whats-new/2020/09/amazon-cloudfront-launches-in-two-new-countries-mexico-and-new-zealand</t>
  </si>
  <si>
    <t>"In Mexico, our two new edge locations in Querétaro will provide viewers as much as a 30% reduction in p90 latency measures."</t>
  </si>
  <si>
    <t>Q784</t>
  </si>
  <si>
    <t>https://www.datacenterdynamics.com/en/news/scala-plans-5mw-data-center-in-mexico-city</t>
  </si>
  <si>
    <t>"Scala's new site is projected to begin operations in Q4 2023 and is already anchored by a 'large hyperscale client'. The company said it will be investing $80 million in the project."</t>
  </si>
  <si>
    <t>Q785</t>
  </si>
  <si>
    <t>https://monaconow.com/monaco-cloud-the-first-operational-sovereign-cloud-in-europe</t>
  </si>
  <si>
    <t>"With all-Monegasque shareholders – the State being the majority shareholder – Monaco Cloud enables State data, as well as that of private players, to be stored in the Principality under Monegasque law.
As well as benefiting local players, this innovation is also intended to attract investors.  The advantages of a sovereign cloud are well known:  improved speed of use, and better stability, security and transparency of data, which is also secured by the Monaco Cyber Security Agency."</t>
  </si>
  <si>
    <t>Q786</t>
  </si>
  <si>
    <t>"“VMware’s sovereign cloud strategy and services align perfectly with Monaco's commitment to a more secure, digitally advanced government and nation,” said Jean Charles, CIO for the Government of Monaco. “Monaco stands as one of the countries with the highest level of security in the world. The Principality of Monaco aims to establish itself as a robust digital hub, just as it has been a strong financial centre, and data confidentiality and security is paramount to this. This is a story about enabling growth, efficiency, and secure digital transformation for all enterprises in Monaco. We are currently experimenting with AI to see how our services can benefit, but our journey into the future is marked by careful steps, but with a vision that's bold, inspiring, and transformative.” "</t>
  </si>
  <si>
    <t>Q787</t>
  </si>
  <si>
    <t>"VMware has announced that the Government of Monaco has adopted a VMware Sovereign Cloud, in a significant step toward bolstering the principality’s data security and confidentiality credentials and accelerating its digital services targets. "</t>
  </si>
  <si>
    <t>Q788</t>
  </si>
  <si>
    <t>"The move comes as the Mongolian government attempts to build an e-government system. Mongolia plans to develop its e-government project by creating related operating systems through an Internet data center."</t>
  </si>
  <si>
    <t>Q789</t>
  </si>
  <si>
    <t>https://www.datacenterdynamics.com/en/news/zeuus-plans-raise-225-million-claims-it-wants-build-data-center-montenegro</t>
  </si>
  <si>
    <t>"A new company hopes to raise $22.5m to build a series of data centers around the world, starting in Montenegro.
...
The first facility, the company claims, is currently underway in the Nevidio Canyon, in Montenegro. All will be "completely subterranean," span 30,000 sq m (323,000 sq ft), and will target cloud, colo, and crypto."</t>
  </si>
  <si>
    <t>Q790</t>
  </si>
  <si>
    <t>https://www.linkedin.com/pulse/national-data-center-montenegro-savo-zivkovic</t>
  </si>
  <si>
    <t>"With estimated value of 9 million euros, the NDC should be finalized by 2027."</t>
  </si>
  <si>
    <t>Q791</t>
  </si>
  <si>
    <t>"Among the solutions that should address challenges in information security resilience, the Government of Montenegro announced the strategic project designated to increase operability and security of Montenegro’s cyber services – creation of the National Data Centre (NDC)."</t>
  </si>
  <si>
    <t>Q792</t>
  </si>
  <si>
    <t>https://developingtelecoms.com/telecom-technology/data-centres-networks/16668-morocco-to-house-pioneering-386mw-data-centre-and-ai-hub.html</t>
  </si>
  <si>
    <t>Morocco to house “pioneering” 386MW data centre and AI hub</t>
  </si>
  <si>
    <t>Renewable energy will come from the Noor Solar Power Complex in Ouarzazate, one of the world's largest solar farms, and the Koudia Al Baida Wind Farm, which capitalises on the consistent winds from the Atlantic.</t>
  </si>
  <si>
    <t>Q793</t>
  </si>
  <si>
    <t>https://www.datacenterdynamics.com/en/news/us-ai-startup-plans-massive-386mw-data-center-in-morocco</t>
  </si>
  <si>
    <t xml:space="preserve">A US startup claims it is building a massive 386MW AI data center in Morocco at a cost of $500 million.
Iozera.ai, which says it provides AI data storage, management, and consultancy services, will this week sign a memorandum of understanding (MoU) with the Moroccan government to develop what the company describes as a “pioneering 386MW Data Center and AI Hub” at Tetouan, in the north of Morocco near the strait of Gibraltar.
Houston, Texas-based Iozera was only incorporated in December 2023, and has no public track record of building data centers. A delegation from Taiwanese electronics company Pegatron, including CTO James Shue, will be present at the MoU signing, suggesting the manufacturer may be involved in the project. </t>
  </si>
  <si>
    <t>Q794</t>
  </si>
  <si>
    <t>Flexenclosure CEO David King said Vodacom Mozambique used its eCentre modular solution to expand an existing data center in a fast amount of time.
"They (Flexenclosure) de-risked our project significantly because the detailed technical work was all done in a clean environment in Sweden and the amount of civil work needed on site was minimized,” Mobbs said.</t>
  </si>
  <si>
    <t>Q795</t>
  </si>
  <si>
    <t>https://www.datacenterdynamics.com/en/news/digital-realty-acquires-nigerias-medallion-data-centres-expands-icolo-into-mozambique/</t>
  </si>
  <si>
    <t>Digital Realty acquires Medallion Data Centres in Nigeria, expands iColo into Mozambique.</t>
  </si>
  <si>
    <t>Digital Realty has acquired Nigerian data center firm Medallion Data Centres.
The data center real estate investment trust and African infrastructure investment firm Pembani Remgro Infrastructure Fund announced this week that they have formed joint venture to acquire Medallion.</t>
  </si>
  <si>
    <t>Q796</t>
  </si>
  <si>
    <t>https://clubofmozambique.com/news/mozambique-icolo-announces-opening-of-mpm1-data-centre-in-maputo-233658/</t>
  </si>
  <si>
    <t>iColo opens new data center in Maputo, Mozambique to boost connectivity.</t>
  </si>
  <si>
    <t>The 9500 square meter campus is located in the heart of Maputo on Avenida Lenine. MPM1 provides approximately 350 square meters of net rentable space, enough capacity to host approximately 80 racks in the first phase of development, and is designed to accommodate further upgrades based on customer demand.</t>
  </si>
  <si>
    <t>Q797</t>
  </si>
  <si>
    <t>The 9,500 square meter (102,250 sq ft) campus is located in the heart of Maputo on Avenida Lenine. In its first phase, MPM1 provides approximately 350 sqm (3,770 sq ft) of net rentable space, enough capacity to host approximately 80 racks.</t>
  </si>
  <si>
    <t>Q798</t>
  </si>
  <si>
    <t>Icolo.io became part of Digital Realty after Interxion took a controlling stake in the company in 2019. In October 2021, Digital Realty announced its existing joint venture with Pembani Remgro Infrastructure Fund had closed on the acquisition of a land parcel in the city for $3 million</t>
  </si>
  <si>
    <t>Q799</t>
  </si>
  <si>
    <t>“We are committed to enhancing internet connectivity in Mozambique by establishing this new facility, especially with the advent of new high-capacity cable systems landing along the coast of Mozambique. We are very excited about the growth potential of this market,” says Ranjith Cherickel, CEO at iColo.</t>
  </si>
  <si>
    <t>Q800</t>
  </si>
  <si>
    <t>The company this week announced the opening of Raxio Mozambique (Raxio MZ1). It offers 3MW across 2,000 sqm, with capacity for up to 400 racks.</t>
  </si>
  <si>
    <t>Q801</t>
  </si>
  <si>
    <t>Raxio Group (part of US-based Roha Group investment firm)</t>
  </si>
  <si>
    <t>Q802</t>
  </si>
  <si>
    <t>Vodafone subsidiary Vodacom Mozambique is investing $25m in constructing a data center in Matola, Mozambique, according to a report from Opais.</t>
  </si>
  <si>
    <t>Q803</t>
  </si>
  <si>
    <t>According to Chilundo, the Maluana data center needs more computer technicians to operate smoothly, and to this end the company is working with IT giants such as Microsoft and China’s Huawei, its main partners of the project.</t>
  </si>
  <si>
    <t>Q804</t>
  </si>
  <si>
    <t>This is the first endeavour of its kind in the country. It offers storage capacity of 800 terabytes and forms part of the eGovernment strategy approved by the Council of Ministers in 2006 as a catalyst of the public sector reform.</t>
  </si>
  <si>
    <t>Q805</t>
  </si>
  <si>
    <t>Q806</t>
  </si>
  <si>
    <t>There is major discrepancy in connectivity between urban and rural areas in Mozambique. Maputo is the largest and best-connected city although challenges in infrastructure, market maturity and affordability cripple connectivity throughout the country. Additionally, data traffic is expensive to carry out of Maputo. This has resulted in data becoming more expensive in the north of the country than in the south.</t>
  </si>
  <si>
    <t>Q807</t>
  </si>
  <si>
    <t>$150 million grant from the World Bank to support the Digital Governance and Economy Project to improve digital public services and digital business opportunities 
Establishment of two data centers in the north of Mozambique (Mocuba and Nacala city)</t>
  </si>
  <si>
    <t>Q808</t>
  </si>
  <si>
    <t>The landing of the fibre optic cable system also offers the potential for much-needed regional job creation. "Through this submarine fibre optic cable infrastructure, Vodacom will provide a direct international gateway for faster and more reliable internet services in the country."</t>
  </si>
  <si>
    <t>Q809</t>
  </si>
  <si>
    <t>The eight international partners in the 2Africa consortium are China Mobile International, Meta, Bayobab (formerly MTN GlobalConnect), Orange, Center3, Telecom Egypt, Vodafone Group, and WIOCC.</t>
  </si>
  <si>
    <t>Q810</t>
  </si>
  <si>
    <t>Q811</t>
  </si>
  <si>
    <t>Enhance local capabilities with low latency, high-efficiency cloud services</t>
  </si>
  <si>
    <t>Q812</t>
  </si>
  <si>
    <t>Telkom subsidiary BCX has teamed up with Alibaba to bring Alibaba Cloud to Mozambique.</t>
  </si>
  <si>
    <t>Q813</t>
  </si>
  <si>
    <t>https://www.datacenterdynamics.com/en/news/myanmars-dagon-invests-in-burst-networks-upcoming-tier-iv-data-center</t>
  </si>
  <si>
    <t>"While Aung declined to disclose any specific financial figures, but last year Burst secured approval to invest $8 million in the site. Some of the costs of the facility were picked up by existing investor Campana."</t>
  </si>
  <si>
    <t>Q814</t>
  </si>
  <si>
    <t>https://www.datacenterdynamics.com/en/news/flexenclosure-to-supply-myanmars-first-tier-iv-data-center</t>
  </si>
  <si>
    <t>"In total, the data center will offer 220 square meters of white space across two secure ‘pods’ -enough to host 72 racks of equipment. Another ‘pod’ will serve as the energy center, supporting a total IT load of 150kW."</t>
  </si>
  <si>
    <t>Q815</t>
  </si>
  <si>
    <t>https://www.datacenterdynamics.com/en/news/1-net-to-support-burst-networks-in-myanmar</t>
  </si>
  <si>
    <t>"According to an earlier report on DealStreet Asia, the data center and its network facilities were approved last October, and Burst is raising $12 million to build them. The operator expects its facilities to be ready by March 2017 and will open for business the following month."</t>
  </si>
  <si>
    <t>Q816</t>
  </si>
  <si>
    <t>https://www.datacenterdynamics.com/en/news/golden-myanmar-business-exchange-plans-5-million-data-center</t>
  </si>
  <si>
    <t>"The $5 million data centre could arrive to either Mandalay or Nay Pyi Taw" "The company already operates a data center in East Dagon with a current capacity of 100 racks, which could be expanded to about 400 racks"</t>
  </si>
  <si>
    <t>Q817</t>
  </si>
  <si>
    <t>"The facility was built with assistance from China’s Huawei Technologies."</t>
  </si>
  <si>
    <t>Q818</t>
  </si>
  <si>
    <t>"Now that the majority of the country has effective communications, Myanmar has hit a critical point in its telecommunications evolution. It is time to look at what other services will empower businesses and ensure support for the influx of foreign investment"</t>
  </si>
  <si>
    <t>Q819</t>
  </si>
  <si>
    <t>Namibia's state-owned telco Telecom Namibia has done a deal with another provider, Sparkle, to secure capacity on Google’s Equiano subsea cable.</t>
  </si>
  <si>
    <t>Q820</t>
  </si>
  <si>
    <t>Sparkle said the deal will help to build network resilience in light of recent outages on the SAT-3 and WACS cables. In March, four cables - MainOne, SAT-3, ACE, and WACS - were damaged by an undersea landslide off the coast of West Africa.</t>
  </si>
  <si>
    <t>Q821</t>
  </si>
  <si>
    <t>As a state-of-the-art facility and one in which we have invested around N$123 million (US$7.5m),</t>
  </si>
  <si>
    <t>Q822</t>
  </si>
  <si>
    <t>https://techcabal.com/2022/07/29/paratus-namibia-announces-first-carrier-neutral-data-centre-in-the-country/</t>
  </si>
  <si>
    <t>Paratus Namibia launches Namibia's first carrier-neutral data center, Armada.</t>
  </si>
  <si>
    <t>"We have invested heavily and have appointed the best designers and engineers to make Armada the most secure, environmentally friendly, and efficient facility in the country."
"The data centre will enable any client hosting within the facility to choose which telecommunications provider they wish to purchase services from." "The resilience we offer at Armada is unmatched in Namibia."</t>
  </si>
  <si>
    <t>Q823</t>
  </si>
  <si>
    <t>https://developingtelecoms.com/telecom-technology/data-centres-networks/14448-namibian-roads-authority-migrates-data-to-new-paratus-data-centre.html</t>
  </si>
  <si>
    <t>Namibian Roads Authority migrates data to new Paratus data center in Windhoek.</t>
  </si>
  <si>
    <t>Safety and security of data and equipment is a monumental concern for the association and particularly for the Corridor Trip Monitoring System (CTMS) project... Data loss or a security breach of any kind would compromise the information of many thousands of clients across Africa and would be catastrophic.</t>
  </si>
  <si>
    <t>Q824</t>
  </si>
  <si>
    <t>To provide Namibian businesses with "digitally resilient infrastructure and hosting services, complemented by complete connectivity freedom and the opportunity to compete at world-class levels."</t>
  </si>
  <si>
    <t>Q825</t>
  </si>
  <si>
    <t>Google announced its Equiano privately-funded submarine cable between Africa and Europe in 2019. The cable will link Portugal to South Africa, with branches planned in Nigeria, St. Helena, Democratic Republic of The Congo, Togo, and Namibia. Other countries could join the cable in future.</t>
  </si>
  <si>
    <t>Q826</t>
  </si>
  <si>
    <t>https://www.datacenterdynamics.com/en/news/worldlink-build-14-small-data-centers-across-nepal</t>
  </si>
  <si>
    <t>"The company says it will invest Rs 3 billion ($25.6 million) over the next three years to deliver the carrier-neutral facilities."</t>
  </si>
  <si>
    <t>Q827</t>
  </si>
  <si>
    <t>https://yotta.com/media/press-release-nepals-blc-and-indias-yotta-data-services-partner-to-build-nepals-first-supercloud-data-center</t>
  </si>
  <si>
    <t>"Designed to meet the most demanding digital needs, K1 will be a secure facility by seamlessly integrating advanced security, high-performance infrastructure, unmatched connectivity, and steadfast sustainability."</t>
  </si>
  <si>
    <t>Q828</t>
  </si>
  <si>
    <t>https://www.datacenterdynamics.com/en/news/nepals-ncell-launches-data-center-in-lalitpur</t>
  </si>
  <si>
    <t xml:space="preserve">"Mohammad Adil Israr, chief technology and enterprise business officer of Ncell, told Setopati that the company worked with Huawei for the facility. The company claims the site has been rated Tier III, but is not yet listed on Uptime’s site."
</t>
  </si>
  <si>
    <t>Q829</t>
  </si>
  <si>
    <t>"The two-story facility is built using a prefabricated containerized design and is capable of surviving earthquakes up to nine on the Richter scale. It features 250 racks across three data halls on a 1,530 sqm (16,530 sq ft) site and offers a capacity of up to 5MW, with a redundant design load of 2.25MW."</t>
  </si>
  <si>
    <t>Q830</t>
  </si>
  <si>
    <t>"The company invested around Rs 2 billion ($15.1m) in the project, which the company claims is the largest in the country."</t>
  </si>
  <si>
    <t>Q831</t>
  </si>
  <si>
    <t>https://www.datacenterdynamics.com/en/news/telco-subisu-launches-data-center-in-kathmandu-nepal</t>
  </si>
  <si>
    <t>"Work on the facility began during the pandemic, and has taken two years to complete. The facility is located near Subisu's office, which caught fire in 2019."</t>
  </si>
  <si>
    <t>Q832</t>
  </si>
  <si>
    <t>"The facility can reportedly withstand tremors up to 8 Richter Scale. Vertiv is named as the supplier of racks and switches for the facility. Specifications weren’t shared, but the company said the data center was one of the largest of its kind in the country."</t>
  </si>
  <si>
    <t>Q833</t>
  </si>
  <si>
    <t>https://www.datacenterdynamics.com/en/news/nepal-electricity-authority-launches-kathmandu-data-center</t>
  </si>
  <si>
    <t>"The data center build includes the relevant infrastructure to automate the electricity distribution system of Kathmandu Valley."</t>
  </si>
  <si>
    <t>Q834</t>
  </si>
  <si>
    <t xml:space="preserve">"Plans for the data center were first announced in July 2021 in a partnership with Chinese firm Yantai Dongfag Wisdom Electric Company, following investment from the Asian Development Bank. Work began in November 2021"
</t>
  </si>
  <si>
    <t>Q835</t>
  </si>
  <si>
    <t>"The government-owned authority said its three-storey facility has 36 servers across four network rooms and two generators with 1MW of IT capacity. Two modular UPS containing 300 KVA capacity have also been installed."</t>
  </si>
  <si>
    <t>Q836</t>
  </si>
  <si>
    <t>The Nepalese press has reported that the South Korean government is extending a grant of US$2.5 million to help establish an integrated data and training center in the country. The center will be administered by the National Information Technology Center (NITC) and will become a safe repository for government electronic data and all state agency information.</t>
  </si>
  <si>
    <t>Q837</t>
  </si>
  <si>
    <t>https://www.datacenterdynamics.com/en/news/google-begins-work-on-groningen-data-center-in-the-netherlands</t>
  </si>
  <si>
    <t>"The company will reportedly invest €600 million ($655.1m) into the new development, located at Hoogebrug 3."</t>
  </si>
  <si>
    <t>Q838</t>
  </si>
  <si>
    <t>https://www.datacenterdynamics.com/en/news/google-breaks-ground-on-fourth-dutch-data-center-in-westpoort</t>
  </si>
  <si>
    <t>"Located in the Dutch municipality of Groningen, the tech giant has invested more than €600 million ($643m) into the build at the Westpoort industrial estate.
The company says its investment will create 125 new jobs and has pledged to prioritize sustainability.
Google first bought the 20-hectare plot in 2022, with plans to build a data center spanning eight hectares on the land. Further details have not yet been shared.
In total, Google has invested more than €3.8 billion ($4bn) in data centers and digital infrastructure in the Netherlands."</t>
  </si>
  <si>
    <t>Q839</t>
  </si>
  <si>
    <t>https://www.datacenterdynamics.com/en/news/northc-launches-second-eindhoven-data-center-in-netherlands</t>
  </si>
  <si>
    <t>"Located at the GDC Eindhoven-Acht business park and known as the High Tech Gateway, the new 4,000 sqm (43,055 sq ft) data center offers 2,500 sqm (26,910 sq ft) of white space. Built to Tier III standards, the facility offers 4.5MW of capacity."</t>
  </si>
  <si>
    <t>Q840</t>
  </si>
  <si>
    <t>https://www.datacenterdynamics.com/en/news/digital-realty-acquires-9-acres-for-20mw-data-center-in-amsterdam-the-netherlands</t>
  </si>
  <si>
    <t>"The company this week announced the acquisition of a 36,000 sqm (8.9-acre) land parcel located on its existing Amsterdam Schiphol campus.
The acquired land parcel reportedly has the capacity to support a 40MW data center and will be interconnected with Digital Realty’s existing Schiphol facilities. Potential timelines for development weren't shared."</t>
  </si>
  <si>
    <t>Q841</t>
  </si>
  <si>
    <t>https://www.datacenterdynamics.com/en/news/switch-datacenters-launches-amsterdam-data-center</t>
  </si>
  <si>
    <t>"The AMS4 facility has an IT capacity of between 15 and 18MW across a total white space area of 4,400 sqm (47,360 sq ft).
The company said its facility features a modular design and has a closed-loop cooling system. The facility will also run on 100 percent green power and use heat capture technology to contribute to a new heat grid in the municipality of Diemen, said the company."</t>
  </si>
  <si>
    <t>Q842</t>
  </si>
  <si>
    <t>"“Our new data center sets a new standard for sustainability in the industry by redeveloping existing industrial buildings, while also designed to deliver heat to the local community,” said Gregor Snip, CEO of Switch Datacenters.
He added: “By reusing an existing building, we have been able to build faster and more sustainably, improving our own record time from build to operation of a high-end data center to under 22 months.”"</t>
  </si>
  <si>
    <t>Q843</t>
  </si>
  <si>
    <t>https://www.datacenterdynamics.com/en/news/microsoft-gains-construction-permission-for-data-center-in-hollands-kroon</t>
  </si>
  <si>
    <t>"The process for AMS13 and AMS14 has been a protracted one, and construction had already begun. The Hollands Kroon government previously granted Microsoft an environmental permit to begin construction work on a new data center in 2021, close to where the company already has an existing facility.
However, the province of Noord-Holland then ruled the municipality was not authorized to grant the permit and launched enforcement procedures against Microsoft for ‘operating without a permit.’
OD NZKG then issued a ‘tolerance decision’ allowing Microsoft to continue work ‘in anticipation of the final permit, but at the company's own risk.’"</t>
  </si>
  <si>
    <t>Q844</t>
  </si>
  <si>
    <t>https://www.datacenterdynamics.com/en/news/the-netherlands-hollands-kroon-wants-to-pause-hyperscale-developments</t>
  </si>
  <si>
    <t>"The new council in the Noord-Holland municipality of Hollands Kroon wants to prevent more data centers from being developed in the area, despite it being one of only two regions in the Netherlands exempt from a government ban on hyperscale data centers.
“In recent years, many large-scale developments have taken place in the Wieringermeer in a short period of time, leaving insufficient space for participation and social debate about the effects on the living and living environment. That is why we are first taking a step back with large-scale developments such as new data centers and greenhouses,” the new coalition of Independent Hollands Kroon, Senioren Hollands Kroon, GL, PvdA and D66 said this week."</t>
  </si>
  <si>
    <t>Q845</t>
  </si>
  <si>
    <t>https://www.datacenterdynamics.com/en/news/drought-stricken-holland-discovers-microsoft-data-center-slurped-84m-liters-of-drinking-water-last-year</t>
  </si>
  <si>
    <t>"Microsoft's giant data center complex in North Holland consumed 84 million liters (84,000 cubic meters) of water during 2021, a year when heat caused severe water shortages.
Microsoft, and the municipality of Hollands-Kroon, had previously said the Middenmeer facility would only need 12m to 20m liters per year, but local news outlet Noordhollands Dagblad uncovered figures which revealed the site, where Microsoft runs multiple data centers, used 84 million liters. Google also runs large data centers in the same area using the same cooling technology.
The figures emerged during a time when the Netherlands has announced a drought, but Microsoft has responded to explain that they include a large amount of water consumed during construction of the next phase of the data center."</t>
  </si>
  <si>
    <t>Q846</t>
  </si>
  <si>
    <t>https://www.datacenterdynamics.com/en/news/ovh-launches-local-zone-location-in-amsterdam-netherlands</t>
  </si>
  <si>
    <t>"European cloud provider OVHcloud has launched a Local Zone Edge location in the Netherlands.
The company this week announced the opening of its first Public Cloud Local Zone in Amsterdam.
“Driven by innovative technology from gridscale, OVHcloud's latest acquisition, the group can now deploy cloud capacity within weeks to serve new international locations,” the company said. “Adding to Local Zones previously opened in Brussels, Madrid, and Milan, the new Local Zone in Amsterdam brings new options for Dutch customers to access the group's public cloud services, with reduced latency and local data residency.”"</t>
  </si>
  <si>
    <t>Q847</t>
  </si>
  <si>
    <t>https://www.datacenterdynamics.com/en/news/facebook-parent-meta-officially-kills-zeewolde-data-center-after-pushback-in-the-netherlands</t>
  </si>
  <si>
    <t>"After initially being approved by the town of Zeewolde, the Dutch Senate late last year paused the sale of some of the land the facility was set to be built on, which is owned by the government.
In March, lawmakers in the Netherlands voted to stop any site preparation as they debated whether to sell the land. A month later, it said it did not plan to sell the land "at this time."
After initially saying it would review its options, Meta said that it was now officially killing off the data center project. "When considering a location for a data center, our priority is a good match with the environment. Ultimately, we decided that building a data center in Zeewolde is not the right investment," the company said in a statement to local media."</t>
  </si>
  <si>
    <t>Q848</t>
  </si>
  <si>
    <t>"In February, the Dutch government banned new hyperscale data centers for nine months as it works out new rules for the industry.
Those rules moved forward in June, when the Dutch cabinet approved a draft decision to strictly regulate hyperscale data centers for a longer period, which now heads to the Senate and the House of Representatives.
The law would block municipalities from admitting new hyperscale data centers in a zoning plan or in an environmental plan, essentially banning the development of large data centers. Hyperscale data centers are defined by the government as facilities with more than 10 hectares and with an electricity demand of 70MW or more."</t>
  </si>
  <si>
    <t>Q849</t>
  </si>
  <si>
    <t>"The Dutch government has great expectations for its planned investment of €615 million over seven years in quantum computing research and development. "</t>
  </si>
  <si>
    <t>Q850</t>
  </si>
  <si>
    <t>"While it will certainly provide career opportunities for scientists and IT professionals and likely lead to advances in quantum computing, it is also expected to spark enterprise interest and experimentation in the technology and grow the start-up ecosystem in the country.
More broadly, Dutch officials say they hope that the funding will aid Europe’s efforts to achieve digital sovereignty — the concept that Europeans should have control over the data and intellectual property they produce and have a well-developed technology sector independent of the US and other global powers such as China."</t>
  </si>
  <si>
    <t>Q851</t>
  </si>
  <si>
    <t>https://www.eurofiber.com/press/dutch-project-gets-funding-to-reduce-data-centre-energy-consumption-and-co2-emissions</t>
  </si>
  <si>
    <t>"The aim of MISD is to develop a new modular, sustainable and secure-by-design concept to be deployed in places close to end users (edge computing). The guiding principle is to achieve a significant reduction in total energy consumption, from cooling to computing power and data flows. Thereby, a CO2 reduction of more than 50% is set to be achieved in a validated, distributed setup in a field lab where different innovations developed in the project converge."</t>
  </si>
  <si>
    <t>Q852</t>
  </si>
  <si>
    <t>" The Dutch government is allocating €70 million for MISD and other Dutch IPCEI-CIS projects. In total, IPCEI-CIS will provide €1.2 billion in funding to a variety of initiatives to drive the development of a European cloud infrastructure."</t>
  </si>
  <si>
    <t>Q853</t>
  </si>
  <si>
    <t>https://www.datacenterdynamics.com/en/news/noord-holland-government-lodges-objection-against-planned-data-center-in-de-kwakel-netherlands</t>
  </si>
  <si>
    <t>North Holland Data center strategy</t>
  </si>
  <si>
    <t>"The province of North Holland, which sits above the municipal government, said it lodged an objection because the data center 'is in conflict with provincial policy and regulations for data centers and greenhouse horticulture.'
...
Noord Holland’s data center strategy, adopted last year, stipulates that new data centers or expansions of existing facilities can only take place in business parks in Amsterdam, Haarlemmermeer, and Hollands Kroon. De Kwakel is not within those areas.
“A data center within a greenhouse horticulture concentration area is undesirable because this activity has no spatially relevant relationship with greenhouse horticulture,” the province of North Holland said. “By only allowing new data centers in these 3 municipalities, targeted investments can be made in strengthening the energy infrastructure so that electricity is also available for housing or schools, for example.”"</t>
  </si>
  <si>
    <t>Q854</t>
  </si>
  <si>
    <t>"The Dutch state is actively anticipating the emergence of quantum computing. It has taken a front row seat: it has a Quantum Innovation Hub Rijksoverheid that explores what quantum computing can mean for the country, and it is funding research on quantum technologies with 615 million euros through a programme called Quantum Delta NL."</t>
  </si>
  <si>
    <t>Q855</t>
  </si>
  <si>
    <t>https://www.rnz.co.nz/news/national/495883/growing-government-reliance-on-offshore-cloud-services-has-security-experts-worried</t>
  </si>
  <si>
    <t>Growing government reliance on offshore cloud services has security experts worried</t>
  </si>
  <si>
    <t>Two-thirds of public data is still not on the cloud; the hold-up in shifting it revolved around cash-strapped agencies struggling with how to afford the shift, documents released under the Official Information Act (OIA) showed.</t>
  </si>
  <si>
    <t>Q856</t>
  </si>
  <si>
    <t>https://www.rnz.co.nz/news/national/487042/courts-not-ruling-out-mass-data-storage-in-australia</t>
  </si>
  <si>
    <t>Judicial data storage strategy</t>
  </si>
  <si>
    <t>Uncertainty regarding data sovereignty and Māori data sovereignty</t>
  </si>
  <si>
    <t>Q857</t>
  </si>
  <si>
    <t>New Zealand courts are considering storing judicial data in Australia under a new digital strategy, despite preferences to keep data within New Zealand.</t>
  </si>
  <si>
    <t>Q858</t>
  </si>
  <si>
    <t>https://niwa.co.nz/about-niwa/nesi-new-zealand-escience-infrastructure</t>
  </si>
  <si>
    <t>High-performance computing for NZ research.</t>
  </si>
  <si>
    <t>NZ $48M</t>
  </si>
  <si>
    <t>Q859</t>
  </si>
  <si>
    <t>Enable New Zealand’s scientists... to access and utilise high performance computers"</t>
  </si>
  <si>
    <t>Q860</t>
  </si>
  <si>
    <t>Delays in Overseas Investment Office consent</t>
  </si>
  <si>
    <t>Q861</t>
  </si>
  <si>
    <t>$7.5 billion</t>
  </si>
  <si>
    <t>Q862</t>
  </si>
  <si>
    <t>https://www.rnz.co.nz/news/business/493161/data-is-the-new-gold-warning-nz-at-risk-with-reliance-on-foreign-firms</t>
  </si>
  <si>
    <t>Warning NZ at risk with reliance on foreign firms</t>
  </si>
  <si>
    <t>An Australian cloud computing trailblazer says New Zealand is in real danger of giving away its capabilities to big foreign firms.</t>
  </si>
  <si>
    <t>Q863</t>
  </si>
  <si>
    <t>to protect sensitive government information</t>
  </si>
  <si>
    <t>Q864</t>
  </si>
  <si>
    <t>$300 million</t>
  </si>
  <si>
    <t>Q865</t>
  </si>
  <si>
    <t>The EU this week announced a €150 billion ($169.67bn) Global Gateway Investment Package over the next seven years to fund digital transformation, renewable energy, biodiversity, agriculture and food production, climate change initiatives, education, mobility, and more across the African continent.</t>
  </si>
  <si>
    <t>Q866</t>
  </si>
  <si>
    <t>Digital transformation, renewable energy, biodiversity, agriculture, climate change initiatives, education, mobility</t>
  </si>
  <si>
    <t>Q867</t>
  </si>
  <si>
    <t>To transform Benue into a digital hub and embrace the potential of the digital age.</t>
  </si>
  <si>
    <t>Q868</t>
  </si>
  <si>
    <t>Pan-African data center operator Africa Data Centres will build a complimentary disaster recovery site in Abuja, Nigeria.
The project is estimated to cost 10.8 billion naira ($6.6 million) and will be completed in six months.</t>
  </si>
  <si>
    <t>Q869</t>
  </si>
  <si>
    <t>https://www.techafricanews.com/2024/07/03/mtn-nigeria-sets-new-standard-with-state-of-the-art-data-center-for-enhanced-connectivity/</t>
  </si>
  <si>
    <t>MTN Nigeria building largest West Africa data center, partnering with Huawei.</t>
  </si>
  <si>
    <t>Partnering with Huawei and other stakeholders, MTN Nigeria remains committed to delivering industry-leading connectivity solutions, supporting Nigerian businesses through robust cloud services and fostering collaboration and growth.</t>
  </si>
  <si>
    <t>Q870</t>
  </si>
  <si>
    <t>https://techpoint.africa/2024/06/10/techpoint-digest-853/</t>
  </si>
  <si>
    <t>MTN building largest Tier 4 data center in Africa.</t>
  </si>
  <si>
    <t xml:space="preserve">South Africa’s Department of Communications and Digital Technologies (DCDT) is urging data centre providers to cut down their reliance on the national power grid. 
In its recently published National Policy on Cloud and Data, communications minister Mondli Gungubele emphasised the need for data centres to have backup power and water sources due to the country’s ongoing electricity issues. 
The policy suggests the government should offer incentives for water and energy conservation to help data centres operate smoothly without putting too much pressure on national resources.
Data centres, which run 24/7 and use a lot of electricity, can't depend solely on the national grid anymore. To prevent service disruptions, the DCDT recommends that data centre operators secure their own electricity and water supplies. </t>
  </si>
  <si>
    <t>Q871</t>
  </si>
  <si>
    <t>https://nairametrics.com/2024/06/30/why-mtn-is-building-tier-4-data-centre-in-nigeria-cto/</t>
  </si>
  <si>
    <t>MTN Nigeria building 1,500-rack Tier 4 data center.</t>
  </si>
  <si>
    <t>Aligning with MTN’s Ambition 2025 strategy, Rufai said the data centre signals the company’s commitment to Environmental, Social, and Governance (ESG) goals. He added that the facility would also eventually utilize efficient cooling systems and a combination of traditional energy sources, gas, and renewable energy, which would significantly reduce its carbon footprint.</t>
  </si>
  <si>
    <t>Q872</t>
  </si>
  <si>
    <t>First reported by Nairametrics, the facility is expected to offer 1,500 racks and will be carrier-neutral for connection to several ISPs and cloud service providers.
Other specifications have not yet been shared. The facility is expected to operate at Tier 4 standard.</t>
  </si>
  <si>
    <t>Q873</t>
  </si>
  <si>
    <t>He noted that research has shown that for every $10 million put into data centers, the actual systemic benefit in the environment could be anything 50 times to 100 times.
While launching its data centre in Lagos, Airtel Africa projected that building the data centre would provide jobs for over 1000 Nigerians.
According to the company, out of the 1000 jobs, 250 would be permanent once the project is deployed and at capacity.</t>
  </si>
  <si>
    <t>Q874</t>
  </si>
  <si>
    <t>Mohammed Rufai, CTO at MTN Nigeria, said: “We see a high demand in the market, with data usage growing significantly. To cater to this demand and prepare for future growth, we are expanding and modernizing our data center capacity now. This is to ensure we are ready for expansion at the right time.”</t>
  </si>
  <si>
    <t>Q875</t>
  </si>
  <si>
    <t>Ogunsanya said: “We strongly believe that the establishment of Nxtra Data Centers will enhance data sovereignty, security, and preservation within the continent, reflecting our commitment to make Nigeria a major hub for access to digital services as we propel Africa towards a sustainable and inclusive digital age.”</t>
  </si>
  <si>
    <t>Q876</t>
  </si>
  <si>
    <t xml:space="preserve">The facility will deliver 38MW and is expected to be live by the first quarter of 2026. The company is targeting a PUE of 1.3.
</t>
  </si>
  <si>
    <t>Q877</t>
  </si>
  <si>
    <t>https://www.connectingafrica.com/author.asp?section_id=761&amp;doc_id=786801</t>
  </si>
  <si>
    <t>Airtel Africa building hyperscale data centers in Africa, starting in Nigeria.</t>
  </si>
  <si>
    <t>The new data center, situated in Eko Atlantic City on Lagos' Victoria Island, will deliver 38 megawatts of total power and host high-density racks that integrate the latest best practice construction to achieve 1.3 power usage effectiveness (PUE).</t>
  </si>
  <si>
    <t>Q878</t>
  </si>
  <si>
    <t>https://www.wearetech.africa/en/fils-uk/news/tech/nigeria-medallion-data-centres-rebrands-to-digital-realty</t>
  </si>
  <si>
    <t>Digital Realty (US) acquires Medallion Data Centres (Nigeria) to build data centers.</t>
  </si>
  <si>
    <t>The Nigerian data center provider entered Digital Realty’s portfolio in 2021.  At the time, the American firm, which owns over 300 facilities in more than 50 cities worldwide, decided to finance the Nigerian firm’s expansion on the continent with a $500 million package. Before this name change, Medallion Data Centres inaugurated a new data center in the city of Lagos on October 24 to expand its capacities.</t>
  </si>
  <si>
    <t>Q879</t>
  </si>
  <si>
    <t>We have made a strategic decision to align with Digital Reality and we are proud to be part of one of America’s largest Public Companies. For over a decade, we have been at the forefront of the Nigerian digital economy through the provisioning of carrier-neutral data center services in both Lagos and Abuja, said Ikechukwu Nnamani (photo, center), founder of Medallion Data Centres.</t>
  </si>
  <si>
    <t>Q880</t>
  </si>
  <si>
    <t xml:space="preserve">The existing LOS1 currently offers 2MW across 200 sqm (2,150 sq ft).
A more recent Digital Realty brochure suggests the new LOS2 facility will offer 1MW across 200 sqm, while the campus can offer up to 20MW.
</t>
  </si>
  <si>
    <t>Q881</t>
  </si>
  <si>
    <t>It also notes the potential for another 60MW campus, also on Victoria Island. The initial capacity is expected to launch in Q4 2024. A fourth campus, offering up to 100MW, is planned for the Ikeja area of Lagos, with initial capacity also expected in Q4 2024.</t>
  </si>
  <si>
    <t>Q882</t>
  </si>
  <si>
    <t>The new facility, built by the Federal Government, will also provide Cloud and Disaster Recovery services, and has a storage capacity of approximately 2.2 petabytes.</t>
  </si>
  <si>
    <t>Q883</t>
  </si>
  <si>
    <t>The new data center is based in Kano, Nigeria, and will serve as a backup for the National Shared Services Center, an Uptime-certified Tier III facility in Abuja. The facility has been named the Data Recovery and Business Continuity center and meets the standards for a Tier IV facility, and will have a capacity of ~0.7 petabytes.</t>
  </si>
  <si>
    <t>Q884</t>
  </si>
  <si>
    <t>https://www.datacenterdynamics.com/en/news/rack-centre-expands-data-center-campus-in-lagos-nigeria/</t>
  </si>
  <si>
    <t>Rack Centre expands data center campus in Lagos, Nigeria.</t>
  </si>
  <si>
    <t>The funding for this expansion will come from a $250 million pan-African data center platform established by Actis and Convergence Partners last year.</t>
  </si>
  <si>
    <t>Q885</t>
  </si>
  <si>
    <t>Rack Centre has completed an expansion project at its data center campus in Lagos, Nigeria.
The colocation firm has doubled capacity to 1.5MW and added 600 sqm (6,500 sq ft) of white space to the facility.</t>
  </si>
  <si>
    <t>Q886</t>
  </si>
  <si>
    <t>Rack Centre is planning to build a 12MW data center in the Ikeja area of Lagos, Nigeria.</t>
  </si>
  <si>
    <t>Q887</t>
  </si>
  <si>
    <t>The company is investing around $250 million in the project, and counts the Nigerian Sovereign Investment Authority (NSIA) among its investors.\</t>
  </si>
  <si>
    <t>Q888</t>
  </si>
  <si>
    <t>“We built this facility in response to the massive demand from hyperscalers, key cloud operators and multi-national enterprises that already use our facilities and have expressed interest in being a part of bringing digitization at scale to West Africa,” said Stephane Duproz, CEO of Africa Data Centres. “Africa Data Centre is witnessing an unprecedented demand for fintech services, apps, broadband, cloud technologies, and more, all of which are seeing data demand skyrocket.”</t>
  </si>
  <si>
    <t>Q889</t>
  </si>
  <si>
    <t>Africa Data Centres has opened its new 10MW data center facility in Lagos, Nigeria.
First announced in April, the new LOS1 facility is the company’s first in Nigeria. When fully built out, the data center will comprise six data halls and 6,000 sqm (64,500 sq ft) of white space.</t>
  </si>
  <si>
    <t>Q890</t>
  </si>
  <si>
    <t>https://www.datacenterdynamics.com/en/news/fire-destroys-nigerian-electoral-commission-data-processing-equipment/</t>
  </si>
  <si>
    <t>Fire destroys INEC data center equipment in Nigeria, data backed up.</t>
  </si>
  <si>
    <t>A fire has destroyed IT equipment belonging to the Independent National Electoral Commission (INEC) of Nigeria.
All data is backed up offsite and is therefore safe, and will be recovered swiftly said the announcement.
Witnesses told NewswireNGR that the fire followed fluctuations in power voltage, which "blew up some air conditioners."</t>
  </si>
  <si>
    <t>Q891</t>
  </si>
  <si>
    <t>The Nigerian Stock Exchange (NSE) has opened a highly available data center in Lagos, built to Tier III redundancy standards.
According to Premium Times, the project cost NGN 500m ($1.39m).</t>
  </si>
  <si>
    <t>Q892</t>
  </si>
  <si>
    <t>https://www.datacenterdynamics.com/en/news/nigerian-opposition-party-data-center-raided/</t>
  </si>
  <si>
    <t>Nigerian opposition party data center raided by state security services.</t>
  </si>
  <si>
    <t>Nigerian opposition party, the All Progressives Congress (APC) has complained that a security raid on its data center at the weekend was "implausible" and "witless".
On Saturday, the Nigerian State Security Service (SSS) raided the APC data center on the outskirts of Lagos, arresting staff and destroying computers, according to Nigerian media. The SSS claims it had reason to believe there were illegal activities at the site, but the APC denies this and has accused the SSS of state-sponsored "terror and brigandage".</t>
  </si>
  <si>
    <t>Q893</t>
  </si>
  <si>
    <t>Nigeria’s Computer Warehouse Group (CWG) has launched a US$10m data center in Lagos according to a recent report by IT Web Africa.</t>
  </si>
  <si>
    <t>Q894</t>
  </si>
  <si>
    <t>The company has secured 7.5MW of power capacity for the facility being built in Agbara, in the Ogun State, and Venema said he expects it to be the most modern data center built in Nigeria.
It can scale up to 25kW per rack, and will be offered with independent blocks of 1,000 sq m or more, with the , banking, government, retail and healthcare sectors in mind.
It has 5,000 sq m in total on offer, which will make it the largest data center in Africa if capacity is filled.
Venema said each module build will be constructed to Tier IV specifications but customers will have the option of buying a Tier III module due to the design used.</t>
  </si>
  <si>
    <t>Q895</t>
  </si>
  <si>
    <t>If successful, the talks would be a good starting point for increased adoption of local cloud options amid rising costs due to the naira devaluation—some government agencies spend up to $500,000 monthly on cloud services, one person with direct knowledge of the matter said.</t>
  </si>
  <si>
    <t>Q896</t>
  </si>
  <si>
    <t>Over 70% of government ministries, departments, and agencies (MDAs) host their data on cloud providers like AWS and Microsoft Azure, according to one 2021 report.</t>
  </si>
  <si>
    <t>Q897</t>
  </si>
  <si>
    <t>The company, recently acquired by Equinix, launched the Lekki II facility earlier this week.
MainOne’s data center subsidiary MDXi first announced the Lekki II facility in October 2021, saying it would be deployed on “a very aggressive timeline” and launch in Q1 2022. At full build-out, the Lekki campus will reach 10MW.</t>
  </si>
  <si>
    <t>Q898</t>
  </si>
  <si>
    <t>The Federal Government is set to launch a state-of-the-art data centre capable of storing up to 1.4 petabytes of data before 29 May 2024. According to a statement seen by Technext, the data centre will house a comprehensive range of critical national information, including citizens’ bio-data.</t>
  </si>
  <si>
    <t>Q899</t>
  </si>
  <si>
    <t>https://nairametrics.com/2024/05/23/microsoft-to-build-1billion-data-center-in-kenya-after-closing-its-nigerian-facility/</t>
  </si>
  <si>
    <t>Microsoft closing Nigerian facility to build data center in Kenya.</t>
  </si>
  <si>
    <t>The corporate bromance between Microsoft and G42 strengthened in April when Microsoft agreed to invest $1.5 billion in G42. The deal was initiated by the Biden administration in a bid to checkmate Chinese influence and access to AI technology.
The deal involved G42 terminating its business relationships with Chinese companies and opting to work only with the United States.</t>
  </si>
  <si>
    <t>Q900</t>
  </si>
  <si>
    <t>https://www.techloy.com/nigerias-digital-expansion-leads-to-hyperscale-data-center-investments/</t>
  </si>
  <si>
    <t>Hyperscale data center investments in Nigeria to meet growing digital demand.</t>
  </si>
  <si>
    <t>The surge in Nigeria's internet bandwidth and data storage requirements, driven by the arrival of eight high-capacity subsea cables in the terabits per second (Tbps) range, has triggered a significant influx of data that needs effective management and storage solutions.</t>
  </si>
  <si>
    <t>Q901</t>
  </si>
  <si>
    <t>Microsoft’s decision to close down its African development centre points to a larger problem with Nigeria’s business climate at the moment as the country struggles to woo investors or keep existing ones.</t>
  </si>
  <si>
    <t>Q902</t>
  </si>
  <si>
    <t>https://www.datacenterdynamics.com/en/news/telenor-group-to-invest-945m-to-expand-sovereign-cloud-with-aws</t>
  </si>
  <si>
    <t>"The Nordic telco will collaborate with AWS, using the latter's sovereign-by-design infrastructure for Telenor's sovereign cloud offering.
In addition, the company plans to use the AWS solution to host its internal workloads."</t>
  </si>
  <si>
    <t>Q903</t>
  </si>
  <si>
    <t>"Telenor Group is set to invest NOK100 million ($9.45m) in its sovereign cloud posture, using Amazon Web Services (AWS) and Skygard's upcoming data center."</t>
  </si>
  <si>
    <t>Q904</t>
  </si>
  <si>
    <t>https://www.datacenterdynamics.com/en/news/bulk-to-double-it-capacity-at-oslo-internet-exchange-facility-in-norway</t>
  </si>
  <si>
    <t>"The expansion will see three new data halls built, adding 5.5MW of IT capacity.
The company said this will bring the total capacity of the facility to more than 10MW and will make OS-IX the largest data center in the Oslo metropolitan area.
“We have designed the expansion of OS-IX with high-density workloads in mind, to be ready for both AI and HPC requirements, as well as more traditional data center services. Both AI, HPC, and traditional customers will benefit from OS-IX being Norway’s most connected data center, with a high number of global network operators present to help our customers execute their business,” said Rob Elder, chief commercial officer at Bulk."</t>
  </si>
  <si>
    <t>Q905</t>
  </si>
  <si>
    <t>https://www.datacenterdynamics.com/en/news/google-breaks-ground-on-norway-data-center</t>
  </si>
  <si>
    <t>"“Now we are building a data center in Norway!,” Tine Austvoll Jensen, country director for Google Norway, announced on LinkedIn this week. “Today we have finally announced that we are investing €600 million ($646.4m) in the construction of a new data center in Skien. This will bring with it a number of positive ripple effects in the form of value creation and jobs both locally and nationally.”"</t>
  </si>
  <si>
    <t>Q906</t>
  </si>
  <si>
    <t>"“Data centers are an important part of the digital foundation and make it possible to create new safe jobs, reduce emissions, and, not least, ensure a change of pace in digitalization,” said Karianne Tung, Norway’s minister of digitalization."</t>
  </si>
  <si>
    <t>Q907</t>
  </si>
  <si>
    <t>https://www.datacenterdynamics.com/en/news/norway-plans-law-to-close-the-door-on-cryptomining-data-centers</t>
  </si>
  <si>
    <t>"Norway wants to regulate its data center industry in a bid to stop the country from becoming a haven for cryptominers."</t>
  </si>
  <si>
    <t>Q908</t>
  </si>
  <si>
    <t>"The country’s energy minister Terje Aasland told VG that the cheap power and favorable climate conditions available in Norway make it an attractive proposition for cryptominers. But he said the industry “is associated with large greenhouse gas emissions, and is an example of a type of business we do not want in Norway.”
Tung added: “This is an industry that has not been regulated at all. But it will be possible to supervise and control data centers.”"</t>
  </si>
  <si>
    <t>Q909</t>
  </si>
  <si>
    <t>https://www.datacenterdynamics.com/en/news/microsoft-opens-azure-cloud-norway</t>
  </si>
  <si>
    <t>"Microsoft is the first of the global cloud providers to get regions running in Norway, beating Amazon Web Services (AWS) and Google. Azure president Brad Smith says this locally delivered cloud will help customers to meet Norwegian privacy rules.
“Our customers have entrusted us to protect, operate, and develop our platform in a way that keeps their data private and secure," said Smith on a visit to Norway, according to an Azure blog. "This is an immense responsibility that we can’t just claim, but a responsibility that we must earn every single day.”"</t>
  </si>
  <si>
    <t>Q910</t>
  </si>
  <si>
    <t>https://www.datacenterdynamics.com/en/news/microsoft-launches-availability-zones-in-norway-east-azure-cloud-region</t>
  </si>
  <si>
    <t>"Microsoft has launched Availability Zones in its Norway East Azure Cloud region in Oslo, but seems to have cancelled a region in Stavanger, to the West.
...
Most Cloud regions for the likes of Microsoft, AWS, and Google Cloud launch with three Availability Zones – geographically separated data centers linked for low latency – to provide redundancy and resilience in the event of failures at one facility.
The company said both its Norway regions opened in 2019, but seemingly each had only one data center or zone, so redundancy was not available. Now. only the East region in Oslo is currently listed as available on the company’s site. The Stavanger region was seemingly removed in March; DCD has reached out to Microsoft for clarification."</t>
  </si>
  <si>
    <t>Q911</t>
  </si>
  <si>
    <t>https://www.datacenterdynamics.com/en/news/bulk-breaks-ground-on-42mw-data-center-in-norway</t>
  </si>
  <si>
    <t>"“The rapid growth in occupancy at the N01 Data Center Campus underscores the undeniable demand for highly scalable, cost-effective, and sustainable solutions,” said Gisle M. Eckhoff, EVP, Bulk Data Centers at Bulk Infrastructure. “The success of our strategic approach is reflected in the trust from our owners and partners, which will help us to build data centers of the future that meet the demands of our growing customer base.”"</t>
  </si>
  <si>
    <t>Q912</t>
  </si>
  <si>
    <t>https://www.datacenterdynamics.com/en/news/norways-green-mountain-plans-data-center-campus-in-kalberg</t>
  </si>
  <si>
    <t>"Green Mountain is planning a large new data center campus in Norway.
The site is at Kalberg, an area approximately 20 km from Stavanger in south-west Norway.
Announced this week, Green Mountain said it has received a request from a ‘large international client’ who wants to establish itself near the new Fagrafjell transformer station."</t>
  </si>
  <si>
    <t>Q913</t>
  </si>
  <si>
    <t>https://www.datacenterdynamics.com/en/news/green-mountain-to-build-90-150mw-data-center-for-tiktok-in-norway</t>
  </si>
  <si>
    <t>"TikTok said that the data center - along with two planned Dublin, Ireland facilites - were all part of its 'Project Clover' initiative to store European data within the EU.
"Project Clover is a program focused on creating a secure enclave for European TikTok user data," Theo Bertram, TikTok's VP of European government relations &amp; public policy, said. "This initiative will introduce a number of new measures to strengthen existing protections and further align our overall approach to data governance with the principle of European data sovereignty.""</t>
  </si>
  <si>
    <t>Q914</t>
  </si>
  <si>
    <t>"Chinese-owned social media platform TikTok will use a data center in Norway with a capacity of up to 150MW.
Built and operated by Green Mountain, the OSL2-Hamar site will consist of five buildings each with a capacity of 30MW. This, the company says, will make it the largest data center campus in Norway.
TikTok has signed an initial contract for three buildings with 90MW of capacity by November 2023, but with the option to extend capacity by up to 150MW by 2025."</t>
  </si>
  <si>
    <t>Q915</t>
  </si>
  <si>
    <t>https://www.datacenterdynamics.com/en/news/telenor-hafslund-and-hitecvision-begin-construction-of-skygard-data-center-in-oslo</t>
  </si>
  <si>
    <t>"Construction of the data center is underway in Hovinbyen, Oslo, following a NOK 2.4 billion ($200m) joint investment, and is expected to launch operations in the first half of 2025."</t>
  </si>
  <si>
    <t>Q916</t>
  </si>
  <si>
    <t>17-06-2024</t>
  </si>
  <si>
    <t>"'This is a big step forward for Norway as a nation of knowledge. To keep up with the AI ​​race, we must be less dependent on foreign players. We have to make sure that we have enough computing power ourselves. It is crucial to ensure Norwegian knowledge readiness and national security', says Research and Higher Education Minister Oddmund Hoel (Sp)."</t>
  </si>
  <si>
    <t>Q917</t>
  </si>
  <si>
    <t>"The government has promised to spend a minimum of NOK 1 billion (over €87 million Euro) over five years on Norwegian AI research. "</t>
  </si>
  <si>
    <t>Q918</t>
  </si>
  <si>
    <t>"Google’s recent announcement of the establishment of Norway’s first hyperscale data centre, valued at EUR600 million, is a good example that the government’s strategy has been successful. The data centre, which is to be operational from 2026, will be one of the largest data centres in the world and handle a substantial part of Google’s global data storage, including images, videos, music, emails, and search history."</t>
  </si>
  <si>
    <t>Q919</t>
  </si>
  <si>
    <t>"For a number of years, the Norwegian government has worked internationally to position Norway as an attractive nation for data centres. Data centres, which contain components for organising, processing, storing, and transporting large amounts of data, are becoming increasingly important in our digitalised and technologically advanced world. "</t>
  </si>
  <si>
    <t>Q920</t>
  </si>
  <si>
    <t>https://www.datacenterdynamics.com/en/news/nexgen-cloud-to-host-ai-supercloud-in-norwegian-data-center</t>
  </si>
  <si>
    <t>"NexGen, a GPU cloud and Infrastructure-as-a-Service provider, first announced plans for the supercloud in October 2023, claiming at the time to be investing $1 billion in the project."</t>
  </si>
  <si>
    <t>Q921</t>
  </si>
  <si>
    <t>"According to the company, by June the supercloud will be comprised of 20,000 Nvidia H100 Tensor Core GPUs. This will make the cloud equivalent in size to one of AWS' UltraScale clusters, each of which also has 20,000 H100 GPUs. In October last year, the company claimed to already have $576m in hardware orders secured for the project."</t>
  </si>
  <si>
    <t>Q922</t>
  </si>
  <si>
    <t>https://www.datacenterdynamics.com/en/news/oracle-announces-alloy-cloud-platform-for-resellers-regions-planned-in-chicago-and-serbia</t>
  </si>
  <si>
    <t>“The Oracle Dedicated Region Cloud@Customer is at the heart of our ‘National Data Centre Program’ that aims to implement hyperscale cloud services across all Oman government entities to optimize and modernize the government’s IT ecosystem, and offer easy-to-access digital government services.”</t>
  </si>
  <si>
    <t>Q923</t>
  </si>
  <si>
    <t>https://www.agbi.com/tech/2024/01/oman-invests-210m-sohar-data-centre-project</t>
  </si>
  <si>
    <t>With a total investment of $210 million and covering a land plot of 45,000 square metres, the project will accommodate roughly 20,000 servers.</t>
  </si>
  <si>
    <t>Q924</t>
  </si>
  <si>
    <t>Cloud service providers such as Oracle, AWS, Microsoft and Google have a foothold in the sultanate through local partnerships.</t>
  </si>
  <si>
    <t>Q925</t>
  </si>
  <si>
    <t>Omantel has signed a strategic agreement with Amazon Web Services (AWS) to create sovereign cloud capabilities for Oman.
The agreement aims to address data residency and security requirements, especially for government entities and regulated industries in Oman.</t>
  </si>
  <si>
    <t>Q926</t>
  </si>
  <si>
    <t>The first goal is to build Omantel's Digital Marketplace and Super App, and to develop generative artificial intelligence (AI) use cases for enhanced customer experience and improved telecoms operations.</t>
  </si>
  <si>
    <t>Q927</t>
  </si>
  <si>
    <t>Q928</t>
  </si>
  <si>
    <t>"The Information technology Authority of Oman (ITA) has held its 2nd board meeting for the year 2008...Along the sidelines of this meeting ITA will sign a contract with Mideast Data Systems (MDS) for creating the Government Disaster Recovery Center in the course of realisation of Digital Oman.
...
This Disaster Recovery Center will establish a common secure facility for housing Government IT systems with a professionally setup infrastructure with Tier-4 availability. The center will addresses the lack of a reliable infrastructure to house critical Government IT systems and will enable it to sustain the required mission criticality level. It also addresses the need for a disaster recovery strategy that is absent in almost all Government IT systems."</t>
  </si>
  <si>
    <t>Q929</t>
  </si>
  <si>
    <t>"Equinix and the Oman Telecommunications Company have launched a data center in Barka, near Oman’s capital, Muscat.
The Equinix data center will serve as a regional interconnection hub, and benefits from connections to Omantel's cable landing stations (CLS), and several submarine cables that are linked directly to MC1."</t>
  </si>
  <si>
    <t>Q930</t>
  </si>
  <si>
    <t>"Equinix and Omantel announced the partnership back in 2018, and have now launched Equinix’s first data center in the country and its fourth across the Middle East and North Africa region (MENA).
...
We are seeing accelerated demand for digital transformation in MEN," Eugene Bergen Henegouwen, Equinix president of EMEA, said.
"Our partnership with Omantel greatly supports our ability to meet this need, particularly as our customers can now leverage Omantel's significant subsea cable infrastructure.""</t>
  </si>
  <si>
    <t>Q931</t>
  </si>
  <si>
    <t>Pakistan Supercomputing Center</t>
  </si>
  <si>
    <t>Build centralized and decentralized computing bare-metal clusters and data-center having artificial intelligence and big-data processing support.
Create intelligent application development frameworks by integrating different programming model libraries that help a wide range of big-data applications.
Gather CPEC application details for industrialists, scientists, and engineering and support intelligent applications development for the right targeted technology.</t>
  </si>
  <si>
    <t>Q932</t>
  </si>
  <si>
    <t>Provide Could processing resources for hosting China–Pakistan Economic Corridor (CPEC) projects.
These features will reduce costs and provide security and privacy for CPEC-projects, hence producing low-cost, indigenous, and independent solutions.</t>
  </si>
  <si>
    <t>Q933</t>
  </si>
  <si>
    <t>https://teletimesinternational.com/2023/pakistan-data-convergence-into-cloud-technology-and-the-role-of-cloud-tribe</t>
  </si>
  <si>
    <t>"It is imperative that each country’s data should be kept within the borders of their own country to ensure that sensitive information is protected."</t>
  </si>
  <si>
    <t>Q934</t>
  </si>
  <si>
    <t>https://moitt.gov.pk/SiteImage/Misc/files/Pakistan%20Cloud%20First%20Policy-Final-25-02-2022.pd</t>
  </si>
  <si>
    <t>"foster the growth of the local ICT industry by enabling access to cloud-based technologies"
"CSP implement technical and administrative controls to protect data – both stored and in transit. Furthermore, formal engagements with CSP generally define data protection standards and establish SLA that outline security and privacy measures."
"efficient (cost of) governance"</t>
  </si>
  <si>
    <t>Q935</t>
  </si>
  <si>
    <t>"...shall devise mechanisms to move away from the conservative theme of Capital Expenditure to Operational Expenditure, which is more relevant for cloud service provisioning."</t>
  </si>
  <si>
    <t>Q936</t>
  </si>
  <si>
    <t>https://karandaaz.com.pk/our-programs/karandaaz-digital/digital-public-infrastructure</t>
  </si>
  <si>
    <t>"The Pakistan Digital Stack is envisaged to be more than a technological leap; it’s going to lay a strategic foundation for modernizing the public and private sectors of Pakistan and catalysing economic growth."
"As the world swiftly moves towards digital governance &amp; economic systems, the need for a robust, efficient, and inclusive digital public infrastructure is more pronounced than ever. The Pakistan Digital Stack initiative seeks to leverage this global momentum to transform service delivery, economic growth, and governance in Pakistan. This initiative aims to be an integral part of Pakistan’s journey towards digital governance and economic modernization, aiming to craft robust, efficient, and inclusive digital infrastructure."</t>
  </si>
  <si>
    <t>Q937</t>
  </si>
  <si>
    <t>Raast Instant Payment System (RAAST)</t>
  </si>
  <si>
    <t>Grant: USD 16 Million</t>
  </si>
  <si>
    <t>Q938</t>
  </si>
  <si>
    <t>"The system will not only promote the financial deepening of the already financially included but also bring the unbanked and excluded into the formal fold."</t>
  </si>
  <si>
    <t>Q939</t>
  </si>
  <si>
    <t>"Improving NADRA’s digital database faces data privacy concerns and integration challenges."
"UNDP report highlights that a large section 47 percent, of the total population of Pakistan, lacks access to the Internet due to poor infrastructure and affordability impediments."
"This has been accompanied by a notable gender divide concerning owning digital devices or having digital skills where women are at a disadvantage compared to men."</t>
  </si>
  <si>
    <t>Q940</t>
  </si>
  <si>
    <t>"... promoting financial inclusion and citizen empowerment ... socio-economic progress and resilience"</t>
  </si>
  <si>
    <t>Q941</t>
  </si>
  <si>
    <t>"Bill Gates promised Microsoft’s help for cloud computing infrastructure and technology initiatives in Pakistan."</t>
  </si>
  <si>
    <t>Q942</t>
  </si>
  <si>
    <t>https://www.datacenterdynamics.com/en/news/pakistan-government-opens-small-new-data-center-in-islamabad</t>
  </si>
  <si>
    <t xml:space="preserve">"“With cutting-edge technology and meticulous attention to detail, NITB’s data center provides highly secure and effective solutions that meet the data security demands of ministries.” The data center services ensure a secure physical and technical architecture that safeguards the most sensitive and vital data from all types of internal and external security threats,” said Amin ul Haq. “Under this initiative, the NITB will help establish secure testing incubation, where testing of government institutions’ websites, mobile applications, and web portals will be possible.”
"It will also be used for disaster recovery."
</t>
  </si>
  <si>
    <t>Q943</t>
  </si>
  <si>
    <t xml:space="preserve">"According to local press, the Huawei-built facility encompasses eight data servers with a storage capacity of 500 terabytes; the facility cost PKR. 330 million ($1.88m). It is the NITB’s first data center."
</t>
  </si>
  <si>
    <t>Q944</t>
  </si>
  <si>
    <t>https://www.datacenterdynamics.com/en/news/pakistan-school-education-department-announces-new-data-center</t>
  </si>
  <si>
    <t xml:space="preserve">"The facility will enable the integration of data across all schools, teachers, and students into a single platform for better decision-making, and should result in a 60 percent decrease in the annual expense of IT infrastructure."
</t>
  </si>
  <si>
    <t>Q945</t>
  </si>
  <si>
    <t>"Announced by Chief Minister Usman Buzdar, the data center is said to be able to store 140TB of data."</t>
  </si>
  <si>
    <t>Q946</t>
  </si>
  <si>
    <t>https://www.datacenterdynamics.com/en/news/pta-inaugurates-data-center-in-islamabad-pakistan</t>
  </si>
  <si>
    <t xml:space="preserve">"Said said at the event that the data center aligns with the government's vision for a "digitally stronger Pakistan" and underscores its dedication to providing advanced and secure digital services."
</t>
  </si>
  <si>
    <t>Q947</t>
  </si>
  <si>
    <t xml:space="preserve">"According to the PTA, the facility is designed to Uptime's Tier III standards, though the facility is not listed as certified at present."
</t>
  </si>
  <si>
    <t>Q948</t>
  </si>
  <si>
    <t>"Earlier this month, Pakistan experienced countrywide Internet blackouts during its general election. The interior minister said that the blackouts were temporary and were due to a "recent surge in terrorist activities." Allegations of corruption and poll rigging have surrounded the election."</t>
  </si>
  <si>
    <t>Q949</t>
  </si>
  <si>
    <t>https://www.datacenterdynamics.com/en/news/pakistan-opens-tier-iii-data-center-in-punjab</t>
  </si>
  <si>
    <t>According to Punjab cabinet member and head of the Punjab Information Technology Board, Umar Saif, the new data center “has over 2000 processing cores, 3 Terabyte Memory &amp; over 400 Terabytes of storage capacity.”
"The project, made possible with World Bank funds, is thought to have cost eight hundred million Pakistani rupees, or $7.6 million."</t>
  </si>
  <si>
    <t>Q950</t>
  </si>
  <si>
    <t xml:space="preserve">"The Punjab government of Pakistan has opened a new Tier III state data center in Lahore to store land ownership records."
“Matters of ownership deed and mutation of land have become free of corruption and family disputes regarding land have been eliminated,” Sharif said.
“No Patwari [Village Accountant] or official can now tamper with the record,” Sharif claimed.
</t>
  </si>
  <si>
    <t>Q951</t>
  </si>
  <si>
    <t>"The state’s efforts to privatize PTCL have been blamed for falling revenues and lower wages for workers. Declining business conditions have met with fierce resistance from employees.
In 2005 nationwide protests and workers’ strikes were staged around Pakistan, disrupting communications. Military forces assumed control of the telephone exchanges, while some workers were arrested for their role in demonstrations."</t>
  </si>
  <si>
    <t>Q952</t>
  </si>
  <si>
    <t>"Pakistan Telecommunication Company Limited (PTCL) has partnered with IBM to deliver a new public cloud service in the Asian country.
The public cloud will see the provision of Infrastructure as a Service (IaaS) with Virtual Private Servers (VPS), Backup as a Service (BaaS), Storage as a Service (SaaS), and a disaster recovery site (DR site).
The IBM cloud platform will be used to deliver these services, with hosting provided from PTCL’s Lahore and Karachi data centers in Pakistan."</t>
  </si>
  <si>
    <t>Q953</t>
  </si>
  <si>
    <t>"State-owned National Telecommunication Corporation (NTC) of Pakistan has introduced the country’s first national data center in its capital Islamabad, according to a report on Pakistani website The News International.
In the wake of a successful trial last year, the Ministry of Information Technology had made the decision to replicate the e-governance initiative across all ministries and their respective divisions.
Built in compliance with Tier-III standards, the newly launched data center will help the government implement its e-governance agenda, including in the areas of e-commerce and e-health."</t>
  </si>
  <si>
    <t>Q954</t>
  </si>
  <si>
    <t>"Work began after NTC signed a contract with Inbox Business Technologies and Huawei in March 2016 as part of a collaboration with the private sector."</t>
  </si>
  <si>
    <t>Q955</t>
  </si>
  <si>
    <t>"The State Bank of Pakistan has opened a new data center to monitor money transfers in an effort to crack down on money laundering and the financing of terrorism.
Located at the Financial Monitoring Unit (FMU) in Karachi, the facility is part funded by the UK and the United Nations, and plans to use software developed by the UN’s Office on Drugs and Crime (UNODC)."</t>
  </si>
  <si>
    <t>Q956</t>
  </si>
  <si>
    <t>"The Inauguration ceremony took place on February 20 at the PRA Headquarters in Islamabad, with caretaker federal minister for IT and Telecom Dr Umar Said present.
Said said at the event that the data center aligns with the government's vision for a "digitally stronger Pakistan" and underscores its dedication to providing advanced and secure digital services.
...
Earlier this month, Pakistan experienced countrywide Internet blackouts during its general election. The interior minister said that the blackouts were temporary and were due to a "recent surge in terrorist activities." Allegations of corruption and poll rigging have surrounded the election."</t>
  </si>
  <si>
    <t>Q957</t>
  </si>
  <si>
    <t>"Attempts to work on this, however, remain underway. In a recent development, Daraz Pakistan and Alibaba Cloud signed an MOU on September 17, ‘22 for the provision of cloud services in Pakistan. "</t>
  </si>
  <si>
    <t>Q958</t>
  </si>
  <si>
    <t>"The ever increasing reliance on data has helped conceive a whole new ecosystem built around the fundamentals of storing and analysing data. An important component of this ecosystem is cloud computing, and as Pakistan moves towards digitising its economy, the role of cloud technology is further elevated. 
However, according to experts, the current infrastructure for management of data in the country is fragmented and outdated in most cases as in-house IT departments don’t have the adequate competencies to keep up with technological advancements. This leads to a lack of flexibility in data management.
Further highlighting the need to develop the cloud ecosystem, as quickly as possible,  is the fact that Pakistan failed to make it into the Association of Cloud Computing Asia’s cloud readiness index. Countries such as India, Indonesia and Vietnam are all present in the rankings."</t>
  </si>
  <si>
    <t>Q959</t>
  </si>
  <si>
    <t>P568</t>
  </si>
  <si>
    <t>https://www.datacenterdynamics.com/en/news/dc-alliance-to-develop-first-tier-iii-data-center-on-palau/</t>
  </si>
  <si>
    <t>Tier III data center on Palau</t>
  </si>
  <si>
    <t>The company said the 1MW facility would initially be able to accommodate up to 200 racks, with the potential to increase capacity to 5MW with up to 1,000 racks. It would be the first Tier-rated facility in the Republic.</t>
  </si>
  <si>
    <t>Q960</t>
  </si>
  <si>
    <t>Strategically, Palau’s location is positioned perfectly as a digital crossroad for the ever-growing data traffic across the Pacific. With these assets, the Palau government is embracing new technology such as blockchain and digital residency, moving forward with its digital finance technology plans.</t>
  </si>
  <si>
    <t>Q961</t>
  </si>
  <si>
    <t>Palestine Telecommunications Co. has built a $10 million data center in Ramallah to position the Palestinian Authority as a networking bridge from the Middle East to Europe.</t>
  </si>
  <si>
    <t>Q962</t>
  </si>
  <si>
    <t>More worrying to Aker are the finances of the Palestinian Authority, which has been hit by a U.S. decision to cut aid and a tax dispute with Israel. He said the local government owes PalTel $60 million but the company, the territory’s largest employer, may never see the money.</t>
  </si>
  <si>
    <t>Q963</t>
  </si>
  <si>
    <t>P570</t>
  </si>
  <si>
    <t xml:space="preserve"> "On March 26, following a year of analytical work and discussions with the Ministry of Telecommunications and Information Technology (MTIT), the World Bank approved a $20 million grant to support the Palestinian territories’ transition to the digital economy."</t>
  </si>
  <si>
    <t>Q964</t>
  </si>
  <si>
    <t>"In this context, investing in the digital economy is more important than ever to mitigate the impact of the accumulating crises. The pandemic has forced Palestinians to isolate and government facilities to shut down at a time when families most need public services. In the absence of reliable internet connectivity and a citizen-centric e-government platform, many citizens and businesses have found it increasingly difficult to access essential information and services."
"Ultimately, the World Bank’s engagement aims to unleash the development of a digital economy in the Palestinian territories at a critical time. Digital solutions will help Palestinians maximize their opportunities in an environment where their movement is restricted and in-person transactions are increasingly limited; and an integrated and technology-enabled emergency response unit will facilitate rapid, data-driven responses to a range of incidents, and potentially save lives."</t>
  </si>
  <si>
    <t>Q965</t>
  </si>
  <si>
    <t>"E-government was found to still be in its early stages in the Palestinian territories, with public agencies investing unilaterally in their own data centers and engaging with other ministries bilaterally. Enabling regulations related to data privacy, digital transactions, and e-IDs have yet to be developed, as well as a clear mandate for the implementing agency to lead a whole-of-government approach that would require significant buy-in from other agencies. Due to current data-localization practices, leveraging private sector cloud service providers in a public or hybrid deployment model would not be possible, at least in the short-term."</t>
  </si>
  <si>
    <t>Q966</t>
  </si>
  <si>
    <t>The final goal? "Making it possible for every Palestinian to easily access essential services online without having to leave their home," said Samer Ali, Director of International Relations at the Palestinian Ministry of Telecommunications and Information Technology (MTIT) at the opening of a webinar organized in April 2021 with support of the World Bank.
"with the objective of improving public service delivery"
"make the Palestinian territories more resilient to data loss"</t>
  </si>
  <si>
    <t>Q967</t>
  </si>
  <si>
    <t>Huawei built datacenter in PNG via Chinese government loan</t>
  </si>
  <si>
    <t>The facility, funded with a $53m loan by the Chinese government, was meant to host all of the PNG government's departments, but only a handful have moved due to insufficient funding.</t>
  </si>
  <si>
    <t>Q968</t>
  </si>
  <si>
    <t>https://www.afr.com/companies/telecommunications/huawei-data-centre-built-to-spy-on-png-20200810-p55k7w</t>
  </si>
  <si>
    <t>Huawei spying via insecure data center in PNG</t>
  </si>
  <si>
    <t>Chinese telecommunications giant Huawei built a data centre in Papua New Guinea, which exposed secret government files to being stolen, according to a report that catalogues Beijing's efforts to spy on the Pacific nation.</t>
  </si>
  <si>
    <t>Q969</t>
  </si>
  <si>
    <t>https://www.datacenterdynamics.com/en/news/flexenclosure-is-building-paraguays-first-tier-iii-data-center</t>
  </si>
  <si>
    <t>"The 2MW data center will be pre-fabricated in the town of Vara, Sweden, packaged and transported to South America. Once complete, it will offer cloud services and colocation to local and international businesses - Tigo already calls it the most reliable commercial data center in Paraguay."</t>
  </si>
  <si>
    <t>Q970</t>
  </si>
  <si>
    <t>There is a possibility that the facilities in Lima will host an Oracle cloud region for Peru in the near future.</t>
  </si>
  <si>
    <t>Q971</t>
  </si>
  <si>
    <t>The company Claro Peru, belonging to America Movil, inaugurated the first stage of its Tier III data center in Lima, with an investment valued at USD$50 million.</t>
  </si>
  <si>
    <t>Q972</t>
  </si>
  <si>
    <t>The opening ceremony, held on Wednesday, also had the presence of the Minister of Transport and Communications, Raúl Pérez Reyes, as well as executives from collaborating companies in the creation of the data center, including Grupo Carso, Huawei, and Equans.</t>
  </si>
  <si>
    <t>Q973</t>
  </si>
  <si>
    <t>Stonepeak-backed Cirion breaks ground on 20MW data center in Lurín, Peru</t>
  </si>
  <si>
    <t>Cirion was formed last year out of investment firm Stonepeak’s acquisition of Lumen Technologies’ Latin American operations.</t>
  </si>
  <si>
    <t>Q974</t>
  </si>
  <si>
    <t>The Stonepeak-backed company this week announced that construction has started on a 12,000 sqm (129,165 sq ft), 20MW data center in the industrial district of Macropolis in Lurín, Lima Province.</t>
  </si>
  <si>
    <t>Q975</t>
  </si>
  <si>
    <t>The company’s Peruvian unit plans to invest $50 million to develop a data center on a 10,000 sqm (107,600 sq ft) site, with 2,000 sqm (21,500 sq ft) dedicated to hosting more than 900 racks.</t>
  </si>
  <si>
    <t>Q976</t>
  </si>
  <si>
    <t>The first phase has an investment of around 10 million and starts with 5MW - with the possibility of growing up to 20MW . As its general manager describes, the project has around 960 cabinets in its 4 phases . “ For a second stage, the ideal would be to have a data center outside the capital. Peru is a country that is very centralized in the capital, but due to issues of availability and redundancy we see it advisable in the short term to evaluate the possibility of setting up a third data center outside of Lima,” explains Sergio Mávila.</t>
  </si>
  <si>
    <t>Q977</t>
  </si>
  <si>
    <t>Win Empresas is growing</t>
  </si>
  <si>
    <t>The Peruvian telecommunications company Win Empresas is growing in the country. As Marco Tulio Holguín explains, they are building an annex to Santa Catalina with 150 cabinets . “We are expanding the Tacna data center , because the capacity was too small due to good demand. We have the project for the new data center, much larger than the previous ones, which will have 500 cabinets.</t>
  </si>
  <si>
    <t>Q978</t>
  </si>
  <si>
    <t>"The government is pushing for $1.7 billion worth of projects to boost digital connectivity in the country in a bid to fuel economic growth." "...the government targets to broaden public access to information by using open data formats, lowering barriers to internet connectivity, and boosting broadband access in the country."</t>
  </si>
  <si>
    <t>Q979</t>
  </si>
  <si>
    <t>"Currently, there are five infrastructure flagship projects aimed at boosting digital connectivity. These include the Digital Transformation Centers (Upgraded “Tech4ED” Project), National Government Data Center (NGDC), National Broadband Program, Road Transport Information Technology Infrastructure Project Phase II, and Philippine Identification System. ... Together, the indicative total project cost amounts to about $1.7 billion."</t>
  </si>
  <si>
    <t>Q980</t>
  </si>
  <si>
    <t>"Costing PHP 373 million (USD 7.4 million), GovCloud is a joint project of DICT and DOST-ASTI."</t>
  </si>
  <si>
    <t>Q981</t>
  </si>
  <si>
    <t>"It is expected to reduce technology costs and improve overall operational efficiency of the government." "This would make government services more accessible to citizens and businesses and ultimately make the government more transparent and accountable." "The creation of private in-country data center will ensure data security"</t>
  </si>
  <si>
    <t>Q982</t>
  </si>
  <si>
    <t xml:space="preserve"> "It guarantees strict enforcement of the Philippines' data protection law and regulations and ensures that all sensitive data, including classified information related to national security and confidential personal information of citizens, are stored, and processed locally in a secure and compliant manner, free from unauthorized access, risk of foreign surveillance or interception, and cyber-attacks." "As the government intensifies its digitalization efforts, ePPC can provide a platform for agencies and LGUs to benefit from cloud technology while effectively addressing data sovereignty and cybersecurity issues." "The ePPC infrastructure will serve the primary purpose of hosting highly sensitive government data and applications in a trusted cloud environment to help fast-track the digital transformation of the country’s public sector."</t>
  </si>
  <si>
    <t>Q983</t>
  </si>
  <si>
    <t xml:space="preserve">"Information and Communications Technology Secretary Emmanuel Rey Caintic said the DICT aims to utilize the benefits of cloud computing to make government services more responsive to the needs of the Filipino people."
</t>
  </si>
  <si>
    <t>Q984</t>
  </si>
  <si>
    <t xml:space="preserve">The Amazon Web Services Inc. (AWS) is expanding its cloud infrastructure in the Philippines through the launch of the new AWS Local Zone in Manila for seamless and better user experience
</t>
  </si>
  <si>
    <t>Q985</t>
  </si>
  <si>
    <t>“Globe Telecom is currently in the midst of constructing a 124-megawatt data center facility in collaboration with ST Telemedia in the Philippines, with the goal of having it operational by early 2025. Spanning an impressive 83,000 square meters across four buildings in suburban Quezon City。。。”</t>
  </si>
  <si>
    <t>Q986</t>
  </si>
  <si>
    <t xml:space="preserve">"This move is particularly significant given the capacity constraints in Singapore and the geopolitical uncertainties surrounding Hong Kong, which may drive more companies to consider the Philippines as a viable data center location."
</t>
  </si>
  <si>
    <t>Q987</t>
  </si>
  <si>
    <t xml:space="preserve">"The PLDT Group has committed to a close collaboration with the Armed Forces of the Philippines in enhancing the nation’s cybersecurity infrastructure to counter various attacks, including those suspected to be backed by state entities."
</t>
  </si>
  <si>
    <t>Q988</t>
  </si>
  <si>
    <t>https://opengovasia.com/2023/05/29/the-philippines-national-cybersecurity-plan-shaping-a-secure-cyber-landscape/</t>
  </si>
  <si>
    <t>National Cybersecurity Plan 2023-2028</t>
  </si>
  <si>
    <t>"a safe and reliable cyberspace for all Filipinos"  "Enactment of the 'Cybersecurity Act' to strengthen the policy framework; Secure and protect Critical Information Infrastructures (CII); Proactively defend the government and people in cyberspace; Operational and well-coordinated network of Computer Emergency Response Team (CERT) and SOC; Capacitate workforce in cybersecurity; and Enhancing international cooperation." "protecting the government and the public online"</t>
  </si>
  <si>
    <t>Q989</t>
  </si>
  <si>
    <t>"The DICT will "spearhead" the data center, and has been advocating for e-governance to comply with Filipino President Ferdinand Marcos Jr's order for the digitalization of bureaucracy in the Philippines. The data center will enable public transactions to go through e-governance systems. Details surrounding the exact location and expected IT capacity of the data center have not been shared, nor has a construction start date."</t>
  </si>
  <si>
    <t>Q990</t>
  </si>
  <si>
    <t>https://www.datacenterdynamics.com/en/news/atman-raises-345m-to-build-data-centers-in-poland</t>
  </si>
  <si>
    <t>"Polish data center operator Atman has raised PLN 1.35 billion (~$345m) to further its developments in Poland."</t>
  </si>
  <si>
    <t>Q991</t>
  </si>
  <si>
    <t>https://www.datacenterdynamics.com/en/news/data4-launches-polish-data-center-campus-outside-warsaw</t>
  </si>
  <si>
    <t>"First announced in July 2021, Data4 broke ground on the €200 million ($237m) campus in January 2022. The first building was originally set to launch in Q1 2023."</t>
  </si>
  <si>
    <t>Q992</t>
  </si>
  <si>
    <t>https://www.datacenterdynamics.com/en/news/poland-to-build-national-data-center</t>
  </si>
  <si>
    <t>"In a draft bill document published by the Chancellery of the Prime Minister outlines plans to develop a ‘National Data Processing Center’ (KCPD) to further strengthen the cyber security of government data and applications.
The bill said the new facilities would allow for the colocation and expansion of existing state systems and have space to meet the needs of new systems. It would help increase in the availability of e-services provided by public entities, increase and standardize the security of data held by the government administration; and ensure a safe location for state registers and the government cloud."</t>
  </si>
  <si>
    <t>Q993</t>
  </si>
  <si>
    <t>https://www.datacenterdynamics.com/en/news/microsoft-launches-polish-azure-region</t>
  </si>
  <si>
    <t>"Plans for a Polish Azure region were first announced in May 2020, with Microsoft at the time saying it planned to invest $1 billion into the eastern European country."</t>
  </si>
  <si>
    <t>Q994</t>
  </si>
  <si>
    <t>https://www.datacenterdynamics.com/en/news/orange-opens-new-data-center-in-warsaw-poland</t>
  </si>
  <si>
    <t>"“For years, we have been consistently investing significant amounts in the development of our network and services in order to meet the growing needs of our clients,” said Julien Ducarroz, president of Orange Polska. “Polish companies are increasingly willing to digitize, more and more often they choose cloud solutions. Warsaw Data Hub will significantly increase our collocation potential, and we can also expand this facility if necessary.”"</t>
  </si>
  <si>
    <t>Q995</t>
  </si>
  <si>
    <t>"As cloud computing becomes increasingly ubiquitous with business success, ensuring that data not only resides within sovereign jurisdiction, but that it is also subject to applicable laws, is increasingly too complex for the vast majority of organizations to handle on their own."</t>
  </si>
  <si>
    <t>Q996</t>
  </si>
  <si>
    <t>"Operating the only data center in the European Union to achieve the highest level of security confirmed by two bodies – the ANSI/TIA-942 Rated 4 certification and the EN 50600 Class 4 standard for all server chambers – Beyond.pl, is the first provider of VMware Cloud Verified cloud services in Poland to achieve the VMware Sovereign Cloud distinction."</t>
  </si>
  <si>
    <t>Q997</t>
  </si>
  <si>
    <t>https://www.datacenterdynamics.com/en/news/atlasedge-expands-into-portugal-plans-20mw-development-in-lisbon</t>
  </si>
  <si>
    <t>"AtlasEdge said it plans to invest more than €500 million ($534m) in the projects."</t>
  </si>
  <si>
    <t>Q998</t>
  </si>
  <si>
    <t>https://www.datacenterdynamics.com/en/news/equinix-to-build-second-data-center-in-lisbon-portugal</t>
  </si>
  <si>
    <t>"Due to open in the first quarter of 2025, LS2 will offer 2,050 square meters (22,065 sq ft) of colocation space. The company aims to invest €50 million ($54.3m) in the project."</t>
  </si>
  <si>
    <t>Q999</t>
  </si>
  <si>
    <t>https://www.datacenterdynamics.com/en/news/gigas-to-invest-3-million-in-portugal-data-center</t>
  </si>
  <si>
    <t>"Spanish cloud company Gigas is to invest €3 million ($3.2m) this year in its Oni data center in Lisbon, Portugal."</t>
  </si>
  <si>
    <t>Q1000</t>
  </si>
  <si>
    <t>https://www.datacenterdynamics.com/en/news/start-campus-breaks-ground-on-495mw-sines-40-data-center-project</t>
  </si>
  <si>
    <t>"The first €130 million phase – known as Nest – is due to go live in Q1 2023. The first building will total 5,000 square meters (53,800 sq ft) and offer 15MW of capacity across six data halls.
...
The companies will invest up to €3.5 billion ($4.21 billion) into the project and aim to fully develop the site by 2027."</t>
  </si>
  <si>
    <t>Q1001</t>
  </si>
  <si>
    <t>https://www.datacenterdynamics.com/en/news/nautilus-launches-new-modular-data-center-offering</t>
  </si>
  <si>
    <t>"The modular data center design offers 2.5MW of capacity. Nautilus said EcoCore “enhances prefabrication efficiency and streamlines the construction process” by integrating data center white space with the grey space and strategically positioning MEP components above. The offering is said to support traditional hot aisle and advanced liquid cooling systems."</t>
  </si>
  <si>
    <t>Q1002</t>
  </si>
  <si>
    <t>https://www.hpcwire.com/off-the-wire/eurohpcs-deucalion-inaugurated-in-portugal-boosting-european-high-performance-computing</t>
  </si>
  <si>
    <t xml:space="preserve">Sept. 6, 2023 </t>
  </si>
  <si>
    <t>"Deucalion is co-funded with a total budget of EUR 20 million from EuroHPC JU and FCT."</t>
  </si>
  <si>
    <t>Q1003</t>
  </si>
  <si>
    <t>"Madalena Alves, President of FCT stated: “The Deucalion supercomputer is capable of supporting over 200 projects annually and can multiply the national computing capacity by tenfold. High-performance computing generally comes with a high cost. By making this resource accessible to all researchers, institutions, and even companies, we aim to enhance the competitiveness of science and technology developed in Portugal.""</t>
  </si>
  <si>
    <t>Q1004</t>
  </si>
  <si>
    <t>P598</t>
  </si>
  <si>
    <t>https://thetechcapital.com/portugals-4-2bn-mega-data-centre-campus-wins-government-go-ahead</t>
  </si>
  <si>
    <t>"Portugal’s largest data centre project to date has received Lisbon’s go-ahead amid calls for the US$4.2 billion project to be relocated as it is currently planned for a protected area."</t>
  </si>
  <si>
    <t>Q1005</t>
  </si>
  <si>
    <t>"Microsoft customers across multiple industries, including the Ministry of Communication and Information technology, TASMU PLATFORM, the Supreme Committee for Delivery &amp; Legacy, and many others, have already embraced the Microsoft Cloud to develop digital capabilities and innovate in their industries. Microsoft partners such as EY, Ooredoo, Vodafone, QDS, PWC, ICT, Malomatia, Intel, Mannai, Meeza, Starlink, and Veeam are delivering transformative solutions across the Microsoft Cloud to drive customer success.</t>
  </si>
  <si>
    <t>Q1006</t>
  </si>
  <si>
    <t>"Like all Google Cloud regions, the Doha region is connected to Google’s secure network of infrastructure, comprising a system of high-capacity fiber optic cables under land and sea around the world. The new region will bring high-performance, low-latency services and products to organizations across the Middle East."</t>
  </si>
  <si>
    <t>Q1007</t>
  </si>
  <si>
    <t>Jasim Abdulrahman, Group Chief Information Officer, Power International Holding(PIH), said: "As we continue to expand our diversified portfolio of companies, our goal at PIH is to become a data-driven organization that delivers superior experiences to both our employees and customers. The new Google Cloud region that launched in Doha is a game-changer for us. With this new cloud region, our customer data platform will be able to run and store data locally in Qatar, which will drive predictive marketing, digital commerce, and innovation across all sectors, including healthcare. This will not only improve our decision-making processes but will also help us comply with data privacy regulations.</t>
  </si>
  <si>
    <t>Q1008</t>
  </si>
  <si>
    <t>The data center will thus solve for the Congo this global problem that other countries still encounter, that of the storage and security of so-called sovereign data.</t>
  </si>
  <si>
    <t>Q1009</t>
  </si>
  <si>
    <t>3.8 billion CFA francs ($6.3 million)</t>
  </si>
  <si>
    <t>Q1010</t>
  </si>
  <si>
    <t>€52.47 million ($57 million) from the African Development Bank, €14.5 million ($15.8 million) from the government of the Republic of Congo.</t>
  </si>
  <si>
    <t>Q1011</t>
  </si>
  <si>
    <t>https://developingtelecoms.com/telecom-technology/data-centres-networks/16726-new-brazzaville-data-centre-due-by-end-of-year-says-adb.html</t>
  </si>
  <si>
    <t>New data center in Brazzaville, Congo, funded by ADB and government.</t>
  </si>
  <si>
    <t>$72.2 million (€66.55 million)</t>
  </si>
  <si>
    <t>Q1012</t>
  </si>
  <si>
    <t>https://techpoint.africa/2024/05/20/congo-central-africas-first-fibre-data-centre/</t>
  </si>
  <si>
    <t>Republic of Congo building $72.8M data center, first in Central Africa.</t>
  </si>
  <si>
    <t>Ultimately, the videoconferences we run here will no longer go through a server in Europe, America or elsewhere before coming back to us. Everything will happen right here, said Michael Ngakala, coordinator of the Central Africa Fibre-Optic Backbone Project. "This development has been welcomed as a significant contribution to the advancement of Congo's digital economy, as well as an opportunity for the country to strengthen its digital security by gaining control over its data."</t>
  </si>
  <si>
    <t>Q1013</t>
  </si>
  <si>
    <t>This project will cement the country's digital sovereignty, because we cannot claim to be sovereign when our data, even the most sensitive data, is stored outside our territory, in foreign countries, with real risks of misuse, violation, or massive leaks.</t>
  </si>
  <si>
    <t>Q1014</t>
  </si>
  <si>
    <t>$72.8 million ($57 million from AfDB, $15.8 million from government)</t>
  </si>
  <si>
    <t>Q1015</t>
  </si>
  <si>
    <t>"The contract is worth more than RON 418 million (USD 89.8 million)"</t>
  </si>
  <si>
    <t>Q1016</t>
  </si>
  <si>
    <t>"The project will see the development of the government cloud infrastructure that will host the central public information systems and will ensure their interoperability. The project also covers the modernization of IT applications/systems used in public institutions so that they are cloud ready, as well as the development of new native cloud computing applications for cloud migration."</t>
  </si>
  <si>
    <t>Q1017</t>
  </si>
  <si>
    <t>"it is desired to reform the public sector, connectivity and cyber security in Romania."</t>
  </si>
  <si>
    <t>Q1018</t>
  </si>
  <si>
    <t>"At the end of Q3 2022 there are delays in the implementation of the reforms... The team of 15 experts who dealt with the concept of the "Government Cloud", was composed at a given moment of only 10 experts, moved to a structure of the Ministry, in which elites from the field of IT consulting are not interested in entering... Automation of processes / digitization without Reengineering, can lead to totally inefficient processes / blockages."</t>
  </si>
  <si>
    <t>Q1019</t>
  </si>
  <si>
    <t>"Through PNRR / Component 7. Digital transformation, with an allocation of 1.884 billion.euro..."</t>
  </si>
  <si>
    <t>Q1020</t>
  </si>
  <si>
    <t>"In 2021, Russian government announced that it would invest $790 million in quantum computing research over the next five years"</t>
  </si>
  <si>
    <t>Q1021</t>
  </si>
  <si>
    <t>"This roadmap underscores Russia’s aspirations to scale up their quantum computing capabilities rapidly, with expectations to unveil a 50-qubit computer by the year’s end. Such advancements are pivotal, as quantum computers hold the promise of solving complex problems far beyond the reach of today’s most powerful supercomputers, from drug discovery to optimizing logistics and beyond."</t>
  </si>
  <si>
    <t>Q1022</t>
  </si>
  <si>
    <t>"Plans call for boosting Zhores’ speed to 2 or 3 petaflops, officials said, improving its ability to tackle problems in “a wide range of interdisciplinary tasks at the interface of machine learning, data science and mathematical modeling in biomedicine, image processing, development and search for new drugs, photonics, predictive maintenance, and development of new x-ray and gamma radiation sources.” All this may give the new supercomputer a prominent place in the country’s ever-more-coordinated attempts to advance AI research.</t>
  </si>
  <si>
    <t>Q1023</t>
  </si>
  <si>
    <t>"At present, Russia’s computational powerhouse is the Chervonenkis supercomputer, owned by Yandex and fitted with Nvidia A100 GPUs. Ranking 27th globally in computational power, it boasts a performance of 21.53 PetaFLOPS."</t>
  </si>
  <si>
    <t>Q1024</t>
  </si>
  <si>
    <t>"As of now, the supercomputer project would command a budget close to $6 billion. But the ever-evolving tech landscape may lead to cost reductions, potentially bringing the price tag down to $500 – $700 million by 2030."</t>
  </si>
  <si>
    <t>Q1025</t>
  </si>
  <si>
    <t>"Following the war Russia initiated in Ukraine, the U.S. imposed stringent tech export restrictions on Russia, rendering the procurement of such GPUs a daunting task. Given the sheer volume of GPUs, smuggling seems implausible, leaving everyone wondering how Russia intends to navigate these restrictions."</t>
  </si>
  <si>
    <t>Q1026</t>
  </si>
  <si>
    <t>"As part of this national project, the objective is to cover all the main areas of the economy of governance with digital platforms that will become the basis for management and government functions and, of course, provision of various services using the latest technologies, including artificial intelligence."</t>
  </si>
  <si>
    <t>Q1027</t>
  </si>
  <si>
    <t>"Russia's new Data Economy national project will provide more than 130 billion rubles [USD 1.47 billion] of budget funding in the period to 2030 to support the development of new solutions in the information technology sector"</t>
  </si>
  <si>
    <t>Q1028</t>
  </si>
  <si>
    <t>"China’s Huawei also tried to make a push for  the Russian market with its service Huawei Cloud, but,  because the company feared further US sanctions, it pulled out and switched to a partner model with Sber Cloud."</t>
  </si>
  <si>
    <t>Q1029</t>
  </si>
  <si>
    <t>"China’s Huawei also tried to make a push for 
the Russian market with its service Huawei Cloud, but, 
because the company feared further US sanctions, it 
pulled out and switched to a partner model with Sber
Cloud."</t>
  </si>
  <si>
    <t>Q1030</t>
  </si>
  <si>
    <t>"Sberbank and Huawei have agreed on a large-scale partnership in the cloud technology market. The companies will jointly develop a cloud business in Russia on the SberCloud platform, while the Chinese side will abandon the Huawei Cloud brand, which it brought to the market in 2019. Huawei is switching to a partnership model due to sanctions risks, and the agreement will allow Sberbank to become a competitor to large local players, experts say.</t>
  </si>
  <si>
    <t>Q1031</t>
  </si>
  <si>
    <t>Q1032</t>
  </si>
  <si>
    <t>"In June 2019, for example, Huawei signed – in the presence of President Vladimir Putin and President Xi Jinping – a contract with MTS, one of the biggest Russian telecom companies, to develop Russia’s 5G network. Just a couple of months later, they jointly launched the first 5G test zone in Moscow."</t>
  </si>
  <si>
    <t>Q1033</t>
  </si>
  <si>
    <t>"NATIONAL
TECHNOLOGY
INITIATIVE
is an association of business representatives and expert communities for the development of promising technology markets and industries in Russia that can become the basis of the global economy."</t>
  </si>
  <si>
    <t>Q1034</t>
  </si>
  <si>
    <t>"Online giant Yandex runs a division for cloud services, Yandex.Cloud. In late 2019, it announced a partnership with South Korea's Naver Business Platform (NBP) to jointly develop cloud solutions in the two countries."</t>
  </si>
  <si>
    <t>Q1035</t>
  </si>
  <si>
    <t>"In 2019, the number of data leakages due to cloud storage increased by 2,000%"</t>
  </si>
  <si>
    <t>Q1036</t>
  </si>
  <si>
    <t>"The Amazon Web Services cloud service (AWS, owned by Amazon) and Mail.ru Cloud Solutions (MCS, part of the Mail.ru Group) have agreed to launch a hybrid cloud platform for business in the Russian market"</t>
  </si>
  <si>
    <t>Q1037</t>
  </si>
  <si>
    <t>"The penetration of cloud services in Russia does not exceed 10% of the potential market, although this figure already exceeds 60% worldwide"</t>
  </si>
  <si>
    <t>Q1038</t>
  </si>
  <si>
    <t>"The lender, alongside other Russian firms including Yandex (YNDX.O), opens new tab and Tinkoff (TCSq.L), opens new tab, is developing a so-called ecosystem of services [e-commerce, cyber security and cloud services] beyond its core business, something Sberbank says is needed to combat traditional banks' shrinking margins."</t>
  </si>
  <si>
    <t>Q1039</t>
  </si>
  <si>
    <t>"Sberbank, majority owned by Russia's government, has assets of 36.8 trillion roubles ($521.5 billion) and a market value of about $113 billion</t>
  </si>
  <si>
    <t>Q1040</t>
  </si>
  <si>
    <t>"It is planned to spend 10.46 billion rubles on the development of competitive niche hardware and software complexes (AIC) for AI purposes, including financial support for leading design centers, of which 7.845 billion rubles will be allocated by the federal budget, 2.615 billion rubles by extra-budgetary sources. By 2024, there will be at least four companies producing specialized chips for AI.</t>
  </si>
  <si>
    <t>Q1041</t>
  </si>
  <si>
    <t>https://www.cnews.ru/news/top/2020-08-17_finansirovanie_iskusstvennogo</t>
  </si>
  <si>
    <t>"Funding for artificial intelligence in Russia has been cut by 100 billion"</t>
  </si>
  <si>
    <t>Q1042</t>
  </si>
  <si>
    <t>"in 2022-2024, the Government will allocate 600 million rubles of subsidies for the introduction by regional authorities of ready-made standard services for Gostech platform"</t>
  </si>
  <si>
    <t>Q1043</t>
  </si>
  <si>
    <t>"Gostech is a cloud-based platform solution for federal, regional authorities and business with a single development environment, service systems, as well as a marketplace with the possibility of reuse Components."</t>
  </si>
  <si>
    <t>Q1044</t>
  </si>
  <si>
    <t>"Russian data center firm IXcellerate has completed a new round of financing to fund its expansion plans.
The London-headquartered company said this week it had raised $190 million in financing from existing and new investors including Mubadala Investment Company, SberInvest, and the Russian Direct Investment Fund (RDIF). IXcellerate will use the proceeds of the new funding round to spearhead the expansion of its Moscow North and South campuses."</t>
  </si>
  <si>
    <t>Q1045</t>
  </si>
  <si>
    <t>"Investment in IXcellerate is part of RDIF’s strategy aimed at supporting the development of digital infrastructure in Russia and will further enhance our portfolio of collocation and data centers."</t>
  </si>
  <si>
    <t>Q1046</t>
  </si>
  <si>
    <t>To position Rwanda as a central African IT hub and provide central data storage and application access for government institutions.</t>
  </si>
  <si>
    <t>Q1047</t>
  </si>
  <si>
    <t>$5.2 million</t>
  </si>
  <si>
    <t>Q1048</t>
  </si>
  <si>
    <t>https://www.datacenterdynamics.com/en/news/rwandan-government-data-center-offline-after-cyber-attack/</t>
  </si>
  <si>
    <t>Cyber attack on Rwandan government data center, ongoing cybersecurity challenges in Africa.</t>
  </si>
  <si>
    <t>A data center hosting both government and private sector servers in Rwanda has been brought down after being hacked.
The February 18 attack rendered the facility incapable of receiving incoming traffic for hours, according to reports from the local Rwandan news site, Taarifa. Most government websites immediately went down, including the President’s website, and that of the state’s army.</t>
  </si>
  <si>
    <t>Q1049</t>
  </si>
  <si>
    <t>Huawei will continuously introduce advanced technology and solutions and share our global experience to promote Rwanda to become the regional ICT Hub</t>
  </si>
  <si>
    <t>Q1050</t>
  </si>
  <si>
    <t>Q1051</t>
  </si>
  <si>
    <t>USD 100 million</t>
  </si>
  <si>
    <t>Q1052</t>
  </si>
  <si>
    <t>Q1053</t>
  </si>
  <si>
    <t>2MW</t>
  </si>
  <si>
    <t>Q1054</t>
  </si>
  <si>
    <t>Google (as a partner)</t>
  </si>
  <si>
    <t>Q1055</t>
  </si>
  <si>
    <t>This becomes a permanent solution against the loss of land titles which has been delaying service delivery and causing misunderstanding between clients and land administrators.</t>
  </si>
  <si>
    <t>Q1056</t>
  </si>
  <si>
    <t>Rwf 1.2billion, equipment not inclusive</t>
  </si>
  <si>
    <t>Q1057</t>
  </si>
  <si>
    <t>"Located in Riyadh, the new cloud region will be part of a planned US $1.5 billion investment from Oracle to expand cloud infrastructure capabilities in the Kingdom"</t>
  </si>
  <si>
    <t>Q1058</t>
  </si>
  <si>
    <t>https://www.datacenterdynamics.com/en/news/oracle-to-launch-cloud-region-with-center3-in-riyadh-saudi-arabia/</t>
  </si>
  <si>
    <t>"We are delivering unmatched innovation in the cloud with comprehensive AI and machine learning capabilities already embedded into our infrastructure and applications for HR, finance, supply chain, and sales teams. We are well-positioned to deliver powerful generative AI services planned that will help organizations solve today's most complex challenges. These unique capabilities and our collaboration with Center3 will further support the growth of the country's digital economy."</t>
  </si>
  <si>
    <t>Q1059</t>
  </si>
  <si>
    <t>"... unveiling a plan this week to invest more than $5.3 billion in the Middle East kingdom to build data centers and a significant cloud presence in the region.</t>
  </si>
  <si>
    <t>Q1060</t>
  </si>
  <si>
    <t>"Amazon Web Services (AWS) is the latest high-tech giant to announce a major stake in Saudi Arabia’s burgeoning technology industry..."</t>
  </si>
  <si>
    <t>Q1061</t>
  </si>
  <si>
    <t>"Huawei is a proud partner in our country’s technological progress having worked with the Ministry, service providers, enterprises and universities in various collective efforts towards digital transformation"</t>
  </si>
  <si>
    <t>Q1062</t>
  </si>
  <si>
    <t>"At LEAP, the biggest tech event in the Middle East that took place in February in Riyadh, Huawei said it would invest 400 million dollars in the Saudi Arabia cloud region over the next five years."</t>
  </si>
  <si>
    <t>Q1063</t>
  </si>
  <si>
    <t>"The region's first next-generation hyperscale data center will be instrumental in powering M3LD, Neom Tech &amp; Digital Company's groundbreaking, five-layer data-consent management platform, and XVRS, our own take on the metaverse. ZeroPoint DC will support these unique cognitive solutions, and others that follow in their footsteps, by providing fast, effective, high-capacity connectivity, computing power, and data storage."</t>
  </si>
  <si>
    <t>Q1064</t>
  </si>
  <si>
    <t>"Neom subsidiary Tech &amp; Digital Holding Company announced Oracle would be the first tenant of its hyperscale data centers in the new city, a point reaffirmed in the latest release."</t>
  </si>
  <si>
    <t>Q1065</t>
  </si>
  <si>
    <t>https://www.reuters.com/article/world/middle-east/saudi-arabias-futuristic-city-project-in-talks-over-cloud-computing-deal-idUSKBN29X17A/</t>
  </si>
  <si>
    <t>"Saudi Arabia's futuristic city project NEOM is in talks with companies to pick a lead partner for its first cloud computing deal that will lay the foundation for hi-tech services in its flagship $500 billion business zone, a senior executive said."</t>
  </si>
  <si>
    <t>Q1066</t>
  </si>
  <si>
    <t>25 hectare Senegal Digital Technology Park in Dakar aims to promote the country as a base for international technology companies</t>
  </si>
  <si>
    <t>Q1067</t>
  </si>
  <si>
    <t>https://www.koreatimes.co.kr/www/world/2024/06/501_311257.html</t>
  </si>
  <si>
    <t>Huawei building data centers in African countries, funded by Chinese banks.</t>
  </si>
  <si>
    <t>He said that there is an obvious appeal in building data centers that can be presented as nationally based and nationally owned servers for government data ― in line with Sall's comments about "digital sovereignty".
However, Tugendhat said this was not the same as "cyber sovereignty" which is more about firewalls and censorship of social media.
"Even if this data center is presented as a turnkey project, I wonder whether Huawei technicians will continue to manage the operations of the data center under a managed services contract once it's up and running," Tugendhat said.</t>
  </si>
  <si>
    <t>Q1068</t>
  </si>
  <si>
    <t>A new Government data center is being built in Senegal with the aim of ‘guaranteeing Senegalese digital sovereignty.’
President Macky Sall this week commissioned the Diamniadio National Datacenter. All government data and applications will be migrated there, and it will host them in future.
“With this data center, the Senegalese state will be sovereign in terms of data storage. It is a tool that will preserve our informational heritage and benefit the public administration and private companies [national and international]. Until now, the majority of our data has been stored outside, in the United States and in Asia in particular,” added Cheikh Bakhoum, director of the State IT Agency.</t>
  </si>
  <si>
    <t>Q1069</t>
  </si>
  <si>
    <t>$18.2 million</t>
  </si>
  <si>
    <t>Q1070</t>
  </si>
  <si>
    <t>The data center, built with technical support from Huawei, is funded to the tune of $150 million by the Export-Import Bank of China (Exim). The data center will tap into global networks through an undersea cable as well as Senegal's 6,000-km fiber optic network.
Henry Tugendhat, a senior policy analyst with the China team at the US Institute of Peace, said until African countries can produce this type of technology themselves, there will always be questions about the security risks of buying such sensitive equipment from someone else - especially when they come from countries with big defense budgets.</t>
  </si>
  <si>
    <t>Q1071</t>
  </si>
  <si>
    <t>COVID-19 crisis caused delays in some construction works due to global inflation on materials costs and supply chain disruptions.</t>
  </si>
  <si>
    <t>Q1072</t>
  </si>
  <si>
    <t>€60.96 million initial loan from African Development Bank, €5.01 million additional financing from African Development Bank, €9.64 million from Senegalese government</t>
  </si>
  <si>
    <t>Q1073</t>
  </si>
  <si>
    <t>"These 15 companies have been provided with all the necessary support to access the AI platform and start working on their projects. Administrators of AI platform have created 62 user accounts for them. They were provided with free training (theoretical and hands on) for the use of the AI platform and software for Data science. Also, consultations and assistance in the implementation of their projects is ensured.</t>
  </si>
  <si>
    <t>Q1074</t>
  </si>
  <si>
    <t>Accessibility of equipment (need to import from abroad) Limited technical expertise in Sierra Leone High operating costs due to foreign currency procurement Inconsistent energy grid supply Need for reliable high-speed fiber connectivity between data centers</t>
  </si>
  <si>
    <t>Q1075</t>
  </si>
  <si>
    <t>https://www.datacenterknowledge.com/uptime/report-massive-internet-disruption-costing-somalia-10m-a-day</t>
  </si>
  <si>
    <t>Undersea cable damage causes $10M/day internet outage in Somalia.</t>
  </si>
  <si>
    <t>Damage to an undersea fiber-optic cable that connects Somalia to Kenya, caused by a commercial ship.
"We lost $130 million (about Sh13.5 billion) only in the past two weeks after missing the services which was the lifeline of our people," said Somali Minister for Posts, Telecommunication and Technology Eng Abdi Anshur Hassan.</t>
  </si>
  <si>
    <t>Q1076</t>
  </si>
  <si>
    <t>$150 million</t>
  </si>
  <si>
    <t>Q1077</t>
  </si>
  <si>
    <t>https://www.smartnation.gov.sg/nais</t>
  </si>
  <si>
    <t>Singapore's National AI Strategy for Smart Nation (NAIS 2.0)</t>
  </si>
  <si>
    <t>We will actively crowd in a significant amount of compute to Singapore to support
our growing AI needs, especially in areas of national interest. To this end, we will: Deepen our substantive partnerships with major compute players, ranging from chipmakers to Cloud Service Providers (CSPs), to secure local access to compute capacity.
Support Singapore-based compute with the required resource envelope. We will ensure that there is sufficient carbon budget and power allocated to support data centres, that house GPUs or their equivalents, to process AI workloads in the near term. In the medium to longer term, we will chart a roadmap towards the growth of net-zero, green data centres that are powered by renewable energy. This includes continued collaborations with industry on innovative proposals to push the sustainability envelope.
Manage a small subset of Singapore-based GPUs or their equivalent, to
support meritorious use cases for capability building, innovation, and the
Public Good</t>
  </si>
  <si>
    <t>Q1078</t>
  </si>
  <si>
    <t>“Our early investment in AI led to the establishment of about 150 teams working on research and development, and 900 startups exploring new ideas with AI.”</t>
  </si>
  <si>
    <t>Q1079</t>
  </si>
  <si>
    <t>The increasing scale and proliferation of AI models have driven exponential growth in demand for chips that can support AI workloads (compute), such as GPUs. However, GPUs are in short supply, and we face intense global competition to access them. In addition, the resource-intensive nature of AI workloads requires adequate and sustainable infrastructure capacity, which we have to prepare for.</t>
  </si>
  <si>
    <t>Q1080</t>
  </si>
  <si>
    <t>https://www.theregister.com/2022/02/11/singapore_azure_sovereign_cloud/</t>
  </si>
  <si>
    <t>"Through this agreement Microsoft is delivering platform capabilities that will enable the digital transformation of Singapore's Home Team Science and Technology Agency (HTX)."</t>
  </si>
  <si>
    <t>Q1081</t>
  </si>
  <si>
    <t>https://www.cloudcomputing-news.net/news/singapores-htx-taps-microsoft-for-city-states-first-sovereign-cloud/</t>
  </si>
  <si>
    <t>"Singapore’s Home Team Science and Technology agency (HTX) has called on Microsoft to develop its sovereign cloud."</t>
  </si>
  <si>
    <t>Q1082</t>
  </si>
  <si>
    <t>https://www.datacenterdynamics.com/en/news/microsoft-to-develop-sovereign-cloud-in-singapore/</t>
  </si>
  <si>
    <t>"Singapore’s Home Team Science and Technology Agency (HTX) this week signed a strategic agreement with Microsoft to develop a sovereign cloud to accelerate digital transformation and innovation for HTX, and address emerging technology needs across Singapore’s Home Team Departments."</t>
  </si>
  <si>
    <t>Q1083</t>
  </si>
  <si>
    <t xml:space="preserve">"HTX said the project will accelerate digital transformation and allow domestic services such as the police to deliver improved safety and security to all Singaporean citizens."
</t>
  </si>
  <si>
    <t>Q1084</t>
  </si>
  <si>
    <t>"A sovereign cloud typically guarantees in-country storage and data processing for highly sensitive workloads and data. Singapore's is intended to assist agencies like the Police and Civil Defence Force, which come under the HTX umbrella."</t>
  </si>
  <si>
    <t>Q1085</t>
  </si>
  <si>
    <t>"The sovereign cloud will be built on Microsoft’s Azure platform and equip HTX with on-demand, high-performance cloud computing and data storage resources."</t>
  </si>
  <si>
    <t>Q1086</t>
  </si>
  <si>
    <t>https://www.computerweekly.com/news/366563153/Inside-the-Singapore-governments-cloud-journe</t>
  </si>
  <si>
    <t>“By the end of the year, it expects to have at least 70% of eligible government systems on commercial cloud services, including mission-critical systems that involve sensitive or confidential data that will be run on AWS’s new Dedicated Local Zones service.” “Besides AWS, the Singapore government also uses public cloud services from Microsoft Azure and Google Cloud.”</t>
  </si>
  <si>
    <t>Q1087</t>
  </si>
  <si>
    <t>“Chan said having transparency would enable the government to ensure the resiliency of mission-critical systems across availability zones – as well as their survivability.” ““There were three things that were non-negotiable – one was for critical and private data to be ‘geofenced’ to Singapore, a requirement that came not from me or security, but from a legal point of view so that those workloads are subject to the laws of the country, like the Official Secrets Act and the Computer Misuse Act,” he said.”</t>
  </si>
  <si>
    <t>Q1088</t>
  </si>
  <si>
    <t>"In today’s fast-evolving geopolitical environment, marked by heightened tensions and increasing regulatory demands, the concept of a sovereign cloud has become more critical than ever."</t>
  </si>
  <si>
    <t>Q1089</t>
  </si>
  <si>
    <t>"AWS plans to invest a substantial $9 billion over the next 5 years, aiming to bolster its cloud capabilities and support the burgeoning demand for cloud services in the region."</t>
  </si>
  <si>
    <t>Q1090</t>
  </si>
  <si>
    <t>"As sovereign cloud deployments gain further momentum, Amazon Web Services (AWS) took the opportunity presented by its regional Summit event to announce continued investment in its cloud services, this time in Singapore."</t>
  </si>
  <si>
    <t>Q1091</t>
  </si>
  <si>
    <t>https://www.datacenterdynamics.com/en/news/hpe-to-deliver-new-10-petaflops-hpc-system-for-sinapores-national-supercomputing-centre</t>
  </si>
  <si>
    <t>"HPE has been awarded $40m SGD (US$30.1m) to build a new 10 petaflops supercomputer for the National Supercomputing Centre (NSCC) Singapore. Utilizing the Cray ClusterStor E1000 storage system and HPE Data Management Framework, the new system will deliver 10 petabytes of storage with over 300GBps of read/write performance and include 52 Nvidia A100 Tensor Core GPUs for AI workloads."</t>
  </si>
  <si>
    <t>Q1092</t>
  </si>
  <si>
    <t>"The system will be used to study tropical climate variability and change, and weather systems affecting Singapore and the wider Southeast Asia Region, as well as environmental modeling for urban sustainability, materials design for low-carbon and circular economy, healthcare, and quantum computing research."</t>
  </si>
  <si>
    <t>Q1093</t>
  </si>
  <si>
    <t>Q1094</t>
  </si>
  <si>
    <t>https://www.datacenterdynamics.com/en/news/nscc-to-procure-two-healthcare-focused-supercomputers-in-singapore</t>
  </si>
  <si>
    <t>"Nvidia will provide access to its software tools and pre-trained AI models. Specifications of the supercomputer were not shared."</t>
  </si>
  <si>
    <t>Q1095</t>
  </si>
  <si>
    <t>"NSCC and SingHealth will develop and deploy a supercomputer that will be placed at SingHealth’s Singapore General Hospital (SGH) Campus to support medical research and innovation efforts for the cluster and healthcare researchers from across Singapore. Nvidia will provide access to its software tools and pre-trained AI models." "The project will support SingHealth’s Artificial Intelligence for Transformation of Medicine Programme (AIMx), which aims to develop AI algorithms for the smart triaging of patients with cardiovascular disease. The system will search clinical data, chest x-rays, and retinal images of patients with symptoms of cardiovascular disease to predict a patient’s risk of cardiac events."</t>
  </si>
  <si>
    <t>Q1096</t>
  </si>
  <si>
    <t>https://izum.si/en/vega-en/</t>
  </si>
  <si>
    <t>Vega supercomputer</t>
  </si>
  <si>
    <t>240 GPUs NVidia A100</t>
  </si>
  <si>
    <t>Q1097</t>
  </si>
  <si>
    <t xml:space="preserve">"Key objectives of the Blockchain and open data DIH in Slovenia have been set as follows [only relevant objectives included]: 1) Expert services in blockchains, cybersecurity, data and knowledge infrastructures. 2) Support in the search for investors, such as banks that have interests in the self-sovereign digital identity. 3) Promotional activities, for example, in the context of running national and international projects in which Slovenian and European partners are involved (e.g. ONTOCHAIN, DECENTER projects). </t>
  </si>
  <si>
    <t>Q1098</t>
  </si>
  <si>
    <t>Dell</t>
  </si>
  <si>
    <t>Q1099</t>
  </si>
  <si>
    <t>260 Dell PowerEdge C servers and Infiniband switches</t>
  </si>
  <si>
    <t>Q1100</t>
  </si>
  <si>
    <t>https://www.datacenterdynamics.com/en/news/south-africas-colocation-sector/</t>
  </si>
  <si>
    <t>South Africa's growing colocation and managed hosting services market, led by providers like BCX and Internet Solutions.</t>
  </si>
  <si>
    <t>Q1101</t>
  </si>
  <si>
    <t>https://www.bcx.co.za/technology-insights/bcx-alp-cloud-solves-data-sovereignty-and-residency-dilemma/</t>
  </si>
  <si>
    <t>Q1102</t>
  </si>
  <si>
    <t>Q1103</t>
  </si>
  <si>
    <t>12MW of renewable power</t>
  </si>
  <si>
    <t>Q1104</t>
  </si>
  <si>
    <t>$109 million</t>
  </si>
  <si>
    <t>Q1105</t>
  </si>
  <si>
    <t>https://www.datacenterdynamics.com/en/news/africa-data-centres-to-increase-capacity-in-johannesburg-south-africa-to-100mw/</t>
  </si>
  <si>
    <t>Africa Data Centres expanding data centers in Johannesburg, South Africa.</t>
  </si>
  <si>
    <t>ADC this week said it plans to expand capacity in the region to 100MW</t>
  </si>
  <si>
    <t>Q1106</t>
  </si>
  <si>
    <t>20MW IT load</t>
  </si>
  <si>
    <t>Q1107</t>
  </si>
  <si>
    <t>https://www.datacenterdynamics.com/en/news/africa-data-centres-announces-20mw-data-center-in-cape-town-south-africa/</t>
  </si>
  <si>
    <t>Africa Data Centres building 20MW data center in Cape Town, South Africa.</t>
  </si>
  <si>
    <t>The new 20MW facility will cover 15,000 square meters in eight data halls.</t>
  </si>
  <si>
    <t>Q1108</t>
  </si>
  <si>
    <t>Over $1 billion investment</t>
  </si>
  <si>
    <t>Q1109</t>
  </si>
  <si>
    <t>https://www.datacenterdynamics.com/en/news/vantage-announces-data-center-campus-in-johannesburg-south-africa/</t>
  </si>
  <si>
    <t>Vantage building 80MW data center campus in Johannesburg, South Africa.</t>
  </si>
  <si>
    <t>Vantage Data Centers (US-based)</t>
  </si>
  <si>
    <t>Q1110</t>
  </si>
  <si>
    <t>Short delivery timeline exacerbated by rainy season Finding right expertise for engineering disciplines</t>
  </si>
  <si>
    <t>Q1111</t>
  </si>
  <si>
    <t>AWS originally came to South Africa in 2004, with the opening of a development center for Elastic Compute Cloud (EC2). In 2015, the company opened an office in Johannesburg to support its sales efforts.</t>
  </si>
  <si>
    <t>Q1112</t>
  </si>
  <si>
    <t>Microsoft failed to meet its initial goal of having the data centers online by the end of 2018, but did not provide a reason for the delay.</t>
  </si>
  <si>
    <t>Q1113</t>
  </si>
  <si>
    <t>12MW IT load, 6,000 sq m of IT space</t>
  </si>
  <si>
    <t>Q1114</t>
  </si>
  <si>
    <t>The Department said that it hopes that the relocation of the data center will help improve efficiency through new infrastructure, faster connectivity, improved uptime, reliability and stability of systems. Other benefits include enhanced physical security, compliance and additional redundancies and backup power.</t>
  </si>
  <si>
    <t>Q1115</t>
  </si>
  <si>
    <t>The Department has signed a contract with the State Information Technology Agency (SITA) to house the new data center in a state of the art facility in Midrand.</t>
  </si>
  <si>
    <t>Q1116</t>
  </si>
  <si>
    <t>Q1117</t>
  </si>
  <si>
    <t>$1.2 billion investment in cloud infrastructure</t>
  </si>
  <si>
    <t>Q1118</t>
  </si>
  <si>
    <t>WIOCC (West Indian Ocean Cable Company) announced it had raised $200 million to launch a new pan-African data center network known as Open Access Data Centres.
$500 million over 5 years</t>
  </si>
  <si>
    <t>Q1119</t>
  </si>
  <si>
    <t>https://www.datacenterdynamics.com/en/news/huawei-set-open-two-data-cenetrs-south-africa/</t>
  </si>
  <si>
    <t>Huawei building two data centers in South Africa for public cloud and AI.</t>
  </si>
  <si>
    <t>Provide localized public cloud services and AI applications as part of Huawei's plan for a fully-connected Africa.</t>
  </si>
  <si>
    <t>Q1120</t>
  </si>
  <si>
    <t>R9 billion ($8.4 billion) investment in network</t>
  </si>
  <si>
    <t>Q1121</t>
  </si>
  <si>
    <t>$500 million over 5 years</t>
  </si>
  <si>
    <t>Q1122</t>
  </si>
  <si>
    <t>20MW, 355,000 square feet</t>
  </si>
  <si>
    <t>Q1123</t>
  </si>
  <si>
    <t>Vantage Data Centers (US-based company)</t>
  </si>
  <si>
    <t>Q1124</t>
  </si>
  <si>
    <t>1.2 billion rand ($90 million)</t>
  </si>
  <si>
    <t>Q1125</t>
  </si>
  <si>
    <t>$170 million (2.5 billion rand) raised for construction projects earlier this year</t>
  </si>
  <si>
    <t>Q1126</t>
  </si>
  <si>
    <t>19MW critical power load</t>
  </si>
  <si>
    <t>Q1127</t>
  </si>
  <si>
    <t>Digital Realty (acquired majority stake in Teraco in 2022)</t>
  </si>
  <si>
    <t>Q1128</t>
  </si>
  <si>
    <t>30MW expansion of its CT2 campus in Brackenfell</t>
  </si>
  <si>
    <t>Q1129</t>
  </si>
  <si>
    <t>$23.5 million</t>
  </si>
  <si>
    <t>Q1130</t>
  </si>
  <si>
    <t>https://www.datacenterdynamics.com/en/news/south-african-govt-says-data-centers-should-reduce-reliance-on-the-grid-and-start-self-provisioning-energy/</t>
  </si>
  <si>
    <t>South Africa urges data centers to self-provision energy amid grid issues.</t>
  </si>
  <si>
    <t>Reduce reliance on unreliable national grid, ensure continuous data center operations.</t>
  </si>
  <si>
    <t>Q1131</t>
  </si>
  <si>
    <t>https://www.datacenterdynamics.com/en/news/teraco-breaks-ground-on-jb5-hyperscale-data-center/</t>
  </si>
  <si>
    <t>Teraco building 30MW hyperscale data center JB5 in South Africa.</t>
  </si>
  <si>
    <t>30MW critical power load</t>
  </si>
  <si>
    <t>Q1132</t>
  </si>
  <si>
    <t>$160 million</t>
  </si>
  <si>
    <t>Q1133</t>
  </si>
  <si>
    <t>Q1134</t>
  </si>
  <si>
    <t>Q1135</t>
  </si>
  <si>
    <t>https://www.datacenterknowledge.com/deals/convergence-buys-south-africa-s-datacentrix</t>
  </si>
  <si>
    <t>Convergence Partners acquires South African data center operator Datacentrix.</t>
  </si>
  <si>
    <t>$300 million Africa tech-focused fund</t>
  </si>
  <si>
    <t>Q1136</t>
  </si>
  <si>
    <t>https://african.business/2023/07/technology-information/can-africa-achieve-digital-sovereignty-in-an-era-of-big-tech</t>
  </si>
  <si>
    <t>Debate over foreign tech companies' control of Africa's digital infrastructure.</t>
  </si>
  <si>
    <t>Debates around Africa's digital sovereignty have flourished in recent years. Numerous African scholars have passionately written about the need to protect African countries from being 'overly-dependent' on foreign-owned companies, mostly US and Chinese, to build their internet infrastructure.</t>
  </si>
  <si>
    <t>Q1137</t>
  </si>
  <si>
    <t>Huawei and Chinese phone maker ZTE have built nearly 80% of Africa's third-generation (3G) network infrastructure, while Huawei has built 70% of all fourth-generation (4G) networks and is competing to build all the future 5G networks in Africa.</t>
  </si>
  <si>
    <t>Q1138</t>
  </si>
  <si>
    <t>“KT and Microsoft to invest billions of dollars in the Korean market.”</t>
  </si>
  <si>
    <t>Q1139</t>
  </si>
  <si>
    <t>"KT and Microsoft also plan to set up an AI and Cloud Innovation Center in Korea to develop AI services and train AI specialists." "Through this collaboration, KT aims to launch Korean-style AI and cloud services, also known as Sovereign AI. With Sovereign AI, each country maintains control over its data and develops AI models and services that align with its culture, language, and policies." "...especially in the public and financial sectors, where data security is important."</t>
  </si>
  <si>
    <t>Q1140</t>
  </si>
  <si>
    <t>"Although the two companies did not disclose details of the cooperation or the specific investment amount, the industry estimates the investment will reach trillions of won."</t>
  </si>
  <si>
    <t>Q1141</t>
  </si>
  <si>
    <t>"South Korea plans to bolster its competitiveness in the artificial intelligence (AI) sector, with a goal of narrowing the technology gap with the United States."</t>
  </si>
  <si>
    <t>Q1142</t>
  </si>
  <si>
    <t>https://en.yna.co.kr/view/AEN20230220001651320</t>
  </si>
  <si>
    <t>"...it is important for South Korea to seek proactive investments in the "future-oriented sectors," to revitalize the economy."</t>
  </si>
  <si>
    <t>Q1143</t>
  </si>
  <si>
    <t>"The government’s plan is to launch a 20-qubit quantum computer cloud service accessible to the private sector by the latter half of this year." "South Korea aims to develop 50-qubit quantum computing technology by 2026 and escalate to 1,000 qubits by 2032."</t>
  </si>
  <si>
    <t>Q1144</t>
  </si>
  <si>
    <t>https://www.rcrwireless.com/20231103/6g/korea-announces-development-program-future-6g-networks</t>
  </si>
  <si>
    <t>“South Korea’s Ministry of Science and ICT unveiled its KRW440.4 billion ($324.5 million) research and development plan for future 6G networks.”</t>
  </si>
  <si>
    <t>Q1145</t>
  </si>
  <si>
    <t>"The government had also announced its K-Network 2030 strategy, with the aim of boosting private-public cooperation to develop 6G technologies, innovate around software-based next-generation mobile networks and strengthen the network supply chain." "The ministry also said that it has decided to advance the launch of the 6G service, because it believes the country cannot achieve industrial innovation without having a global competitive edge in the 6G field."</t>
  </si>
  <si>
    <t>Q1146</t>
  </si>
  <si>
    <t>"Moreover, in an effort to secure its leadership in next-generation network communication technologies, South Korea also plans to develop satellite communication with a focus on low Earth orbit (LEO) technologies and quantum communication that can enhance data security."</t>
  </si>
  <si>
    <t>Q1147</t>
  </si>
  <si>
    <t>https://www.datacenterdynamics.com/en/news/cray-to-build-south-koreas-largest-supercomputer-for-kisti/</t>
  </si>
  <si>
    <t>“The Korea Institute of Science and Technology Information (KISTI) will deploy a $48 million Cray CS500 cluster supercomputer.”</t>
  </si>
  <si>
    <t>Q1148</t>
  </si>
  <si>
    <t>“The 128-rack system features Intel’s recently launched Xeon Scalable processors and Intel Xeon Phi co-processors, expected to be operational in 2018.”</t>
  </si>
  <si>
    <t>Q1149</t>
  </si>
  <si>
    <t>“Our supercomputing division is focused on maximizing research performance while significantly reducing research duration and costs by building a top-notch supercomputing infrastructure,” “Cray’s proficiency in designing large and complex high-performance computing systems ensures our researchers can now apply highly-advanced HPC cluster technologies towards resolving scientific problems using the power of Cray supercomputers.”</t>
  </si>
  <si>
    <t>Q1150</t>
  </si>
  <si>
    <t>“The nation, currently ranked at 21st in terms of processing power, will try to make it to the top five list of nations with the fastest supercomputers by developing top-notch computing systems for state-run organizations..."</t>
  </si>
  <si>
    <t>Q1151</t>
  </si>
  <si>
    <t>https://www.theregister.com/2021/05/28/south_korea_national_ultra_high_performance_computing_innovation_strategy/</t>
  </si>
  <si>
    <t xml:space="preserve">"The Strategy isn’t just about building machines. South Korea also wants to get better at building components and has picked processors, platform technology and data-intensive tech as development priorities." </t>
  </si>
  <si>
    <t>Q1152</t>
  </si>
  <si>
    <t>"China is another reason for the strategy: it’s building supers fast and is less inclined to share them that in the past. Japan’s also keen on supers and is home to many rivals for South Korea’s biggest firms."</t>
  </si>
  <si>
    <t>Q1153</t>
  </si>
  <si>
    <t>https://www.koreatimes.co.kr/www/tech/2024/07/129_336841.html</t>
  </si>
  <si>
    <t>“The Ministry of Science and ICT will invest 292 billion won ($245 million) over five years to build the new supercomputer.”</t>
  </si>
  <si>
    <t>Q1154</t>
  </si>
  <si>
    <t>https://www.datacenterdynamics.com/en/news/south-koreas-kisti-planning-new-national-supercomputer</t>
  </si>
  <si>
    <t>"...the system will offer a 24x improvement, equating to around 618 peak petaflops, and include graphic processing units (GPUs) to support AI-based research."</t>
  </si>
  <si>
    <t>Q1155</t>
  </si>
  <si>
    <t xml:space="preserve">"...to promote the advancement of science and contribute to the national economy in terms of disease research, materials development necessary for high-tech industries and artificial intelligence (AI) technology" "KISTI said the sixth supercomputer is expected to help the country join the world's top five countries in the science and technology sectors. Researchers will be able to use the system to develop new materials for batteries and chips, conduct simulation research for next-generation nuclear reactors, develop new drugs and advance space technologies." </t>
  </si>
  <si>
    <t>Q1156</t>
  </si>
  <si>
    <t>"...the Nurion, which was introduced in 2018, has been overloaded with an average usage rate of around 75 percent and up to over 90 percent, so the need to introduce a new supercomputer has emerged. Given advanced countries such as the United States, Japan and European nations usually replace their supercomputers every four to five years, there has been a growing need here to build a next-generation supercomputer, KISTI said."</t>
  </si>
  <si>
    <t>Q1157</t>
  </si>
  <si>
    <t>https://www.kedglobal.com/tech,-media-telecom/newsView/ked202209280003</t>
  </si>
  <si>
    <t>"The upcoming supercomputer will be able to process larger-capacity data suitable for artificial intelligence research and high-end technologies such as semiconductors, rechargeable batteries, autonomous driving and biotechnology."</t>
  </si>
  <si>
    <t>Q1158</t>
  </si>
  <si>
    <t>“The country plans to start the development of its seventh supercomputer in 2025 with an exaflop of performance, which can calculate at least 1 quintillion floating point operations per second.”</t>
  </si>
  <si>
    <t>Q1159</t>
  </si>
  <si>
    <t>“South Korea is set to develop a supercomputer for industrial use as Asia’s fourth-largest economy lags far behind on the performance of such devices needed for super-giant artificial intelligence including ChatGPT and other future businesses.” "“HPC, infrastructure in the era of the global technology hegemony, is rapidly growing in value as a strategic asset" "South Korea’s ambition for supercomputers came as the world is fiercely racing to advance the technology on such machines with their lifecycle becoming shorter."</t>
  </si>
  <si>
    <t>Q1160</t>
  </si>
  <si>
    <t>"South Korea aims to use the sixth and seventh supercomputers for the modeling and simulation service, which replaces the production of prototypes with simulation, in order to help local manufacturers cut costs."</t>
  </si>
  <si>
    <t>Q1161</t>
  </si>
  <si>
    <t>https://www.koreatechtoday.com/samsung-to-build-memory-chip-based-supercomputers-expects-surpassing-taiwan-semiconductor-manufacturing-company/</t>
  </si>
  <si>
    <t>"Nonetheless, the company is also dealing with geopolitical tensions. 40% of Samsung’s total NAND flash production comes from Xian City in China. The approval for Samsung’s Xian city-based plant is still pending."</t>
  </si>
  <si>
    <t>Q1162</t>
  </si>
  <si>
    <t>“In terms of technological competitiveness, Samsung Electronics is two years behind TSMC in 4-nanometer chips and one year behind in 3-nanometer chips,” Kyung said. “But as soon as TSMC enters the 2-nanometer chip making, Samsung can stand ahead.” “It will take no longer than five years for Samsung to catch up with TSMC in terms of chip-making technologies.”</t>
  </si>
  <si>
    <t>Q1163</t>
  </si>
  <si>
    <t>“Research and development will mainly take place in the United States as Korea does not have people with experience in supercomputer architecture yet.”</t>
  </si>
  <si>
    <t>Q1164</t>
  </si>
  <si>
    <t>"Samsung Electronics established a supercomputing center at the Samsung Advanced Institute of Technology in June last year. The company and its related companies last year vowed to make 450 trillion won ($342 billion) of investment over five years in future growth engines, which include supercomputers and robots."</t>
  </si>
  <si>
    <t>Q1165</t>
  </si>
  <si>
    <t>"...the world-leading artificial intelligence research achievements will be created and spread based on the artificial intelligence innovation hub data center equipped with a high-performance computing foundation. We will spare no support so that it can play a key role in the international artificial intelligence research cooperation network.” "...to help South Korea keep up with the rapidly changing AI sector..."</t>
  </si>
  <si>
    <t>Q1166</t>
  </si>
  <si>
    <t>"The ministry has also announced that it will invest a further 44.5bn won ($34.9m) into the data center to create a global national AI research network with other regional universities, businesses, and research institutions."</t>
  </si>
  <si>
    <t>Q1167</t>
  </si>
  <si>
    <t>"With a reported 35 petaflops of computing power, the supercomputer should enable up to 100 researchers to work on projects simultaneously."</t>
  </si>
  <si>
    <t>Q1168</t>
  </si>
  <si>
    <t>KIND &amp; KT Partnership to Boost Data Center Industry</t>
  </si>
  <si>
    <t>"...both pledged to promote KT’s data center business and smart city projects internationally - with KT designing and operating data centers and KIND seeking new partnerships and investments overseas." "...will help Korean businesses avail themselves of ICT resources as easily abroad as they do in the nation."</t>
  </si>
  <si>
    <t>Q1169</t>
  </si>
  <si>
    <t>https://www.datacenterdynamics.com/en/news/south-korean-state-agencies-sign-mou-build-36bn-data-center-campus</t>
  </si>
  <si>
    <t>"LH is overcoming the economic recession [with] a paradigm shift in the domestic data industry. We will make active efforts to strengthen our global competitiveness. Not only for this green energy data center but also [for] the transition to an eco-friendly energy society by building digital and green energy infrastructure. We will do our best to lead and secure sustainable urban competitiveness.”</t>
  </si>
  <si>
    <t>Q1170</t>
  </si>
  <si>
    <t>“The Korea Land &amp; Housing Corporation and Korea Data Centre Council will collectively spend 4bn Korean Won ($3.6bn) on the project.”</t>
  </si>
  <si>
    <t>Q1171</t>
  </si>
  <si>
    <t>https://www.datacenterdynamics.com/en/news/south-korean-govt-to-develop-data-centers-with-domestically-made-ai-chips</t>
  </si>
  <si>
    <t>"The government is also planning to expand financial support for the development of semiconductor products by fabless companies, on top of the $642 million committed to generative AI chips in February of this year. Fabless companies only design the chips, they do not manufacture them."</t>
  </si>
  <si>
    <t>Q1172</t>
  </si>
  <si>
    <t>"The two facilities will be located in Gwangju and Gyeonggi Province's Pangyo, and will be dedicated to supporting the growth of new industries including urban air mobility (UAM), hydrogen power, self-driving cars, and EV batteries."</t>
  </si>
  <si>
    <t>Q1173</t>
  </si>
  <si>
    <t>Large-Scale Data Center Complex in Guseong District, Haenam-gun, Jeollanam-do</t>
  </si>
  <si>
    <t>“This area is evaluated as the best location for corporate data centers to achieve 100 percent renewable energy (RE100), etc. with abundant renewable energy and a relatively spare power system,” the Ministry said.</t>
  </si>
  <si>
    <t>Q1174</t>
  </si>
  <si>
    <t>“The government says the project could see investments totaling 10 trillion won ($7.5 billion).” "Minister Lee Chang-yang this week signed a business agreement with Jeollanam-do, Haenam-gun, Korea Electric Power Corporation, Jeonnam Development Corporation, and seven investment companies to promote the data center park construction project. The seven investment firms are Samsung C&amp;T, LG CNS, NH Investment &amp; Securities, Bosung Industry, TGK Co. Ltd., Korea DRD, and Deus Systems." "We will spare no political support, including power supply and administrative support.”"</t>
  </si>
  <si>
    <t>Q1175</t>
  </si>
  <si>
    <t xml:space="preserve">“The Korean government's Ministry of Trade, Industry, and Energy will back the plan..." </t>
  </si>
  <si>
    <t>Q1176</t>
  </si>
  <si>
    <t>"...it will help utilize energy generated by a cluster of power stations in the region. Gangwon is home to several coal and nuclear power stations, but they have struggled to utilize their output issues due to transmission and capacity constraints. ... 'The Gangneung and east coast region faced power generation issues with output control at about 20 percent due to insufficient transmission capacity,' ... 'With direct electricity sales, data centers nearby those plants will be able to save around 20 percent of their annual operational costs.'"</t>
  </si>
  <si>
    <t>Q1177</t>
  </si>
  <si>
    <t>https://www.datacenterdynamics.com/en/news/new-marenostrum-5-supercomputer-inaugurated-in-barcelona</t>
  </si>
  <si>
    <t>"In a statement, the European Commission described the machine as “one of the most innovative supercomputing systems in the world “, adding that the MareNostrum 5 has been specifically designed to help solve a number of complex scientific problems, and will be used to support research into drug and vaccine development in addition to carrying out virus spread simulations."</t>
  </si>
  <si>
    <t>Q1178</t>
  </si>
  <si>
    <t>"The supercomputer will be accessible to members of the European scientific and industry communities from March 2024. The €151 million ($166.5m) cost of acquiring and maintaining the machine was split evenly between the EU and a Spanish-led consortium which includes Portugal and Turkey."</t>
  </si>
  <si>
    <t>Q1179</t>
  </si>
  <si>
    <t>https://www.datacenterdynamics.com/en/news/ibm-launches-spanish-cloud-region-in-madrid</t>
  </si>
  <si>
    <t>""In the era of AI and hybrid cloud, companies need to be able to create solutions and services that respond to customer demands under an umbrella of frictionless innovation, with the highest security standards and adapting to a changing regulatory framework,” said Horacio Morell, president of IBM Spain, Portugal, Greece, and Israel."</t>
  </si>
  <si>
    <t>Q1180</t>
  </si>
  <si>
    <t>"The IBM Multizone Cloud Region in Madrid is IBM's third in Europe, after Paris and Frankfurt. Each of the three data centers in the Madrid region represents an individual availability zone. In total, IBM says it operates 46 data centers across nine regions and 27 availability zones."</t>
  </si>
  <si>
    <t>Q1181</t>
  </si>
  <si>
    <t>https://www.datacenterdynamics.com/en/news/spanish-energy-company-solaria-enters-data-center-market</t>
  </si>
  <si>
    <t>"Spanish energy company Solaria has entered the data center market and has been granted connection requests for more than 150MW of capacity."</t>
  </si>
  <si>
    <t>Q1182</t>
  </si>
  <si>
    <t>https://www.datacenterdynamics.com/en/news/oracle-to-invest-1bn-in-ai-and-cloud-computing-in-spain</t>
  </si>
  <si>
    <t>"Oracle is investing more than $1 billion in artificial intelligence (AI) and cloud computing in Spain."</t>
  </si>
  <si>
    <t>Q1183</t>
  </si>
  <si>
    <t>"Oracle also offers an EU Sovereign Cloud, launched in 2023, with a region in Madrid for data and applications that are sensitive, regulated, or need to meet data sovereignty requirements. The company also has an existing Oracle Cloud Region in Madrid which launched in 2022, making this new addition the company's third."</t>
  </si>
  <si>
    <t>Q1184</t>
  </si>
  <si>
    <t>https://www.datacenterdynamics.com/en/news/microsoft-to-invest-21bn-in-cloud-and-ai-infrastructure-in-spain</t>
  </si>
  <si>
    <t>"Microsoft has previously invested in AI in Spain with its 2021 R&amp;D hub in Barcelona which is dedicated to artificial intelligence, machine learning, and deep learning.
The company first announced plans for a Spanish Azure cloud region in early 2020, and will be the last of the major providers to set up there. The company is currently developing data centers in Madrid and the Aragon region."</t>
  </si>
  <si>
    <t>Q1185</t>
  </si>
  <si>
    <t>"Microsoft has committed to investing $2.1 billion in cloud computing and artificial intelligence (AI) infrastructure in Spain over the next two years."</t>
  </si>
  <si>
    <t>Q1186</t>
  </si>
  <si>
    <t>https://www.datacenterdynamics.com/en/news/microsoft-to-invest-716bn-in-new-data-centers-in-aragon-spain</t>
  </si>
  <si>
    <t>Q1187</t>
  </si>
  <si>
    <t>"Microsoft is planning to invest €6.69 billion ($7.16bn) in developing new data centers in the northeastern region of Aragon, Spain."</t>
  </si>
  <si>
    <t>Q1188</t>
  </si>
  <si>
    <t>https://www.datacenterdynamics.com/en/news/spains-asturias-govt-forms-asturias-data-center-group</t>
  </si>
  <si>
    <t>The University of Oviedo and energy company Hunosa are also involved in the project, which will see the installation of a data center in the well's engine room. The 196 sqm (2,110 sq ft), two-story building will be able to host up to 70 racks; it will form the basis of a planned 'Asturian Cloud.'</t>
  </si>
  <si>
    <t>Q1189</t>
  </si>
  <si>
    <t>Its Sekuens Science Agency has a budget of €3 million ($3.2m) for the project from the EU’s Just Transition Fund.</t>
  </si>
  <si>
    <t>Q1190</t>
  </si>
  <si>
    <t>"The government is now working on converting a building at the San Jorge well in Caborana into a data center. Its Sekuens Science Agency has a budget of €3 million ($3.2m) for the project from the EU’s Just Transition Fund."</t>
  </si>
  <si>
    <t>Q1191</t>
  </si>
  <si>
    <t>https://www.datacenterdynamics.com/en/news/report-orange-will-open-five-new-data-centers-in-spain-before-2023</t>
  </si>
  <si>
    <t>"Orange is planning to invest €20 million ($23.2m) on five new data centers in Spain between now and 2023, having opened a new facility in the country last month."</t>
  </si>
  <si>
    <t>Q1192</t>
  </si>
  <si>
    <t>https://www.datacenterdynamics.com/en/news/aws-to-invest-157-billion-into-spain-announces-600mw-in-renewable-energy-projects</t>
  </si>
  <si>
    <t>"The company this week announced plans to invest €15.7 billion ($17bn) in Spain into its AWS Europe (Spain) Region."</t>
  </si>
  <si>
    <t>Q1193</t>
  </si>
  <si>
    <t>P716</t>
  </si>
  <si>
    <t>https://www.datacenterdynamics.com/en/news/nabiax-secures-10mw-deals-for-data-center-campuses-in-madrid</t>
  </si>
  <si>
    <t>"The company plans to invest €47 million ($51m) to complete the capacity expansion, which will take the company’s total installed capacity to 36MW."</t>
  </si>
  <si>
    <t>Q1194</t>
  </si>
  <si>
    <t>https://www.datacenterdynamics.com/en/news/nxn-datacenters-invests-60m-in-6mw-valencia-data-center-spain</t>
  </si>
  <si>
    <t>"NXN Datacenters has invested €60 million ($65m) in the development of a data center in Valencia, Spain."</t>
  </si>
  <si>
    <t>Q1195</t>
  </si>
  <si>
    <t>https://www.datacenterdynamics.com/en/news/lenovo-picked-to-provide-spains-hyperion-supercomputer</t>
  </si>
  <si>
    <t>"“Lenovo offered more computing nodes than any other vendor. They also provided a very energy efficient solution that also had a low carbon footprint in the small space we had,” said Txomin Romero Asturiano, director of the DIPC. “Hyperion is working even better than we expected. With Lenovo’s help, we give the world’s brightest minds the computing resources they need to solve the toughest problems out there.”"</t>
  </si>
  <si>
    <t>Q1196</t>
  </si>
  <si>
    <t>https://www.datacenterdynamics.com/en/news/sri-lanka-telecom-opens-national-data-center</t>
  </si>
  <si>
    <t>"Sri Lanka Telecom (SLT) has opened a 500-rack national data center in Pitipana, 40 kilometers away from the capital Colombo. The facility was built with the assistance of the Ministry of Telecommunications and Digital Infrastructure, and has obtained Tier III Design certification from the Uptime Institute."</t>
  </si>
  <si>
    <t>Q1197</t>
  </si>
  <si>
    <t>“SLT is dedicated to developing the country’s ICT infrastructure in every way possible,” said P. G. Kumarasingha, chairman of SLT Group.
“Government of Sri Lanka is very keen on implementing the National Cloud and Data Centre infrastructure to accelerate the digital transformation."</t>
  </si>
  <si>
    <t>Q1198</t>
  </si>
  <si>
    <t>When Zain Sudan lost its data centre due to the ongoing conflict in Sudan, its USSD gateway collapsed, halting services in the country. Without a system to answer B2C and B2B balance enquiries or sell data bundles and plans, Zain Sudan could not deliver services.</t>
  </si>
  <si>
    <t>Q1199</t>
  </si>
  <si>
    <t>https://www.datacenterdynamics.com/en/news/18-data-centers-shut-down-in-sweden-for-illegal-cryptomining</t>
  </si>
  <si>
    <t>"18 data centers in Sweden have been shut down by Sweden’s tax agency.
The Skatteverket closed the sites down after it identified the data centers had hidden involvement in crypto mining, according to a report from Cryptonews.
...
The report said the lack of oversight enables crypto data centers to carry out illicit financial transactions, evade tax, and facilitate money laundering."</t>
  </si>
  <si>
    <t>Q1200</t>
  </si>
  <si>
    <t>https://www.datacenterdynamics.com/en/news/ecodatacenter-1-capacity-to-more-than-double-in-200m-investment-in-swedish-data-center</t>
  </si>
  <si>
    <t>"Nordic real estate developer Areim took a majority stake in EcoDataCenter in 2018, and this year raised €446 million ($488m) for a data center fund - with EcoDataCenter's ownership transferred to that fund.
Together, the company and fund have raised €620m ($679m) this year, with EcoDataCenter taking on €170m ($186m) in debt this month. €200m ($219m) of that will be spent on the new site expansion."</t>
  </si>
  <si>
    <t>Q1201</t>
  </si>
  <si>
    <t>https://www.datacenterdynamics.com/en/news/tloop-launches-data-center-outside-stockholm-sweden</t>
  </si>
  <si>
    <t>"Founded in 2021, T.Loop offers what it calls Data Energy Centers.
These immersion-cooling facilities aim to reuse their excess heat for nearby buildings."</t>
  </si>
  <si>
    <t>Q1202</t>
  </si>
  <si>
    <t>https://www.datacenterdynamics.com/en/news/microsoft-to-deploy-20000-gpus-in-sweden</t>
  </si>
  <si>
    <t>"The company this week announced it would invest 33.7 billion kronor ($3.2 billion) over two years in cloud and artificial intelligence infrastructure in Sweden."</t>
  </si>
  <si>
    <t>Q1203</t>
  </si>
  <si>
    <t>"Microsoft opened its Sweden Central Azure cloud region in late 2021. It has deployed a battery storage system in lieu of backup generators."</t>
  </si>
  <si>
    <t>Q1204</t>
  </si>
  <si>
    <t>https://www.datacenterdynamics.com/en/news/conapto-secures-39-million-debt-financing-for-new-stockholm-data-center-in-sweden</t>
  </si>
  <si>
    <t>"Nordic data center operator Conapto has secured almost $40 million in debt financing to help expand its footprint in Sweden."</t>
  </si>
  <si>
    <t>Q1205</t>
  </si>
  <si>
    <t>"Our Cloud locations in Norway and Sweden pioneer excellent energy efficiency paired with outstanding technology, as well as highest sustainability and security standards. As a European company, Taiga Cloud is not subject to the US CLOUD Act and enables GDPR compliance and full data sovereignty."</t>
  </si>
  <si>
    <t>Q1206</t>
  </si>
  <si>
    <t>"Europe is about to take a giant leap toward digital sovereignty, thanks to evroc's new initiative to build Europe's first secure, sovereign, and sustainable hyperscale cloud. This ambitious move will help the continent regain control over its digital economy and significantly reduce the influence of foreign cloud providers."</t>
  </si>
  <si>
    <t>Q1207</t>
  </si>
  <si>
    <t>Evroc, founded in 2022, has revealed its roadmap to build a chain of eight hyperscale data centers and three software development hubs across Europe by 2028. With this, the company plans to generate more than 3,000 jobs, bolstering the local economies. These plans follow a successful seed funding round backed by global technology investor EQT Ventures and impact investor Norrsken VC.</t>
  </si>
  <si>
    <t>Q1208</t>
  </si>
  <si>
    <t>https://www.datacenterdynamics.com/en/news/ovh-launches-local-zone-location-in-zurich-switzerland</t>
  </si>
  <si>
    <t>"European cloud provider OVHcloud has launched a Local Zone Edge location in Zurich, Switzerland.
Local zones are suitable for workloads with latency-sensitive services such as real-time analytics, e-commerce websites, content delivery networks (CDN) for replay and streaming videos, and cloud gaming. Services include compute, block storage, and networking. They also offer OVH customers greater options around data residency."</t>
  </si>
  <si>
    <t>Q1209</t>
  </si>
  <si>
    <t>https://www.datacenterdynamics.com/en/news/microsoft-adds-availability-zones-to-swiss-azure-region-in-z%C3%BCrich</t>
  </si>
  <si>
    <t>Q1210</t>
  </si>
  <si>
    <t>"Microsoft has added new availability zones to its Zürich Azure region in Switzerland.
Availability zones are physically separate data center locations within each single cloud region that offer redundancy against local failures in one location. While most new regions launch with three zones by default, some older regions launched with a single zone."</t>
  </si>
  <si>
    <t>Q1211</t>
  </si>
  <si>
    <t>https://www.datacenterdynamics.com/en/news/green-breaks-ground-on-two-data-centers-in-zurich</t>
  </si>
  <si>
    <t>"Waste heat from the data centers will be used by Energie 360°. Construction on a heating center and district heating network in Dielsdorf is underway.
...
“We’re doing our bit for the circular economy and supporting the energy transition through the use of waste heat as well as a number of other measures. We are convinced that future-oriented digitalization can only be achieved through sustainable data centers,” said Süess."</t>
  </si>
  <si>
    <t>Q1212</t>
  </si>
  <si>
    <t>https://www.datacenterdynamics.com/en/news/vantage-to-launch-second-swiss-data-center-campus-outside-zurich</t>
  </si>
  <si>
    <t>"The company is reportedly investing more than CHF 370 million ($405 million) into the project."</t>
  </si>
  <si>
    <t>Q1213</t>
  </si>
  <si>
    <t>"Vantage has campuses in operation and developing in Germany (Berlin and Frankfurt), the UK (London and Cardiff), Italy (Milan), Poland (Warsaw), Switzerland (Zurich), and South Africa (Johannesburg). It has previously filed to develop a campus in Dublin, Ireland."</t>
  </si>
  <si>
    <t>Q1214</t>
  </si>
  <si>
    <t>https://www.datacenterdynamics.com/en/news/digital-realty-plans-fourth-building-at-zurich-campus-in-switzerland</t>
  </si>
  <si>
    <t>"Construction is expected to begin in 2024 or 2025. Costs were originally expected to reach 65 million francs ($72.2m), but the company is set to revise this figure."</t>
  </si>
  <si>
    <t>Q1215</t>
  </si>
  <si>
    <t>https://www.datacenterdynamics.com/en/news/ckw-launches-new-data-center-in-rotkreuz-switzerland</t>
  </si>
  <si>
    <t>"The company said it invested 10 million francs ($10.7m) in the new building and around 1.6 million francs ($1.7m) in the fiber optic backbone expansion in the cantons of Zug and Lucerne."</t>
  </si>
  <si>
    <t>Q1216</t>
  </si>
  <si>
    <t>https://phoenix-systems.ch/en/solutions/sovereign-cloud</t>
  </si>
  <si>
    <t>"Sovereign Cloud describes cloud offerings that are secure in terms of legal space and meet specific requirements for data sovereignty, security, integrity, and provider independence. At Phoenix, we are convinced, that a Swiss Sovereign Cloud is the backbone of a sovereign digital future of Switzerland and crucial to keep organizations resilient and independent."</t>
  </si>
  <si>
    <t>Q1217</t>
  </si>
  <si>
    <t>Challenges: Transitioning to cloud-based data storage, navigating stringent data protection laws, ensuring security, and adapting to a new operational paradigm are key challenges for governments and public authorities. Skill gaps, financial considerations, and interoperability issues add complexity, but successful adoption promises efficiency gains, scalability, and collaboration opportunities, requiring a strategic approach.</t>
  </si>
  <si>
    <t>Q1218</t>
  </si>
  <si>
    <t>04.12.2023</t>
  </si>
  <si>
    <t xml:space="preserve">In spring 2024 the new Alps supercomputer goes live at the Swiss National Supercomputing Centre (CSCS) of ETH Zurich in Lugano. Boasting the next generation of more than 10,000 graphics processing units (GPUs), </t>
  </si>
  <si>
    <t>Q1219</t>
  </si>
  <si>
    <t>This additional computing capacity will be used to develop new, industry-specific AI base models for use in different areas such as robotics, medicine, climate sciences or diagnostics. In addition, the Initiative will also explore fundamental questions in the development and use of LLM models, such as: What form will future interaction between humans and AI take? What is the appropriate ethical framework? How do we manage security and data privacy? What new approaches can be used to scale up models and make them more energy efficient?</t>
  </si>
  <si>
    <t>Q1220</t>
  </si>
  <si>
    <t>"The new supercomputer therefore gives Switzerland a significant competitive advantage over international rivals. This is because the infrastructure for supercomputing is in short supply worldwide due to the rapid development of generative AI and – where available – is mostly owned by a handful of large multinationals. “Through this joint initiative we want to exploit our advantage as a location and make Switzerland’s expertise in artificial intelligence transferrable to society as a whole,” explains Christan Wolfrum, ETH Vice President for Research. “Science must assume a pioneering role in such a forward-looking field, rather than leaving it to a few multinational corporations. Only in this way can we guarantee independent research and Switzerland’s digital sovereignty.”"</t>
  </si>
  <si>
    <t>Q1221</t>
  </si>
  <si>
    <t>"In the last two decades, a collaboration between the Swiss National Science Foundation (SNSF), academic institutions, and private enterprises has invested approximately CHF 330 million (USD 360 million) into three National Centres of Competence in Research, with the most recent centre inaugurated in 2020 (source swissinfo.ch). In addition, the Swiss Quantum Initiative was launched last year to further strengthen efforts in quantum technology and to solidify Switzerland’s position among leading nations in quantum research and innovation.
These national research initiatives have established Switzerland as a hub for an extensive array of innovative research projects"</t>
  </si>
  <si>
    <t>Q1222</t>
  </si>
  <si>
    <t>"National Center for High-Performance Computing will build Taiwan’s first AI-focused supercomputer, featuring Nvidia’s DGX AI racks and GPUs based on latest Volta architecture. The system will launch next year with a peak performance of four petaflops, with plans to grow that to 10 petaflops within four years."</t>
  </si>
  <si>
    <t>Q1223</t>
  </si>
  <si>
    <t>Q1224</t>
  </si>
  <si>
    <t>"With 900 computing nodes, Taiwania 3 is a high-speed computing host with the largest CPU in Taiwan (2021) that is open for the public to apply for services. Taiwania 3 features 50,400 computing cores, and the total capacity of the parallel file system shared with Taiwania 2 is about 9.4PB. With InfiniBand HDR100 100Gbps high-speed network, the overall performance can reach 2.7 peta floating point operations. (PFLOPS)."</t>
  </si>
  <si>
    <t>Q1225</t>
  </si>
  <si>
    <t>Taiwania 4 Supercomputer 臺灣杉四號</t>
  </si>
  <si>
    <t>"Taiwania 4 is expected to serve crucial needs mostly centered around atmospheric modeling, such as climate modeling, air-quality management and computational fluid dynamics." "“The Arm-based NVIDIA Grace CPU will make Taiwania 4 among the most energy-efficient CPU-based supercomputers in Asia, in line with its mission to tackle the global climate crisis..."</t>
  </si>
  <si>
    <t>Q1226</t>
  </si>
  <si>
    <t>"The nodes will be networked with Nvidia’s Quantum-2 InfiniBand."</t>
  </si>
  <si>
    <t>Q1227</t>
  </si>
  <si>
    <t>"It will consist of 44 nodes powered by the Grace CPU Superchip, which includes two Arm-based Grace CPUs in a single package. The nodes will be networked with Nvidia’s Quantum-2 InfiniBand."</t>
  </si>
  <si>
    <t>Q1228</t>
  </si>
  <si>
    <t>"As global advancements in high-performance computing (HPC) and artificial intelligence (AI) accelerate, the enhancement of computing power is directly tied to a nation's technological competitiveness, Chang said."</t>
  </si>
  <si>
    <t>Q1229</t>
  </si>
  <si>
    <t>"The NCHC-built Forerunner 1 has 62,496 computing cores, a peak performance of up to 3.5 petaflops and 9.2 PB (petabytes) of storage"</t>
  </si>
  <si>
    <t>Q1230</t>
  </si>
  <si>
    <t>"The nation’s scientific leaders see quantum computing as a keystone project in developing future global tech landscapes." "Luo emphasized the importance of Taiwan’s involvement in this cutting-edge technology to maintain its position in critical global technologies." "Taiwan wants to develop a comprehensive supply chain for quantum computing components and establish Taiwan as a key player in this emerging field."</t>
  </si>
  <si>
    <t>Q1231</t>
  </si>
  <si>
    <t>“The NSTC, in collaboration with the Ministry of Economic Affairs, Academia Sinica, and other research organizations, has been working on a five-year, NT$8 billion (US$258.86 million) quantum technology plan initiated in 2022.”</t>
  </si>
  <si>
    <t>Q1232</t>
  </si>
  <si>
    <t>"...quantum computing still faces challenges, particularly in error rates and the need for further research to achieve maturity."</t>
  </si>
  <si>
    <t>Q1233</t>
  </si>
  <si>
    <t>https://www.nchc.org.tw/Page?itemid=6&amp;mid=10</t>
  </si>
  <si>
    <t>“Nvidia Tesla V100 GPUs are utilized.”</t>
  </si>
  <si>
    <t>Q1234</t>
  </si>
  <si>
    <t>“Provide high-performance computing for AI research, increase efficiency by 40%, and support various scientific and engineering fields.”</t>
  </si>
  <si>
    <t>Q1235</t>
  </si>
  <si>
    <t>“Taiwan AI Cloud (TWCC) uses 2,016 Nvidia Tesla V100 32GB GPUs, offering 9 PFLOPS of performance.” “Shared with Taiwania 2, it has a total capacity of 9.4PB.”</t>
  </si>
  <si>
    <t>Q1236</t>
  </si>
  <si>
    <t>Tanzania building $93.6M solar-powered data center, partnering with Huawei.</t>
  </si>
  <si>
    <t>Huawei appointed as ICT development advisor</t>
  </si>
  <si>
    <t>Q1237</t>
  </si>
  <si>
    <t>$93.6 million</t>
  </si>
  <si>
    <t>Q1238</t>
  </si>
  <si>
    <t>https://www.datacenterdynamics.com/en/news/thai-government-plans-cloud-data-center</t>
  </si>
  <si>
    <t>"he Thailand government plans to build a new cloud data center in Bangkok as part of an ongoing initative to modernize its facilities and use them more efficiently, according to a report in the Bangkok Post."</t>
  </si>
  <si>
    <t>Q1239</t>
  </si>
  <si>
    <t>https://en.vietnamplus.vn/thailand-steps-up-government-cloud-project-post224317.vnp</t>
  </si>
  <si>
    <t>"The DES has estimated that the Government Cloud project will help the Thai government save on its digital infrastructure budget related to cloud rental services from overseas parties by 4.1 billion THB, or 76.2 percent of the invested budget, and greatly enhance the security of Thailand’s information technology system as cloud operators will be based in the country."</t>
  </si>
  <si>
    <t>Q1240</t>
  </si>
  <si>
    <t>"The initial phase of the project will last from 2023 to 2025, with a budget of 6.2 billion THB (about 186 million USD)."</t>
  </si>
  <si>
    <t>Q1241</t>
  </si>
  <si>
    <t>https://www.datacenterdynamics.com/en/news/thailands-national-telecom-seeks-approval-for-two-new-data-centers</t>
  </si>
  <si>
    <t>"Thailand's state telco National Telecom (NT) is seeking approval to develop two data centers as part of a $145 million expansion plan."</t>
  </si>
  <si>
    <t>Q1242</t>
  </si>
  <si>
    <t>"The two data centers would be developed for NT to offer cloud services to government agencies."</t>
  </si>
  <si>
    <t>Q1243</t>
  </si>
  <si>
    <t>https://www.datacenterdynamics.com/en/news/gulf-edge-and-google-cloud-to-develop-sovereign-cloud-in-thailand</t>
  </si>
  <si>
    <t>"Google Cloud is teaming up with Gulf Edge Company Limited to develop a sovereign cloud offering in Thailand."</t>
  </si>
  <si>
    <t>Q1244</t>
  </si>
  <si>
    <t>"The sovereign cloud will enable customers to meet data residency, security and privacy requirements in Thailand, and will also provide access to artificial intelligence (AI) and analytics capabilities from Google." "We chose GDC based on its unique ability to isolate operations from the public internet while providing powerful AI capabilities. This will allow our mission-critical energy and utility systems to handle data-intensive tasks with enhanced security and resilience. The successful delivery of GDC in Thailand is a strategic imperative, as its adoption across regulated industries will not only boost our country's digital competitiveness but also create new revenue opportunities for our company."</t>
  </si>
  <si>
    <t>Q1245</t>
  </si>
  <si>
    <t>https://www.datacenterdynamics.com/en/news/thailand-board-of-investment-approves-291m-investment-for-data-center-industry</t>
  </si>
  <si>
    <t xml:space="preserve">"DCD reported last year that AWS, Microsoft, and Google all had plans to invest a combined $8.5 billion in Thailand data centers."
</t>
  </si>
  <si>
    <t>Q1246</t>
  </si>
  <si>
    <t>"The BOI said this will match the rising demand for data hosting in Thailand and complement the investment incentives already offered to support the development of the digital industry."</t>
  </si>
  <si>
    <t>Q1247</t>
  </si>
  <si>
    <t>"An unnamed multinational company received approval for a 7.19 billion baht ($196 million) investment in a data center in Samut Prakan province outside Bangkok." "Local telco True Internet Data Center CO also had a 3.35 billion baht ($91 million) investment approved for the expansion of its East Bangna campus, also in Samut Prakan."</t>
  </si>
  <si>
    <t>Q1248</t>
  </si>
  <si>
    <t>https://www.datacenterdynamics.com/en/news/thailand-data-centers-get-308m-investments</t>
  </si>
  <si>
    <t>"The news of the data center investments and the government’s renewed focus on IT is a welcome one, and could signify that the country is finally getting its act together after the May 22 coup last year that had paralyzed the government and bureaucracy."</t>
  </si>
  <si>
    <t>Q1249</t>
  </si>
  <si>
    <t>"The news comes in the wake of the new government’s digital economy policy to turn Thailand into a trade hub in ASEAN (Association of South East Asian Networks) through the use of information technology (IT)."</t>
  </si>
  <si>
    <t>Q1250</t>
  </si>
  <si>
    <t>"The data center market in Thailand has received a boost with the infusion of 10.15 billion baht (US$30.8M) that was approved by the Board of Investment of Thailand (BOI) last month. The news comes in the wake of the new government’s digital economy policy to turn Thailand into a trade hub in ASEAN (Association of South East Asian Networks) through the use of information technology (IT). TCC Technology will invest in a data center costing 3 billion baht, while Digital Port Asia of Japan will invest 1.15 billion baht in another facility, according to the Bangkok Post. Separately, SuperNAP International will invest 6 billion baht in its own data center project."
"The IT market in Thailand is benefiting from economic stimulation as the government plans to enhance its IT infrastructure capacity. In the government’s budget for rgw fiscal year starting October 2014, Reuters reported that nearly 18 percent of the 2.58 trillion baht (US$78.4B) in planned spending is earmarked towards investments."</t>
  </si>
  <si>
    <t>Q1251</t>
  </si>
  <si>
    <t>https://www.datacenterdynamics.com/en/news/data-centers-granted-vat-exemption-in-thailand</t>
  </si>
  <si>
    <t>"In August this year, Google announced that it would be developing a Google Cloud region in Thailand. The company will likely be eligible for the tax exemption."</t>
  </si>
  <si>
    <t>Q1252</t>
  </si>
  <si>
    <t>Sridhar Pinnapureddy, Chairman, CtrlS Datacenters, said: “Through this collaboration, we aim to serve customers’ needs for digital services, both domestic and international. The data center is designed to serve hyperscaler needs in addition to serving high-end IT/compute needs of domestic enterprises. We see this data center as a unique opportunity to contribute towards the development of Thailand’s eastern region and offer a robust diverse option for international customers and partners for establishing their footprint in the country and region.”</t>
  </si>
  <si>
    <t>Q1253</t>
  </si>
  <si>
    <t>150MW campus</t>
  </si>
  <si>
    <t>Q1254</t>
  </si>
  <si>
    <t>"The Thai government hopes to turn Thailand into a trade hub in the reagion, through the use of information technology (IT)."</t>
  </si>
  <si>
    <t>Q1255</t>
  </si>
  <si>
    <t>"The joint venture, called Leap Solutions Asia, will be based in Bangkok, Thailand, and have an initial investment of 200 million Baht (US$5.7M). The company will provide full-scale cloud services, and hopes to become the top cloud service provider in the country, bringing Thailand to the forefront of Asian cloud services within three years."</t>
  </si>
  <si>
    <t>Q1256</t>
  </si>
  <si>
    <t>https://www.togofirst.com/en/telecom/3010-1911-togo-with-world-bank-s-help-government-starts-building-carrier-hotel-in-lome</t>
  </si>
  <si>
    <t>Togo building data center and carrier hotel with World Bank support.</t>
  </si>
  <si>
    <t>These projects fall under the West African Regional Communications Infrastructure Program (WARCIP-Togo). The program which received a $30 million financing from the World Bank aims to define a global strategy that will help assess operational conditions to deploy broadband across the country.</t>
  </si>
  <si>
    <t>Q1257</t>
  </si>
  <si>
    <t>Togo's first carrier-neutral data center, built with World Bank funding, operated by Africa Data Centres.</t>
  </si>
  <si>
    <t>$23.7 million (World Bank loan)</t>
  </si>
  <si>
    <t>Q1258</t>
  </si>
  <si>
    <t>https://www.linkedin.com/pulse/tunisian-cloud-computing-ecosystem-mena-region-omid-mahboubi/</t>
  </si>
  <si>
    <t>The Tunisian government is working to develop its own cloud for sovereign data, such as citizen registration data, which must be hosted locally due to confidentiality concerns.</t>
  </si>
  <si>
    <t>Q1259</t>
  </si>
  <si>
    <t>"the government launched an initiative for the data center sector, offering a 30 percent reduction in energy bills for up to 10 years, provided that future projects meet the minimum requirements of  5,000 sq m of white space and are designed according to Tier III level standards"</t>
  </si>
  <si>
    <t>Q1260</t>
  </si>
  <si>
    <t>"The event is set to track these developments, connecting IT executives from the likes of Aktif Bank, Ak Bank, Ebay, MasterCard, Bosch, Is Bank, Dropbox, IGA and Pegasus Airlines."</t>
  </si>
  <si>
    <t>Q1261</t>
  </si>
  <si>
    <t>"Main components of PDS: PDS Concept Document, Reference Architecture and Transition Plan... Technical Infrastructure and Platform... Data Governance Mechanism and Trusted Data Access... Artificial Intelligence and Advanced Analytical Applications... Education and Guidance... Implementation and Dissemination"</t>
  </si>
  <si>
    <t>Q1262</t>
  </si>
  <si>
    <t>The data center will be well-positioned to support businesses in enhancing the experiences of their customers, unlocking the value of technologies, and making headway on their carbon footprint reduction goals by meeting their environmental and sustainability needs.</t>
  </si>
  <si>
    <t>Q1264</t>
  </si>
  <si>
    <t>https://constructionreviewonline.com/news/uganda/construction-work-to-begin-on-namanve-data-center-in-uganda/</t>
  </si>
  <si>
    <t>Namanve data center, Raxio Data Centre Ltd, Tier III co-location data center</t>
  </si>
  <si>
    <t>$15 million investment</t>
  </si>
  <si>
    <t>Q1265</t>
  </si>
  <si>
    <t>Many of the data centres in the region are fairly old. Before Raxio decided to enter the market, we did not have any single tier III data centre in the region and that has been a significant constraint to achieve the kind of uptimes that a digital economy demands and that is why we're interested in a partnership with Raxio.</t>
  </si>
  <si>
    <t>Q1266</t>
  </si>
  <si>
    <t>https://www.datacenterdynamics.com/en/news/ugandas-raxio-raises-46m-in-equity-funding/</t>
  </si>
  <si>
    <t>Raxio, an African data center provider, raises $46 million in equity funding.</t>
  </si>
  <si>
    <t>$46 million in equity funding from existing shareholders Roha and Meridiam $170 million debt facility from Proparco and the Emerging Africa Infrastructure Fund (EAIF) secured in April 2023</t>
  </si>
  <si>
    <t>Q1267</t>
  </si>
  <si>
    <t>https://www.datacenterdynamics.com/en/news/raxio-plans-data-center-in-uganda/</t>
  </si>
  <si>
    <t>Raxio building Uganda's first Tier III data center, public-private partnership.</t>
  </si>
  <si>
    <t>Provide disaster recovery services and support Uganda's industrialization efforts</t>
  </si>
  <si>
    <t>Q1268</t>
  </si>
  <si>
    <t>Raxio (subsidiary of US firm Roha)</t>
  </si>
  <si>
    <t>Q1269</t>
  </si>
  <si>
    <t>Ugandan government raids MTN Uganda data center operated by Huawei.</t>
  </si>
  <si>
    <t>Raid by Ugandan counterintelligence agency without warrant or court order</t>
  </si>
  <si>
    <t>Q1270</t>
  </si>
  <si>
    <t>http://www.ist-africa.org/home/default.asp?docid=2879&amp;page=doc-by-id</t>
  </si>
  <si>
    <t>N/A (article provides an overview of ongoing initiatives)</t>
  </si>
  <si>
    <t>Uganda's national ICT infrastructure and eGovernment projects, involving public-private partnerships.</t>
  </si>
  <si>
    <t>Microsoft and Oracle have been involved in eGovernment initiatives</t>
  </si>
  <si>
    <t>Q1271</t>
  </si>
  <si>
    <t>Q1272</t>
  </si>
  <si>
    <t>The Chinese government has provided funding for the digital broadcasting migration project</t>
  </si>
  <si>
    <t>Q1273</t>
  </si>
  <si>
    <t>https://ugbusiness.com/2023/11/politics-policy/uganda-seeks-146mn-chinese-loan-for-national-fibre-optic-project</t>
  </si>
  <si>
    <t>The government will borrow ¥1bn ($146.7m) from the Export-Import (Exim) Bank of China to finance the fifth phase of a project aimed at building a national backbone infrastructure connecting government and public sector offices and institutions.</t>
  </si>
  <si>
    <t>Q1274</t>
  </si>
  <si>
    <t>The project aims to establish a secure national backbone infrastructure with high-bandwidth data connectivity in major towns, connect all government ministries, departments, and agencies on a single wide area network, and to set up a government data centre and district information centres.</t>
  </si>
  <si>
    <t>Q1263</t>
  </si>
  <si>
    <t>https://www.capacitymedia.com/article/29otd6mddjpstggxe8i68/news/raxio-opens-its-first-data-centre-in-uganda</t>
  </si>
  <si>
    <t>Raxio opens first data center in Uganda, part of 12-facility African expansion.</t>
  </si>
  <si>
    <t>Raxio said it will support industries that are facing increasingly complex and unique IT and regulatory challenges, by providing secure colocation space of up to 400 racks ready to house mission-critical IT infrastructure.</t>
  </si>
  <si>
    <t>Q1275</t>
  </si>
  <si>
    <t>"Microsoft has a Dubai Azure cloud region in the UAE launched in 2019. Its Abu Dhabi region, launched at the same time as Dubai, has since been de-listed and may have been converted into a reserved access zone"</t>
  </si>
  <si>
    <t>Q1276</t>
  </si>
  <si>
    <t>"Microsoft said its sovereign cloud offering will allow UAE public sector and regulated industries to gain access to cloud and AI features on Azure securely and in compliance with local privacy and regulatory requirements, especially around sensitive data."</t>
  </si>
  <si>
    <t>Q1277</t>
  </si>
  <si>
    <t>"CG-1 has already been used to train Jais, which uses 13 billion parameters, making it the world’s most advanced large language model for the Arabic language. Much of the work on Jais had taken place before G42 and Cerebras formed a partnership. What was missing was time on a supercomputer to train the model – and that’s exactly where G42 and Cerebras Systems made the difference."</t>
  </si>
  <si>
    <t>Q1278</t>
  </si>
  <si>
    <t>https://time.com/6958369/artificial-intelligence-united-arab-emirates/</t>
  </si>
  <si>
    <t>At the top of the page, the post was illustrated with a photograph of a smiling Altman shaking hands with G42’s CEO Peng Xiao, apparently taken during Altman’s trip to the Gulf earlier that summer. It was another illustrious partnership for the state-linked Emirati firm, which in 2023 signed a $100 million deal with the California company Cerebras to build what it calls “the world’s largest supercomputer for AI training.”</t>
  </si>
  <si>
    <t>Q1279</t>
  </si>
  <si>
    <t>"The current Khazna Data Centres company was formed via the merger of the data centre business of UAE telecom group e&amp; (Etisalat) and that of Abu Dhabi artificial intelligence group G42, following a deal signed in 2021.
The company now operates 12 data centres across the UAE, with a total forecast capacity of 300 MW. Khazna aims to add another 12 centres over the next two years."</t>
  </si>
  <si>
    <t>Q1280</t>
  </si>
  <si>
    <t>"Last month, MPs were told the UK needed to invest in large language models or it risked losing out to states such as China and major corporations.
“We think there’s a risk that we in the UK, lose out to the large tech companies, and possibly China, and get left behind … in areas of cybersecurity, of healthcare, and so on. It is a massive arms race that has been around for some time, but the heat has certainly been turned up most recently,” said Adrian Joseph, BT’s chief data and artificial intelligence officer, speaking to the Commons science and technology committee."</t>
  </si>
  <si>
    <t>Q1281</t>
  </si>
  <si>
    <t>"The treasury outlined plans to spend around £900m on building an exascale computer, which would be several times more powerful than the UK’s biggest computers, and establishing a new AI research body."</t>
  </si>
  <si>
    <t>Q1282</t>
  </si>
  <si>
    <t>https://www.redcentricplc.com/public-sector/sovereign-cloud</t>
  </si>
  <si>
    <t>We provide hosting services which ensure data sovereignty for government and wider public sector organisations by offering a highly secure and compliant private cloud at two dedicated UK-based data centres.</t>
  </si>
  <si>
    <t>Q1283</t>
  </si>
  <si>
    <t>Built on an HPE Cray EX-based system, at full capacity Isambard-AI will contain 5,448 Nvidia GH200 superchips and offer 200 petaflops Linpack and 21 exaflops of AI compute.
Currently in phase one, at present the machine offers 7.4 petaflops Linpack and 647 petaflops of AI compute across 168 GPUs. The remaining 5,280 Nvidia GH200 superchips are due to arrive at the NCC later this summer to bring Isambard-AI to full capacity.</t>
  </si>
  <si>
    <t>Q1284</t>
  </si>
  <si>
    <t>This world-class equipment will revolutionize research possibilities here in the UK, with our world-first AI Safety Institute among the organizations who are set to benefit by harnessing one of the most powerful computer systems on the planet to drive forward their vital research.</t>
  </si>
  <si>
    <t>Q1285</t>
  </si>
  <si>
    <t>Isambard-AI will eventually connect with the Dawn supercomputer cluster at the University of Cambridge. That system, which is the result of a two-year collaboration between Dell and Intel, became operational in February. While still also in phase one, Dawn currently offers 19 petaflops of FP64 performance.</t>
  </si>
  <si>
    <t>Q1286</t>
  </si>
  <si>
    <t>"The agreement contemplates the strengthening of collaboration to generate development opportunities in artificial intelligence technologies and position the country as an innovation hub in this type of technologies."</t>
  </si>
  <si>
    <t>Q1287</t>
  </si>
  <si>
    <t>https://www.ambito.com/uruguay/como-es-el-acuerdo-el-gobierno-y-nvidia-el-desarrollo-inteligencia-artificial-n5952533</t>
  </si>
  <si>
    <t>"'It is part of the agreements that Nvidia is making worldwide in what they call AI nations or AI countries,' said Gattas about an agreement that was already in force in Ecuador and Brazil."</t>
  </si>
  <si>
    <t>Q1288</t>
  </si>
  <si>
    <t>https://www.bbc.com/mundo/noticias-america-latina-58441561</t>
  </si>
  <si>
    <t>"The government has presented the measure as a way to boost economic development and employment and benefit those who send remittances."</t>
  </si>
  <si>
    <t>Q1289</t>
  </si>
  <si>
    <t>"This collaboration is the result of the management that the MIEM carries out with different technology companies to position Uruguay as a technological and innovation hub. Along these lines, agreements have been signed with Microsoft, Amazon and Qualcomm Technologies."</t>
  </si>
  <si>
    <t>Q1290</t>
  </si>
  <si>
    <t>"Estimated budget expenditure (range per year):
Less than 1M"</t>
  </si>
  <si>
    <t>Q1291</t>
  </si>
  <si>
    <t>"Objectives: To promote and strengthen the responsible use of AI in Public Administration. Within that framework, four pillars that make up this strategy have been identified, each with specific objectives and lines of action. They are as follows:
- To advance AI governance in Public Administration.
- To advance capacity development for AI.
- To advance use and application of AI.
- To advance digital citizenship and AI.</t>
  </si>
  <si>
    <t>Q1292</t>
  </si>
  <si>
    <t>https://oxfordinsights.com/insights/spotlight-series-uruguay</t>
  </si>
  <si>
    <t>"They have focused many of their efforts on the “capacity-building” pillar, as the government considers it “important to prioritise training in multidisciplinary contexts, generating skills that enable to understand all the difficulties, challenges and impacts that arise when using AI in the services and processes of public administration.”"</t>
  </si>
  <si>
    <t>Q1293</t>
  </si>
  <si>
    <t>"Red Hat, Inc., the world's leading provider of open source solutions, today announced that AGESIC, Uruguay’s Agency for Electronic Government and Information and Knowledge Society, responsible for leading e-government strategy and implementation, has adopted Red Hat OpenShift AI on Red Hat OpenShift to extend, scale and standardize the use of AI across Uruguayan government agencies."</t>
  </si>
  <si>
    <t>Q1294</t>
  </si>
  <si>
    <t>"At that time, the organization had 300 virtual machines that
were migrated to the cloud."</t>
  </si>
  <si>
    <t>Q1295</t>
  </si>
  <si>
    <t>"When Agesic decided to transform Uruguay into one of the most advanced digital countries in the region, it clearly visualized the need to opt for virtualization technology. This would enable them to make better use of their infrastructure resources with a fast and seamless implementation. “Since 2008, Agesic was clear on the path toward the goal to virtualize 100% of the services provided by the agency....""</t>
  </si>
  <si>
    <t>Q1296</t>
  </si>
  <si>
    <t>http://supercomputer.uz/index-en.html</t>
  </si>
  <si>
    <t>"In accordance with the recommendation of the standing Committee of the OIC on the establishment of six high-performance computer centers in the territory of member countries of the OIC, the President of the Republic of Uzbekistan Shavkat Mirziyoev has confirmed its readiness to host one of these centers in Uzbekistan. In addition, Shavkat Mirziyoev urged the participating countries of the OIC to intensify its efforts in the development and introduction of modern technologies. According to him, it should be recognized that currently, many States in the Muslim world lag significantly behind developed countries in science and technology."</t>
  </si>
  <si>
    <t>Q1297</t>
  </si>
  <si>
    <t>P792</t>
  </si>
  <si>
    <t>https://cloudscene.com/market/uzbekistan/all</t>
  </si>
  <si>
    <t>Data Centers by Uztelecom</t>
  </si>
  <si>
    <t>3 of 5 data centers in Uzbekistan are provided by U.S. companies (Comnet and Metrotelecom)</t>
  </si>
  <si>
    <t>Q1298</t>
  </si>
  <si>
    <t>The government web portal, and open data portal of Uzbekistan run smoothly on Huawei Cloud Stack. 447 public services launched on the government web portal are being used by 4.5 million users throughout the country.</t>
  </si>
  <si>
    <t>Q1299</t>
  </si>
  <si>
    <t>After the data centers were centralized, the government encountered other challenges, for example, adaption to their multi-level organizational structure, resource isolation, rights- and domain-based management. Ever-increasing government affairs were making O&amp;M more difficult. The government cloud needed powerful O&amp;M tools to improve efficiency. The customer deployed a large number of VMware resources on the live network, and these resources were still under warranty. They wanted to manage these legacy resources on the new government cloud without migration, because migrating these services would be expensive.</t>
  </si>
  <si>
    <t>Q1300</t>
  </si>
  <si>
    <t>The Digital Uzbekistan 2030 Strategy approved by the Uzbekistan government emphasized the need to accelerate the development of digital infrastructure. The establishment of the Uzbekistan government cloud, serving as a national data center, was made a top priority for the government to develop digital infrastructure in next two or three years. The national data center was used to run all e-government systems across the entire country. In 2022, National data center become "heart" of Uzbekistan's digitalization</t>
  </si>
  <si>
    <t>Q1301</t>
  </si>
  <si>
    <t>"The scheme is planned across three phases, with the first featuring a 10MW capacity. The first phase of the build is expected to cost US$150 million, with DATAVOLT planning to allocate up to $5 billion in Uzbekistan-based projects by 2030. The second phase will include construction of a 250MW facility in New Tashkent. The third phase seeks to expand the capacity up to 250MW in Bukhara, located about 600km southwest of Tashkent."</t>
  </si>
  <si>
    <t>Q1302</t>
  </si>
  <si>
    <t>"In an effort to strengthen its IT (information technology) sector" "Part of the country’s ‘Uzbekistan – 2030’ strategy"
"This collaboration offers great investment prospects for Saudi companies and will help attract international technology firms to Uzbekistan, enhancing our strategic position and business climate.”</t>
  </si>
  <si>
    <t>Q1303</t>
  </si>
  <si>
    <t>https://dcdeployed.com/data-center-site-selection-experts-consulting-vatican-city-vatican-city-va</t>
  </si>
  <si>
    <t>"DC Deployed specializes in providing comprehensive data center solutions to clients in Vatican City. Our range of services includes site selection, design, construction management, and IT connectivity implementation."</t>
  </si>
  <si>
    <t>Q1304</t>
  </si>
  <si>
    <t>https://www.vietnam-briefing.com/news/vietnams-digital-transformation-plan-through-2025.html</t>
  </si>
  <si>
    <t>“As Vietnam seeks to attract hi-tech FDI and progress from a middle-income economy it plans to accelerate a digital shift, automating several processes to help achieve these goals.” “In addition, to the above the government wants the digital economy to contribute 20 percent by 2025 and 30 percent by 2030 to the country’s economy. It also aims to be in the top 50 countries on the UN’s ICT Development Index as early as 2025.”</t>
  </si>
  <si>
    <t>Q1305</t>
  </si>
  <si>
    <t>“While Vietnam has made important progress, more work needs to be done to address the digital skills development gap. This is to ensure that in pursuit of the nation’s digital economy achievements, everyone has equal opportunity.”</t>
  </si>
  <si>
    <t>Q1306</t>
  </si>
  <si>
    <t>“The plan entails deploying and investing in two to four additional international telecommunications cable lines. It also outlines the establishment and deployment of national data centres, including at least three national multi-purpose data centre clusters, regional multi-purpose data centre clusters, and one or two regional data centres catering to the needs of financial centres in Vietnam, the region, and internationally.”</t>
  </si>
  <si>
    <t>Q1307</t>
  </si>
  <si>
    <t>https://www.vietnam-briefing.com/news/vietnams-digital-infrastructure-master-plan-2030-roadmap-to-a-high-tech-future.html/#:~:text=Envisioning%20cybersecurity%20in%20Vietnam's%20digital,digital%20economy%2C%20and%20digital%20society.</t>
  </si>
  <si>
    <t>"Vietnam harbors ambitions of emerging as a leading hub for ensuring network information security in Asia." "Through the strategic utilization of open-source technologies and a steadfast embrace of innovation, Vietnam aims to achieve technological autonomy and establish mastery over its network security market."</t>
  </si>
  <si>
    <t>Q1308</t>
  </si>
  <si>
    <t>https://opengovasia.com/2022/01/31/vietnam-to-start-developing-6g-tech-in-2022</t>
  </si>
  <si>
    <t>"The Vietnamese government is pushing for the rapid development of its digital infrastructure and technologies in a bid to become one of the world’s leading nations in digitalisation.” "It is time the country gets ahead of the development curve and strengthens its digital infrastructure with an emphasis on cloud computing, digital platforms, and software services.”</t>
  </si>
  <si>
    <t>Q1309</t>
  </si>
  <si>
    <t>“Nevertheless, major Vietnamese carriers are still reluctant since the low demands of 5G services from domestic users cannot compensate for their large investment amount.”</t>
  </si>
  <si>
    <t>Q1310</t>
  </si>
  <si>
    <t>$5.75 million (140 million Zambian Kwacha)</t>
  </si>
  <si>
    <t>Q1311</t>
  </si>
  <si>
    <t>https://www.datacenterdynamics.com/en/news/paratus-and-meta-sign-fiber-deal-to-connect-zambian-towns/</t>
  </si>
  <si>
    <t>Paratus and Meta to build open-access fiber network in Zambia.</t>
  </si>
  <si>
    <t>Meta (Facebook)</t>
  </si>
  <si>
    <t>Q1312</t>
  </si>
  <si>
    <t>$75 million</t>
  </si>
  <si>
    <t>Q1313</t>
  </si>
  <si>
    <t>Huawei Technologies Zambia</t>
  </si>
  <si>
    <t>Q1314</t>
  </si>
  <si>
    <t>https://www.defenceweb.co.za/security/civil-security/zimbabwe-turns-to-chinese-technology-to-expand-surveillance-of-citizens/</t>
  </si>
  <si>
    <t>23rd January 2023</t>
  </si>
  <si>
    <t>Zimbabwe partners with China to build data centers and surveillance systems.</t>
  </si>
  <si>
    <t>Human and civil rights advocates are ringing alarms, saying that China has helped Zimbabwe create an environment that allows the government to target dissidents and violate citizens' constitutional right to privacy.</t>
  </si>
  <si>
    <t>Q1315</t>
  </si>
  <si>
    <t>https://www.economist.com/middle-east-and-africa/2022/12/15/china-is-helping-zimbabwe-to-build-a-surveillance-state</t>
  </si>
  <si>
    <t>China-Zimbabwe collaboration to build a surveillance state and data center project.</t>
  </si>
  <si>
    <t>China is helping Zimbabwe to build a surveillance state</t>
  </si>
  <si>
    <t>Q1316</t>
  </si>
  <si>
    <t>Zimbabwe President Emmerson Mnangagwa officially opened the country's National Data Center, proclaiming the Chinese-built data hub key to the country's economic advancement.</t>
  </si>
  <si>
    <t>Q1317</t>
  </si>
  <si>
    <t>https://www.herald.co.zw/new-dawn-for-zim-as-president-launches-data-centre-to-anchor-govt-operations/</t>
  </si>
  <si>
    <t>Zimbabwe launches National Data Center in partnership with China.</t>
  </si>
  <si>
    <t>The new National Data Centre commissioned yesterday by President Mnangagwa will anchor all e-government programmes and will allow co-ordinated planning and monitoring of results. "The National Data Centre will anchor our e-Government system as the centre-pivot for the Whole of Government Approach to ensure coordinated planning and implementation of National Development Plans."</t>
  </si>
  <si>
    <t>Q1318</t>
  </si>
  <si>
    <t>Concerns about potential use for surveillance purposes</t>
  </si>
  <si>
    <t>Q1319</t>
  </si>
  <si>
    <t>Inspur Group, Sino-Zimbabwe</t>
  </si>
  <si>
    <t>Q1320</t>
  </si>
  <si>
    <t>https://www.top500.org/news/zimbabwe-to-deploy-300-teraflop-supercomputer-from-inspur/</t>
  </si>
  <si>
    <t>Zimbabwe to deploy 300-teraflop Inspur supercomputer for government and industry use.</t>
  </si>
  <si>
    <t>$5.4 million (based on previous system)</t>
  </si>
  <si>
    <t>Q1321</t>
  </si>
  <si>
    <t>Investment of $8 billion would be invested this year in ICT with $600 million earmarked for the digitalisation of five television transmissions sites, two television studios, digitalisation of FM studios and expunging the legacy debt.</t>
  </si>
  <si>
    <t>Q1322</t>
  </si>
  <si>
    <t>Zimbabwe has provided nearly $240 million to develop NetOne, the national mobile telecommunications system, which has its own data centers.</t>
  </si>
  <si>
    <t>Q1323</t>
  </si>
  <si>
    <t>https://www.cajnewsafrica.com/2023/08/28/data-centre-raid-impacts-on-zimbabwe-poll-results-verification/</t>
  </si>
  <si>
    <t>Zimbabwean data center raid impacts independent election results verification.</t>
  </si>
  <si>
    <t>Police raid and confiscation of equipment used for independent election results verification</t>
  </si>
  <si>
    <t>Q1324</t>
  </si>
  <si>
    <t>https://itweb.africa/content/G98Yd7LYw5OMX2PD</t>
  </si>
  <si>
    <t>Zimbabwe establishes national data center with Chinese company involvement.</t>
  </si>
  <si>
    <t>"The need to continuously adopt systems that eliminate bureaucratic red-tape and reduce the cost of doing business cannot be over-emphasised, hence the National Data Centre is a vital cog to achieve these objectives."
"With most official departments processing data manually, the datacentre will help President Emmerson Mnangagwa's administration to digitise operations." "COVID-19 has forced the country to fast-track the introduction of the datacentre."</t>
  </si>
  <si>
    <t>Q1325</t>
  </si>
  <si>
    <t>The ruling party, Zanu-pf, is not about to perpetrate another genocide. But it has shamelessly rigged elections for two decades, and many Zimbabweans fear it could abuse their data to intimidate them.</t>
  </si>
  <si>
    <t>Q1326</t>
  </si>
  <si>
    <t>https://www.techzim.co.zw/2020/12/why-zimbabwe-should-be-wary-of-huwaei-technology/</t>
  </si>
  <si>
    <t>Concerns over Huawei's involvement in Zimbabwe's 5G network and potential Chinese government influence.</t>
  </si>
  <si>
    <t>The article suggests that Zimbabwe may become trapped in a situation where it cannot easily cut ties with Huawei and Chinese technology, similar to the challenges faced by the UK.</t>
  </si>
  <si>
    <t>Q1327</t>
  </si>
  <si>
    <t>https://www.datacenterdynamics.com/en/news/zimbabwe-launches-two-data-centers-in-partnership-with-huawei/</t>
  </si>
  <si>
    <t>Zimbabwe launches two Huawei-built data centers for cloud and colocation services.</t>
  </si>
  <si>
    <t>China Export-Import Bank provided $98 million loan</t>
  </si>
  <si>
    <t>Q1328</t>
  </si>
  <si>
    <t>Ongoing network vandalism, copper theft</t>
  </si>
  <si>
    <t>Q1329</t>
  </si>
  <si>
    <t>Huawei built the data centers</t>
  </si>
  <si>
    <t>Q1330</t>
  </si>
  <si>
    <t>https://www.techzim.co.zw/2022/04/telone-officially-opens-its-first-matabeleland-data-centre/</t>
  </si>
  <si>
    <t>TelOne opens first Matabeleland data center in Zimbabwe for sovereign compute.</t>
  </si>
  <si>
    <t>TelOne has invested more than US$4million since 2016 for the data center and other product expansion.</t>
  </si>
  <si>
    <t>Chinese companies</t>
  </si>
  <si>
    <t>5  huawei involved in other ones, so a total of 42 huawei collabs</t>
  </si>
  <si>
    <t>4 additional Alibaba, totalling 10</t>
  </si>
  <si>
    <t>US companies</t>
  </si>
  <si>
    <t>AWS total 28</t>
  </si>
  <si>
    <t>plus 9</t>
  </si>
  <si>
    <t>Microsoft total 43</t>
  </si>
  <si>
    <t>plus 6</t>
  </si>
  <si>
    <t>Google total 29</t>
  </si>
  <si>
    <t>plus 10</t>
  </si>
  <si>
    <t>Oracle total 17</t>
  </si>
  <si>
    <t>Teraco</t>
  </si>
  <si>
    <t>Other companies</t>
  </si>
  <si>
    <t>Orange total 11</t>
  </si>
  <si>
    <t>Scala 12</t>
  </si>
  <si>
    <t>TIM</t>
  </si>
  <si>
    <t>Hyperco</t>
  </si>
  <si>
    <t>Sify</t>
  </si>
  <si>
    <t>Medco Power (Indonesia)</t>
  </si>
  <si>
    <t xml:space="preserve">Smartfren </t>
  </si>
  <si>
    <t>Fujitsu</t>
  </si>
  <si>
    <t xml:space="preserve"> Fujitsu</t>
  </si>
  <si>
    <t>GMO Internet Group, Highreso, KDDI Corporation, RUTILEA, SAKURA internet Inc, SoftBank Corp</t>
  </si>
  <si>
    <t>icolo.io</t>
  </si>
  <si>
    <t># of missing values ---&gt;</t>
  </si>
  <si>
    <t>2020?</t>
  </si>
  <si>
    <t>$30m Data Center in Argentenia</t>
  </si>
  <si>
    <t>NAIC supports AI development and adoption in Australia.</t>
  </si>
  <si>
    <t>Digital Economy Master Plan 2025</t>
  </si>
  <si>
    <t>https://www.datacenterdynamics.com/en/news/cambodia-breaks-ground-on-national-data-center/</t>
  </si>
  <si>
    <t>China's 7 Artificial Intelligence Computing Centers 人工智能计算中心（智算中心）</t>
  </si>
  <si>
    <t>NA</t>
  </si>
  <si>
    <t xml:space="preserve">China Telecom's Fully-Chinese Made Supercomputer for AI Training in Wuhan </t>
  </si>
  <si>
    <t>https://www.hpcwire.com/2017/09/25/chinas-tianhe-2a-will-use-proprietary-accelerator-boast-94-petaflops-peak</t>
  </si>
  <si>
    <t>https://www.datacenterdynamics.com/en/news/china-cloud-computing-roundup-supercomputers-and-newbuilds</t>
  </si>
  <si>
    <t>Chinese investment in AI</t>
  </si>
  <si>
    <t>Croatia signs the European declaration on high-performance computing</t>
  </si>
  <si>
    <t>Digital Croatia Strategy for the Period Until 2023</t>
  </si>
  <si>
    <t>Mention of Data Center</t>
  </si>
  <si>
    <t>Hungary et al</t>
  </si>
  <si>
    <t>https://www.datacenterdynamics.com/en/news/eu-to-spend-12bn-funding-european-cloud-and-edge-efforts/</t>
  </si>
  <si>
    <t>https://inc42.com/buzz/india-centric-open-cloud-compute-network-brings-together-tech-giants-ai-startups</t>
  </si>
  <si>
    <t>$950 million data center campus in Uttar Pradesh</t>
  </si>
  <si>
    <t xml:space="preserve">Web Werks Bengaluru Data Center </t>
  </si>
  <si>
    <t xml:space="preserve">Atos C-DAC HPC </t>
  </si>
  <si>
    <t>https://blogs.nvidia.com/blog/what-is-sovereign-ai/</t>
  </si>
  <si>
    <t>https://www.3i-infotech.com/nure3i-powered-by-oracle-the-first-zero-trust-sovereign-cloud-in-malaysia/</t>
  </si>
  <si>
    <t>NeSI - High-performance computing for NZ research.</t>
  </si>
  <si>
    <t xml:space="preserve">Oracle Dedicated Region Cloud@Customer for Oman’s National Data </t>
  </si>
  <si>
    <t>Russia invests 130 billion rubles in digital transformation, including AI</t>
  </si>
  <si>
    <t>https://www.datacenterdynamics.com/en/news/microsoft-to-develop-sovereign-cloud-in-singapore</t>
  </si>
  <si>
    <t>https://www.digitimes.com/news/a20230719RS400/digitimes-research.html</t>
  </si>
  <si>
    <t>ST Digital building new data centers in 3 Francophone African countries.</t>
  </si>
  <si>
    <t xml:space="preserve">United Kingdom </t>
  </si>
  <si>
    <t>other_private_involvement_country</t>
  </si>
  <si>
    <t>Category</t>
  </si>
  <si>
    <t xml:space="preserve">Other public involvement </t>
  </si>
  <si>
    <t xml:space="preserve">EU (all) - 27 </t>
  </si>
  <si>
    <t>Taiwan - 4</t>
  </si>
  <si>
    <t>Narda-MITEQ</t>
  </si>
  <si>
    <t>Applied Seals N.A</t>
  </si>
  <si>
    <t>US Chips Act</t>
  </si>
  <si>
    <t>Synopsys</t>
  </si>
  <si>
    <t>AMD</t>
  </si>
  <si>
    <t>Qualcomm</t>
  </si>
  <si>
    <t>Intel</t>
  </si>
  <si>
    <t>Teledyne Technologies</t>
  </si>
  <si>
    <t>TSMC - 11</t>
  </si>
  <si>
    <t>Americas Partnership for Economic Prosperity</t>
  </si>
  <si>
    <t>US CHIPS Act</t>
  </si>
  <si>
    <t>The country of other companies</t>
  </si>
  <si>
    <t>ON Semiconductor</t>
  </si>
  <si>
    <t>Taiwan - 20</t>
  </si>
  <si>
    <t>ONsemi</t>
  </si>
  <si>
    <t>France - 6</t>
  </si>
  <si>
    <t>South Korea - 5</t>
  </si>
  <si>
    <t>(korea and samsung)</t>
  </si>
  <si>
    <t>Japna - 3</t>
  </si>
  <si>
    <t>Onsemi</t>
  </si>
  <si>
    <t>Germany - 3</t>
  </si>
  <si>
    <t>Belium - 3</t>
  </si>
  <si>
    <t>Purdue University</t>
  </si>
  <si>
    <t>American Chamber of Commerce of the Dominican Republic (AMCHAMDR)</t>
  </si>
  <si>
    <t>Intel - 20</t>
  </si>
  <si>
    <t>Synopsys - 11</t>
  </si>
  <si>
    <t>Boston Consulting Group</t>
  </si>
  <si>
    <t>GlobalFoundries</t>
  </si>
  <si>
    <t>GlobalFoundries Inc.</t>
  </si>
  <si>
    <t>Analog Devices</t>
  </si>
  <si>
    <t>Global Foundries</t>
  </si>
  <si>
    <t>Apple Inc.</t>
  </si>
  <si>
    <t xml:space="preserve">CHIPS Act - 9 </t>
  </si>
  <si>
    <t xml:space="preserve">Department of State - 7 </t>
  </si>
  <si>
    <t>US state department</t>
  </si>
  <si>
    <t>CHIPS Act</t>
  </si>
  <si>
    <t>Google LLC</t>
  </si>
  <si>
    <t>Meta Platforms</t>
  </si>
  <si>
    <t>International Technology Security and Innovation (ITSI) Fund</t>
  </si>
  <si>
    <t>US Department of State</t>
  </si>
  <si>
    <t>created by the CHIPS Act of 2022</t>
  </si>
  <si>
    <t>EU Chips Act</t>
  </si>
  <si>
    <t>Inc.</t>
  </si>
  <si>
    <t>Cadence Design Systems</t>
  </si>
  <si>
    <t xml:space="preserve">Chinese government involvement </t>
  </si>
  <si>
    <t>Limited!</t>
  </si>
  <si>
    <t>IBM Corporation</t>
  </si>
  <si>
    <t>Broadcom Inc.</t>
  </si>
  <si>
    <t>Microsoft Corporation</t>
  </si>
  <si>
    <t>Facebook</t>
  </si>
  <si>
    <t>UPS</t>
  </si>
  <si>
    <t>FedEx</t>
  </si>
  <si>
    <t>US Department of Labor</t>
  </si>
  <si>
    <t>Micron Technology</t>
  </si>
  <si>
    <t>U.S.-Japan University Partnership for Workforce Advancement and Research &amp; Development in Semiconductors (UPWARDS)</t>
  </si>
  <si>
    <t>Western Digital Corporation</t>
  </si>
  <si>
    <t>Amazon.com</t>
  </si>
  <si>
    <t>Cisco Systems</t>
  </si>
  <si>
    <t>Juniper Networks</t>
  </si>
  <si>
    <t>Expedia Group</t>
  </si>
  <si>
    <t>U.S. Department of State</t>
  </si>
  <si>
    <t>CHIPS and Science Act of 2022</t>
  </si>
  <si>
    <t>Micron</t>
  </si>
  <si>
    <t>National Science Foundation</t>
  </si>
  <si>
    <t>CHIPS and Science Act</t>
  </si>
  <si>
    <t>U.S. Centers for Disease Control and Prevention</t>
  </si>
  <si>
    <t>U.S. Agency for International Development</t>
  </si>
  <si>
    <t>U.S. Department of Energy</t>
  </si>
  <si>
    <t>U.S. International Development Finance Corporation</t>
  </si>
  <si>
    <t>Blue Chip Venture Capital</t>
  </si>
  <si>
    <t>Nvidia Corporation</t>
  </si>
  <si>
    <t>Texas Instruments Incorporated</t>
  </si>
  <si>
    <t>TSMC</t>
  </si>
  <si>
    <t>Arizona State University</t>
  </si>
  <si>
    <t>US CHIPS and Science Act</t>
  </si>
  <si>
    <t>Therm-X</t>
  </si>
  <si>
    <t>Tesla</t>
  </si>
  <si>
    <t>Lear Corporation</t>
  </si>
  <si>
    <t>DreamBig Semiconductor</t>
  </si>
  <si>
    <t>Advanced Micro Devices</t>
  </si>
  <si>
    <t>Qualcomm Incorporated</t>
  </si>
  <si>
    <t>ITSI Fund</t>
  </si>
  <si>
    <t>International Technology Security and Innovation Fund (ITSI Fund)</t>
  </si>
  <si>
    <t>US Department of Commerce</t>
  </si>
  <si>
    <t>Europe</t>
  </si>
  <si>
    <t>Amkor Technology</t>
  </si>
  <si>
    <t>Globalfoundries</t>
  </si>
  <si>
    <t>Inflation Reduction Act</t>
  </si>
  <si>
    <t>ASML</t>
  </si>
  <si>
    <t>Cadence</t>
  </si>
  <si>
    <t>OpenAI</t>
  </si>
  <si>
    <t>Nvidia</t>
  </si>
  <si>
    <t>Carrier Corp</t>
  </si>
  <si>
    <t>Vishay</t>
  </si>
  <si>
    <t>HP Inc.</t>
  </si>
  <si>
    <t>Marvell</t>
  </si>
  <si>
    <t>Qorvo</t>
  </si>
  <si>
    <t>Korea</t>
  </si>
  <si>
    <t>State department</t>
  </si>
  <si>
    <t>Hong Kong</t>
  </si>
  <si>
    <t>type</t>
  </si>
  <si>
    <t>D01</t>
  </si>
  <si>
    <t>https://www.dataguidance.com/notes/algeria-data-protection-overview</t>
  </si>
  <si>
    <t>Data protection laws</t>
  </si>
  <si>
    <t>Descriptive</t>
  </si>
  <si>
    <t>Law No. 18-07 of 25 Ramadhan 1439 Corresponding to June 10, 2018, Relating to the Protection of Individuals in the Processing of Personal Data governs data protection within Algeria.</t>
  </si>
  <si>
    <t>D02</t>
  </si>
  <si>
    <t>https://www.dataguidance.com/notes/angola-data-protection-overview</t>
  </si>
  <si>
    <t>Angola's framework on data protection consists of Law 22/11 on the Protection of Personal Data (the Data Protection Law), which governs all kinds of processing of personal data relating to identifiable natural persons.</t>
  </si>
  <si>
    <t>D03</t>
  </si>
  <si>
    <t>Furthermore, Presidential Decree 214/16 of October 10, 2016 (the Presidential Decree) establishes rules that govern the structure and operation of the regulatory body, the National Data Protection Agency (APD).</t>
  </si>
  <si>
    <t>D04</t>
  </si>
  <si>
    <t>It is worth noting that Angola has been adapting its legal framework in order to address the current Information Technology (IT) climate, emphasizing cyber attacks and network protection. In this context, Law 23/11 of June 20, 2011, on Electronic Communications and Information Society Services (the Electronic Communications Law) and Law 7/17 of February 16, 2017 (the Protection of Information Systems and Networks Law) were enacted in order to protect Angola's cyberspace, establishing cooperation and reporting mechanisms in case of incidents and cyber attacks that may occur in relation to certain networks.</t>
  </si>
  <si>
    <t>D05</t>
  </si>
  <si>
    <t>The privacy and data protection principles in the Constitution of the Republic of Angola (the Constitution) include not only the right to privacy in Article 32, but also a writ called habeas data (Article 69 of the Constitution) which grants to the data subject, the right to be informed of any data about them included in files, archives, and computerized records, as well as the purposes for which the personal data is processed and to request that such data be updated and corrected.</t>
  </si>
  <si>
    <t>D006</t>
  </si>
  <si>
    <t>https://iclg.com/practice-areas/data-protection-laws-and-regulations/argentina</t>
  </si>
  <si>
    <t>In Argentina, the protection of personal data is governed by Section 43 of the National Constitution, the Data Protection Law No. 25.326 (“Data Protection Law”)</t>
  </si>
  <si>
    <t>D007</t>
  </si>
  <si>
    <t>https://www.dataguidance.com/jurisdiction/argentina</t>
  </si>
  <si>
    <t>Decree 1558 of 2001 includes regulations
issued under the PDPL. Further regulations have been issued by the relevant agencies.</t>
  </si>
  <si>
    <t>D008</t>
  </si>
  <si>
    <t>The City of Buenos Aires Personal Data Protection Law No. 1845 (“Buenos Aires DPL”), passed on November 24, 2005, and its regulatory Decree No. 725/2007, regulate within the City of Buenos Aires (“CBA”) the processing of personal data belonging to individuals and legal entities which is, or will be, stored in databases belonging to the public offices of the CBA (or other organisations in which the CBA has participation), and the judicial and legislative branch of the CBA, in order to guarantee privacy rights. The Buenos Aires DPL is in line with the Data Protection Law.</t>
  </si>
  <si>
    <t>D009</t>
  </si>
  <si>
    <t>https://www.twobirds.com/en/disputes-plus/shared/insights/2024/australia/management-of-data-centres-in-australia-key-legal-issues-part-1</t>
  </si>
  <si>
    <t>In Australia, the collection, use, disclosure and security of personal information is governed by the Australian Privacy Principles (APPs) which are set out in Schedule 1 to the Privacy Act 1988 (Cth) (Privacy Act).</t>
  </si>
  <si>
    <t>D010</t>
  </si>
  <si>
    <t>Along with these core APPs, the Australian government introduced further data security compliance procedures as part of the Security of Critical Infrastructure Act 2018 (SOCI Act). This bill also saw further amendments in late 2021 and throughout 2022.
 The SOCI Act established a mandatory framework for security compliance for all critical infrastructure sectors and assets. As part of the newly-imposed compliance, data storage and processing were identified as one of the main priority sectors, introducing further considerations for data sovereignty.</t>
  </si>
  <si>
    <t>D011</t>
  </si>
  <si>
    <t>https://www.dataguidance.com/notes/austria-data-protection-overview</t>
  </si>
  <si>
    <t>GDPR</t>
  </si>
  <si>
    <t>The Federal Act on the Protection of Individuals With Regard to the Processing of Personal Data (Data Protection Act (DSG) BGBI. I No. 165/1999) (last amended in 2021) ('DSG') and the General Data Protection Regulation (Regulation (EU) 2016/679) ('GDPR') apply to privacy-related issues in Austria.</t>
  </si>
  <si>
    <t>D012</t>
  </si>
  <si>
    <t>https://www.dataguidance.com/notes/azerbaijan-data-protection-overview</t>
  </si>
  <si>
    <t>The data protection regime in the Republic of Azerbaijan is primarily regulated by the Law on Personal Data of 11 May 2010 No 998-IIIQ (only available in Azerbaijani here) (the Personal Data Law).</t>
  </si>
  <si>
    <t>D013</t>
  </si>
  <si>
    <t>https://www.dlapiperdataprotection.com/index.html?c=BH&amp;t=law</t>
  </si>
  <si>
    <t>Bahrain enacted Law No. 30 of 2018 with respect to Personal Data Protection ("PDPL") on July 12, 2018. The PDPL is the main data protection regulation in Bahrain. The PDPL came into force on August 1, 2019, and supersedes any law with contradictory provisions.</t>
  </si>
  <si>
    <t>D014</t>
  </si>
  <si>
    <t>https://www.tamimi.com/law-update-articles/diplomatic-immunity-for-data-bahrains-data-embassy-law/</t>
  </si>
  <si>
    <t>As the Kingdom of Bahrain moves towards becoming a cloud computing hub, it extended its innovative scope in 2018 by implementing new legislation that allows foreign parties to store their data in data centres located in Bahrain under what is known as a ‘data embassy’ which blurs the legal lines of national borders and sovereignty.</t>
  </si>
  <si>
    <t>D015</t>
  </si>
  <si>
    <t>https://www.atlanticcouncil.org/in-depth-research-reports/issue-brief/inside-bangladeshs-new-data-protection-laws/</t>
  </si>
  <si>
    <t>Prescriptive</t>
  </si>
  <si>
    <t>The 2022 Draft Data Protection Act (DPA), which establishes new restrictions related to the processing, storage, and transfer of data, appears to move Bangladesh’s digital governance in a different direction. The DPA is the first data-privacy law to be proposed in Bangladesh; it follows in the wake of new digital-privacy laws passed around the world over the past several years.</t>
  </si>
  <si>
    <t>D016</t>
  </si>
  <si>
    <t>https://www.dataguidance.com/jurisdiction/bangladesh</t>
  </si>
  <si>
    <t>On September 18, 2023, the Government of the People's Republic of Bangladesh, Legislative and Parliamentary Affairs Division published the Cybersecurity Act, 2023.</t>
  </si>
  <si>
    <t>D017</t>
  </si>
  <si>
    <t>https://www.dataguidance.com/notes/belarus-data-protection-overview</t>
  </si>
  <si>
    <t>The Law of May 7, 2021, No. 99-Z on Personal Data Protection (only available in Russian here) ('PDP Law') sets out general principles of processing (including collection, storage, use, distribution, provision, and erasure) of personal data, provides for basic terminology in that field, defines the rights of data subjects as well as obligations of operators (similar to data controllers in the General Data Protection Regulation (Regulation (EU) 2016/679) ('GDPR')).</t>
  </si>
  <si>
    <t>D018</t>
  </si>
  <si>
    <t>https://www.linklaters.com/en/insights/data-protected/data-protected---belgium</t>
  </si>
  <si>
    <t>Belgium has adapted its national legislation to the GDPR in two steps.
The first is the reform of the Belgian Privacy Commission - now called the Data Protection Authority - in terms of organisation as well as in terms of powers. This was done with the adoption of the law of 3 December 2017 (the “DPA Act”).</t>
  </si>
  <si>
    <t>D019</t>
  </si>
  <si>
    <t>The second step is the Law on the protection of individuals with regard to the processing of personal data of 30 July 2018 (the “Framework Act”). The Framework Act is extensive as it both implements the elements which the GDPR left to the national law and also implements the Law Enforcement Directive.</t>
  </si>
  <si>
    <t>D020</t>
  </si>
  <si>
    <t>https://www.dataguidance.com/jurisdiction/bolivia</t>
  </si>
  <si>
    <t>In particular, bill No. 349/2020-2021 for the protection of personal data (only available in Spanish here) was initially introduced to the Legislative Assembly on 19 October 2021.</t>
  </si>
  <si>
    <t>D021</t>
  </si>
  <si>
    <t>Separately, OneTrust DataGuidance Research confirmed, on 25 April 2023, with Ana Valeria Escobar, Partner at PPO Abogados, that the Electronic Government Agency and Information and Communication Technologies ('AGETIC') had presented, on 31 March 2023, to the Bolivian Senate, a new data protection bill (only available in Spanish here).</t>
  </si>
  <si>
    <t>D022</t>
  </si>
  <si>
    <t>http://www.boletyterrero.com/data-privacy-law-in-bolivia.html</t>
  </si>
  <si>
    <t>The Constitution does refer to data protection but it does from a procedural stand point to establish the right of an individual to request access to its own information; object or amend it from any physical, magnetic or informational support mechanism, especially, when the individual feels this information affects their right to privacy but, obviously the Constitution does not regulate data protection.</t>
  </si>
  <si>
    <t>D023</t>
  </si>
  <si>
    <t>The sole article in bylaw to Law 164, that deals with data protection, establishes that handling personal data, whether in the process of collecting, keeping, processing, blocking or transferring it, requires the consent of the individual, which needs to be in writing.</t>
  </si>
  <si>
    <t>D024</t>
  </si>
  <si>
    <t>https://usercentrics.com/knowledge-hub/brazil-lgpd-general-data-protection-law-overview/</t>
  </si>
  <si>
    <t>The Lei Geral de Proteção de Dados (LGPD), or General Data Protection Law in English, is a legal framework to regulate the collection and use of personal data in Brazil. It came into effect on August 16, 2020 and is enforced by the Autoridade Nacional de Proteção de Dados (ANPD) or National Data Protection Authority.</t>
  </si>
  <si>
    <t>D025</t>
  </si>
  <si>
    <t>https://www.dataguidance.com/notes/brazil-data-protection-overview</t>
  </si>
  <si>
    <t>The approval of the Constitutional Amendment n. 115 (only available in Portuguese here) to the Constitution of the Federative Republic of Brazil added the individual right to personal data protection to the list of fundamental rights and guarantees, which already included the right to privacy.</t>
  </si>
  <si>
    <t>D026</t>
  </si>
  <si>
    <t>https://www.dlapiperdataprotection.com/index.html?c=BG&amp;t=law</t>
  </si>
  <si>
    <t>In view of the entry into force of Regulation (EU) 2016/679 (General Data Protection Regulation – 'GDPR'), the Personal Data Protection Act was amended by a law for amendment and supplementation which was promulgated in the State Gazette No. 17 of February 26,2019.
 The Personal Data Protection Act complements the GDPR by providing regulation to matters in the field of personal data processing that have not been explicitly covered by the GDPR, or where the GDPR has left room for the exercise of legislative discretion.</t>
  </si>
  <si>
    <t>D027</t>
  </si>
  <si>
    <t>https://lexafrica.com/2023/09/data-protection-laws-and-regulations-are-proliferating-across-africa/</t>
  </si>
  <si>
    <t>Cameroon is working towards introducing data protection regulations. On 30 May 2023, Cameroon issued a draft law and a draft decree that covered all the key issues concerning data protection rights.</t>
  </si>
  <si>
    <t>D028</t>
  </si>
  <si>
    <t>In Cameroon, data is sometimes stored in local data centres within the country and sometimes stored in the cloud, in which case the data is actually stored outside the country. As far as electronic communications are concerned, local laws provide that the relevant data must be available in the device/system present on the Cameroonian territory on which it was generated. This data is kept for a specified period of 10 years.</t>
  </si>
  <si>
    <t>D029</t>
  </si>
  <si>
    <t>https://www.dataguidance.com/jurisdiction/cameroon</t>
  </si>
  <si>
    <t>The Constitution of Cameroon, for instance, provides for the right to protection against any privacy interference and for the right to the privacy of correspondence.</t>
  </si>
  <si>
    <t>D030</t>
  </si>
  <si>
    <t>Other notable laws include Law No. 2010/012 of 21 December 2010 on Cybersecurity and Cybercrime in Cameroon, which sets out provisions on the protection of individuals' privacy, data retention periods, and electronic communications confidentiality.</t>
  </si>
  <si>
    <t>D031</t>
  </si>
  <si>
    <t>In relation to privacy rights' violations, in the landmark case Mrs. MBOCK Frankline Junior v. Les Films TERRE AFRICAINE and Les Brasseries du Cameroun it was held that the mere evidence of the violation of privacy gives rise to a right to monetary compensation, without the need to establish that a concrete damage was suffered.</t>
  </si>
  <si>
    <t>D032</t>
  </si>
  <si>
    <t>https://opsguru.io/post/data-sovereignty-in-canada</t>
  </si>
  <si>
    <t>The Personal Information Protection and Electronic Documents Act (PIPEDA) is the Canadian federal privacy law for private-sector organizations. This legislation broadly governs how companies handle the personal information of Canadian citizens, setting standards for data collection, processing, transfer and storage.</t>
  </si>
  <si>
    <t>D033</t>
  </si>
  <si>
    <t>https://www.site24x7.com/learn/datacenter/data-center-security-and-privacy-for-canada.html</t>
  </si>
  <si>
    <t>The Personal Information Protection Act (PIPA) is Alberta’s private sector privacy law. It protects personal information collected and processed by private sector organizations, businesses, and in some cases, non-profit organizations.</t>
  </si>
  <si>
    <t>D034</t>
  </si>
  <si>
    <t>The Province of British Columbia comprises various federal and provincial laws that govern the way personal information is handled. Provincially, the PIPA and federally, the PIPEDA regulate private organizations that collect, use, and disclose personal information. The Freedom of Information and Protection of Privacy Act (FIPPA) regulates the personal information handled by public bodies.</t>
  </si>
  <si>
    <t>D035</t>
  </si>
  <si>
    <t>Quebec enforces its data privacy rights through the Private Sector Act, inspired by the General Data Protection and Regulation (GDPR).</t>
  </si>
  <si>
    <t>D036</t>
  </si>
  <si>
    <t>Similar to the United States, data centers in Canada are expected to comply with common data center standards, like NIST and ISO 27001.</t>
  </si>
  <si>
    <t>D037</t>
  </si>
  <si>
    <t>https://seatable.io/en/patriot-act-vs-privacy-canada/</t>
  </si>
  <si>
    <t>On September 22, 2021, the government of the Canadian province of Quebec passed the "Act to Modernize the Legal Provisions for the Protection of Personal Data" - Act 25 for short - in line with the GDPR in Europe.</t>
  </si>
  <si>
    <t>D038</t>
  </si>
  <si>
    <t>In 2018, the Canadian Federal Government demonstrated its cloud-first strategy making the cloud its preferred option for delivering IT services. Prioritizing the public cloud, this legislation also demonstrates that certain sensitive information remains within its boundaries.</t>
  </si>
  <si>
    <t>D039</t>
  </si>
  <si>
    <t>https://www.dlapiperdataprotection.com/index.html?c=CL&amp;t=law</t>
  </si>
  <si>
    <t>Constitution of the Republic of Chile, Art. 19 N° 4
The Chilean constitution establishes the individual’s right to (i) respect and protection of private life, (ii) honor of the person and his/her family, and (iii) protection of his/her personal data. Any individual who, as a result of an arbitrary or illegal act or omission, suffers a “privation, disturbance or threat” to these rights may file a Constitutional Protective Action (“Recurso de protección”).</t>
  </si>
  <si>
    <t>D040</t>
  </si>
  <si>
    <t>Law 19,628/1999 'On the protection of private life', commonly referred to as 'Personal Data Protection Law' (hereinafter, the 'PDPL')
The PDPL generally defines and regulates the processing of personal data in public and private databases and is thus the primary body of rules on the processing of personal data not governed by sectoral provisions (for example contained in the laws mentioned below).</t>
  </si>
  <si>
    <t>D041</t>
  </si>
  <si>
    <t>Decree with Force of Law N° 3/19978, 'General Law of Banks'
Article 154 of this law establishes the confidentiality of an individual’s transactions with and through banks. The law distinguishes transactions covered by secrecy, which in principle are subject to an absolute prohibition of disclosure, and transactions covered by reserve, which may only be disclosed where a legitimate interest exists and if it cannot be foreseen that the knowledge of the disclosed data may cause financial damage to the customer.</t>
  </si>
  <si>
    <t>D042</t>
  </si>
  <si>
    <t>Law 20,575/2012 establishing the 'purpose principle' for the processing of personal data of an economic, financial, banking or commercial nature
This law establishes several rules that apply to the processing of personal data referring to financial, economic, banking or commercial information.
 Providers of the database must implement the principles of legitimacy, access and objection, data quality, purpose, proportionality, transparency, non-discrimination, use limitation and security in personal data processing, and designate a contact person for data subjects.</t>
  </si>
  <si>
    <t>D043</t>
  </si>
  <si>
    <t>Law 19,223/1993 regulating certain computer crimes
This law establishes criminal sanctions for certain specific conduct related to the theft, destruction, obstruction, modification and illegal access and disclosure of information contained in data processing systems. It does not, however, refer specifically to personal data.</t>
  </si>
  <si>
    <t>D044</t>
  </si>
  <si>
    <t>Law 20,584/2012 regulating the rights and duties of individuals in the context of healthcare
This law sets forth that all information contained in patient files or documentations of medical treatments are sensitive data, and establishes the obligation of healthcare professionals to maintain patient data confidential and to comply with the principle of purpose limitation. This law also includes certain specific cases in which such data can be submitted, partially or totally, to the data subject and to other individuals or entities.</t>
  </si>
  <si>
    <t>D045</t>
  </si>
  <si>
    <t>Bill regulating the protection and processing of personal data and creating the Agency for the Protection of Personal Data (Bulletin 11,144-07, consolidated with Bulletin 11,092-07)
This draft law aims to modernize the PDPL and adapt it to international standards.</t>
  </si>
  <si>
    <t>D046</t>
  </si>
  <si>
    <t>Bill creating a Cybersecurity and Critical Information Infrastructure Framework Law (Bulletin 14847-06)  
This law aims to create a harmonized regulatory framework for the strengthening of cybersecurity, both operational and regulatory and addresses essential service providers. It creates a governing body, which is in charge of deciding who the declared essential service providers will be. Declared essential service providers must implement certain technological, organizational, and informational security measures to prevent, report, and resolve cybersecurity events, manage risks, and contain and reduce the impact on operational continuity, confidentiality, and service integrity.</t>
  </si>
  <si>
    <t>D047</t>
  </si>
  <si>
    <t>https://www.ey.com/en_gl/insights/forensic-integrity-services/how-chinas-data-privacy-and-security-rules-could-impact-your-business</t>
  </si>
  <si>
    <t>The Personal Information Protection Law (PIPL), which went into effect in November 2021, gives Chinese data subjects new rights as it seeks to prevent the misuse of personal data.</t>
  </si>
  <si>
    <t>D048</t>
  </si>
  <si>
    <t>Two months earlier, the Data Security Law (DSL) came into force. It requires business data to be categorized by different levels of importance and puts new restrictions on cross-border transfers.</t>
  </si>
  <si>
    <t>D049</t>
  </si>
  <si>
    <t>https://www.china-briefing.com/news/chinas-data-center-sector-industry-and-regulatory-insights/</t>
  </si>
  <si>
    <t>China’s Negative List of Special Management Measures for Foreign Investment Access (2022) continues to impose restrictions on sectors, such as telecommunications, which encompasses data center operations.</t>
  </si>
  <si>
    <t>D050</t>
  </si>
  <si>
    <t>In December 2022, a national data strategy policy highlighted the value of data as a national resource, aiming to activate data’s potential and boost the digital economy. The policy emphasizes categorization, classification, authorization of data, exploration of data rights distribution, and establishment of data trading rules. It encourages the establishment of international rules for cross-border data flows.</t>
  </si>
  <si>
    <t>D051</t>
  </si>
  <si>
    <t>As such, in 2023, we anticipate further legislative developments. Key regulations, including the Measures for the Administration of Network Data Security and rules on the identification of important data, are expected to be finalized. More sector-specific data regulations and rules will be promulgated, providing clearer guidance for companies processing data in their operations.</t>
  </si>
  <si>
    <t>D052</t>
  </si>
  <si>
    <t>https://www.dataguidance.com/jurisdiction/china</t>
  </si>
  <si>
    <t>There are also provisions related to personal data protection in several other pieces of legislation; most notably the Cybersecurity Law 2016 which came into effect in 2017 ('the Cybersecurity Law') which provides certain general requirements, and the regulations for the protection of children's personal information which contains obligations relating to the processing of children's personal data stipulated.</t>
  </si>
  <si>
    <t>D053</t>
  </si>
  <si>
    <t>In addition, there are numerous non-binding guidelines and standards, which provide best practice recommendations for the handling of personal data. The most notable of these is Standard GB/T 35273-2020 on Information Security Technology - Personal Information Security Specification.</t>
  </si>
  <si>
    <t>D054</t>
  </si>
  <si>
    <t>https://cms.law/en/int/expert-guides/cms-expert-guide-to-data-protection-and-cyber-security-laws/colombia</t>
  </si>
  <si>
    <t>The main legislation related to data protection in Colombia is Law 1581 of 2012 (October 17) Which Issues General Provisions for the Protection of Personal Data (only available in Spanish here) (the Personal Data Protection Law).</t>
  </si>
  <si>
    <t>D055</t>
  </si>
  <si>
    <t>Law Nº 1266 of 2008: Regulates financial and credit data processing and databases.</t>
  </si>
  <si>
    <t>D056</t>
  </si>
  <si>
    <t>Decree Nº 1377 of 2013: Partially regulates the dispositions stated in Law N° 1581 of 2008.</t>
  </si>
  <si>
    <t>D057</t>
  </si>
  <si>
    <t>Decree Nº 886 of 2014: Partially regulates the dispositions stated on Law N° 1581 of 2008.</t>
  </si>
  <si>
    <t>D058</t>
  </si>
  <si>
    <t>Decree Nº 2952 of 2010: Regulates the dispositions stated on Law Nº 1266 of 2008.</t>
  </si>
  <si>
    <t>D059</t>
  </si>
  <si>
    <t>Law Nº 1273 of 2009: Establishes the unlawful and unauthorised personal data processing as a crime and incorporates it into the Criminal Code.</t>
  </si>
  <si>
    <t>D060</t>
  </si>
  <si>
    <t>Decree N° 90 of 2018: Establishes the criteria for the mandatory registry of databases on the National Database Registry (NDR).</t>
  </si>
  <si>
    <t>D061</t>
  </si>
  <si>
    <t>Unique Circular from the Superintendence of Industry and Commerce: Title V specifically regulates different aspects regarding personal data protection such as data transfers, habeas data right, and the National Data Registry (NDR).</t>
  </si>
  <si>
    <t>D062</t>
  </si>
  <si>
    <t>Data sharing laws</t>
  </si>
  <si>
    <t>External Circular Nº 005 of 2017 from the Superintendence of Industry and Commerce: Sets the standards for an adequate level of protection of any receiving country when it comes to international data transfers. Establishes the requirements for a country to obtain a declaration of conformity to carry out international transfers of personal data.</t>
  </si>
  <si>
    <t>D063</t>
  </si>
  <si>
    <t>https://www.dataguidance.com/notes/costa-rica-data-protection-overview</t>
  </si>
  <si>
    <t>Data protection in Costa Rica is regulated by the Law and Executive Decree No. 37554-JP of October 30, 2012, Regulating Law No. 8968 (only available in Spanish here) (the Executive Decree), as amended by Decree No. 40008-JP (only available in Spanish here) (the Decree).</t>
  </si>
  <si>
    <t>D064</t>
  </si>
  <si>
    <t>Data privacy regulation in Costa Rica is contained in two laws, the "Laws": Law No. 7975, the Undisclosed Information Law, which makes it a crime to disclose confidential and/or personal information without authorization</t>
  </si>
  <si>
    <t>D065</t>
  </si>
  <si>
    <t>https://www.dlapiperdataprotection.com/index.html?c=CR&amp;t=law</t>
  </si>
  <si>
    <t>However, the right to data protection has been recognized and protected in Costa Rica by the Constitutional Court since the 1990s, on the basis of Article 24 of the Political Constitution of Costa Rica (the Constitution), which specifically recognizes the right to intimacy, as well as the freedom and secrecy of communications.</t>
  </si>
  <si>
    <t>D066</t>
  </si>
  <si>
    <t>https://www.dlapiperdataprotection.com/index.html?c=HR&amp;t=law</t>
  </si>
  <si>
    <t>The Act on the Implementation of the General Data Protection Regulation (in Croatian as Zakon o provedbi Opće uredbe o zaštiti podataka) was enacted in the Croatian Parliament on April 27, 2018 and came into force on May 25, 2018 (the ‘Act’).</t>
  </si>
  <si>
    <t>D067</t>
  </si>
  <si>
    <t>Also, the Act on Healthcare Data and Information, which came into force on 15 February 2019, regulates rights, obligations and responsibilities of legal and natural persons within the Croatian healthcare system with respect to healthcare data and information and, inter alia, sets out fundamental principles and standards of their collection, processing and protection.</t>
  </si>
  <si>
    <t>D068</t>
  </si>
  <si>
    <t>https://www.dlapiperdataprotection.com/index.html?c=CZ&amp;t=law</t>
  </si>
  <si>
    <t>The new Czech Act No. 110/2019 Coll., on Personal Data Processing, being the Czech GDPR implementation law, finally came into effect on 24th April 2019. This statute fully replaced the older Personal Data Protection Law (Act No. 101/2000 Coll., as amended) and regulates personal data processing within the scope of Regulation (EU) 2016/679 and then processing of this data by competent authorities for preventing, searching for and detecting criminal activity, ensuring safety and public order etc.</t>
  </si>
  <si>
    <t>D069</t>
  </si>
  <si>
    <t>https://www.dlapiperdataprotection.com/index.html?c=DK&amp;t=law</t>
  </si>
  <si>
    <t>To implement the GDPR, the Danish Parliament enacted the Danish Act on Data Protection (the 'Danish Data Protection Act’) on May 17, 2018, enforceable on May 25, 2018 and replacing the previous Danish Act on Processing of Personal Data (Act no. 429 of 31/05/2000). Hence, data protection and processing in Denmark is now regulated by the GDPR as supplemented by the Danish Data Protection Act.
 The Danish Data Protection Act does not apply to Greenland and the Faroe Islands.</t>
  </si>
  <si>
    <t>D070</t>
  </si>
  <si>
    <t>https://www.dataguidance.com/jurisdiction/dominican-republic</t>
  </si>
  <si>
    <t>D071</t>
  </si>
  <si>
    <t>Although there is no general data breach notification requirement under the Law, the Dominican Telecommunications Institute ('INDOTEL') requires the adoption of security measures, classified as basic, medium, or high depending on the type of information, and the notification of data breaches if they occur. Under the Law, the Banking Authority is responsible for supervising the data processing activities of credit information companies.</t>
  </si>
  <si>
    <t>D072</t>
  </si>
  <si>
    <t>Lastly, Bill 00636-2021 On Cybersecurity Management in the Dominican Republic (only available in Spanish here) is currently under discussion in the Senate of the Dominican Republic, and would regulate the prevention, management, and responses to threats and cybersecurity incidents as well as other aspects related to cybersecurity of critical infrastructure, and would establish the National Cybersecurity Center.</t>
  </si>
  <si>
    <t>D073</t>
  </si>
  <si>
    <t>https://www.researchgate.net/publication/346931277_Personal_Data_Protection_in_the_Dominican_Republic</t>
  </si>
  <si>
    <t>Law No. 172-13 aimed at comprehensive protection of personal data in files, public records, databases, or other technical means for data processing to provide reports, whether public or private was widely announced as a comprehensive means for regulating personal data with applicability in the entire national territory and/or when the Dominican legislation applies to the person or entity responsible for personal data. It aims to protect personal data in any medium, either public or private, along with protecting honor and privacy, while also regulating Credit Information Societies and their operations.</t>
  </si>
  <si>
    <t>D074</t>
  </si>
  <si>
    <t>https://www.dlapiperdataprotection.com/system/modules/za.co.heliosdesign.dla.lotw.data_protection/functions/handbook.pdf?country-1=DO</t>
  </si>
  <si>
    <t>Law No. 53-07 on High Technology Crimes and Offenses does not specifically refer to personal data but ensures the protection of information systems and their components, as well as the information or data that are stored or transmitted through them, and it also establishes the penalties for crimes committed against them or any of their components or those committed using such technologies to the detriment of individuals or legal entities.</t>
  </si>
  <si>
    <t>D075</t>
  </si>
  <si>
    <t>Additionally, the General Law for the Protection of Consumer or User Rights No. 358-05 determines that the National Institute for the Protection of Consumer Rights, "Pro Consumidor" is the competent authority for monitoring compliance in data protection in consumer matters. The "Pro-Consumidor" cannot impose fines or administrative sanctions but users, consumers and suppliers can initiate conciliation and arbitration processes before them.</t>
  </si>
  <si>
    <t>D076</t>
  </si>
  <si>
    <t>https://www.dlapiperdataprotection.com/index.html?c=CD&amp;t=law</t>
  </si>
  <si>
    <t>The protection of personal data is included in the law establishing the digital code N°23-010 of 13 March 2023 and published in the official journal on 11 April 2023 (the “Digital Code Law” or “Digital Code”).</t>
  </si>
  <si>
    <t>D077</t>
  </si>
  <si>
    <t>In addition, Law No.20/017 ('the Law') repeals Law No. 013/2002 and governs the telecommunications and information communication technology sectors. Notably, the Law makes reference to the protection of personal data throughout and includes provisions on consent and processing sensitive data.</t>
  </si>
  <si>
    <t>D078</t>
  </si>
  <si>
    <t>https://www.dataguidance.com/notes/ecuador-data-protection-overview</t>
  </si>
  <si>
    <t>The National Assembly of Ecuador enacted on May 26, 2021, the Personal Data Protection Law (only available in Spanish here) ('the Law'). This is the first specific legal regulation about personal data protection. The Law has been enforced since May 2023.
 In general terms, the Law reflects the principles and procedures set forth in the General Data Protection Regulation (Regulation (EU) 2016/679) ('the GDPR') enacted by the European Union.</t>
  </si>
  <si>
    <t>D079</t>
  </si>
  <si>
    <t>The fundamental rights established in the Constitution of the Republic of Ecuador 2008 (only available in Spanish here) ('the Constitution') include the right to privacy concerning an individual's personal data. This protection includes the inviolability of correspondence, whether physical or virtual. Correspondence cannot be withheld, opened, or examined except by court order and with the obligation to keep confidential any matter unrelated to the event prompting the examination of the correspondence.</t>
  </si>
  <si>
    <t>D080</t>
  </si>
  <si>
    <t>Organic Law on Transparency and Access to Public Information 2004 (only available in Spanish here) ('the Transparency and Access Law') regulates publicly available data and the management of credit information;</t>
  </si>
  <si>
    <t>D081</t>
  </si>
  <si>
    <t>Organic Law on Telecommunications 2015 (only available in Spanish here) ('the Telecommunications Law') which regulates telecommunications operators;</t>
  </si>
  <si>
    <t>D082</t>
  </si>
  <si>
    <t>Labour Code 2005 (only available in Spanish here) ('the Labour Code'), which contains the duty of employers to protect the personal information of their employees;</t>
  </si>
  <si>
    <t>D083</t>
  </si>
  <si>
    <t>Health Law 2006 (only available in Spanish here) ('the Health Law') which establishes the duty of people involved in the healthcare industry to protect confidential health information;</t>
  </si>
  <si>
    <t>D084</t>
  </si>
  <si>
    <t>Monetary and Financial Code (only available in Spanish here) ('the Financial Code') which includes dispositions regarding data protection in all financial transactions; and</t>
  </si>
  <si>
    <t>D085</t>
  </si>
  <si>
    <t>Law of the National System of Registration of Public Data (only available in Spanish here) ('the Public Data Law'), includes general provisions related to public data protection.</t>
  </si>
  <si>
    <t>D086</t>
  </si>
  <si>
    <t>https://www.pwc.com/m1/en/services/consulting/technology/cyber-security/navigating-data-privacy-regulations/egypt-data-protection-law.html</t>
  </si>
  <si>
    <t>The Egyptian Law No. 151 of 2020 was published in July 2020, and will take effect in October 2020.</t>
  </si>
  <si>
    <t>D087</t>
  </si>
  <si>
    <t>https://www.dlapiperdataprotection.com/index.html?c=SV&amp;t=law</t>
  </si>
  <si>
    <t>El Salvador’s Congress approved a Personal Data Protection Act on Apr. 22, 2021.</t>
  </si>
  <si>
    <t>D088</t>
  </si>
  <si>
    <t>https://www.dataguidance.com/jurisdiction/estonia</t>
  </si>
  <si>
    <t>Estonia implemented the GDPR in 2018 through the PDPA, which is closely aligned with the GDPR and does not derogate at all in areas such as the appointment of a data protection officer, data breach notification, or data subject rights.
 However, the PDPA states that the consent of a data subject remains valid for ten years after death and 20 years if the data subject was a minor.</t>
  </si>
  <si>
    <t>D089</t>
  </si>
  <si>
    <t>https://www.dlapiperdataprotection.com/index.html?c=EE&amp;t=law</t>
  </si>
  <si>
    <t>The Implementation Act was adopted on February 20, 2019 and entered into force on March 15, 2019.</t>
  </si>
  <si>
    <t>D090</t>
  </si>
  <si>
    <t>https://www.dataguidance.com/jurisdiction/ethiopia</t>
  </si>
  <si>
    <t>On April 4, 2024, the Ethiopian House of Peoples Representatives announced via Facebook that the Parliament of Ethiopia had approved Proclamation No. 1321/2016 on the Personal Data Protection Bill (the Bill).</t>
  </si>
  <si>
    <t>D091</t>
  </si>
  <si>
    <t>These include the Constitution of the Federal Democratic Republic of Ethiopia 1995 which establishes a right to privacy, laws regulating the financial sector, and sanctions for violations of certain privacy-related provisions.</t>
  </si>
  <si>
    <t>D092</t>
  </si>
  <si>
    <t>EU + Council of Europe, Argentina, and other countries</t>
  </si>
  <si>
    <t>https://www.coe.int/en/web/data-protection/convention108/parties</t>
  </si>
  <si>
    <t>The Convention for the Protection of Individuals with regard to Automatic Processing of Personal Data (CETS No. 108)
The Convention opened for signature on 28 January 1981 and was the first legally binding international instrument in the data protection field. Under this Convention, the parties are required to take the necessary steps in their domestic legislation to apply the principles it lays down in order to ensure respect in their territory for the fundamental human rights of all individuals with regard to processing of personal data.</t>
  </si>
  <si>
    <t>D093</t>
  </si>
  <si>
    <t>EU/EEA</t>
  </si>
  <si>
    <t>https://www.whitecase.com/insight-our-thinking/gdpr-guide-national-implementation</t>
  </si>
  <si>
    <t>When Regulation (EU) 2016/679 (General Data Protection Regulation [GDPR]) replaced the Directive on 25 May 2018, one of its stated aims was to increase harmonisation, and ensure a consistent and high level of protection of personal data throughout the EU. Because the GDPR is a Regulation (rather than a Directive), much of this harmonisation is automatic—a Regulation is “directly applicable”, which means that it automatically applies in each Member State without the need for national implementing legislation. This removes a major source of inconsistency from one Member State to the next.</t>
  </si>
  <si>
    <t>D094</t>
  </si>
  <si>
    <t>https://www.dlapiperdataprotection.com/index.html?c=FI&amp;t=law</t>
  </si>
  <si>
    <t>Finland has passed a supplementary implementation act of the GDPR, the Data Protection Act of Finland (Tietosuojalaki), which entered into force on January 1, 2019.</t>
  </si>
  <si>
    <t>D095</t>
  </si>
  <si>
    <t>Other key Finnish laws concerning data privacy and protection are: the Act on Electronic Communication Services 917/2014 (Laki sähköisen viestinnän palveluista) of January 1, 2015, which aims to, inter alia, ensure the confidentiality of electronic communication and the protection of privacy;</t>
  </si>
  <si>
    <t>D096</t>
  </si>
  <si>
    <t>the Act on the Protection of Privacy in Working Life 759/2004 (‘Working Life Act’) (Laki yksityisyyden suojasta työelämässä), which aims to promote the protection of privacy and other rights safeguarding the privacy in working life, and;</t>
  </si>
  <si>
    <t>D097</t>
  </si>
  <si>
    <t>the Act on the Processing of Personal Data in Criminal Cases and in connection with Maintaining National Security 1054/2018 (Laki henkilötietojen käsittelystä rikosasioissa ja kansallisen turvallisuuden ylläpitämisen yhteydessä), which entered into force on January 1, 2019 along with the Data Protection Act.</t>
  </si>
  <si>
    <t>D098</t>
  </si>
  <si>
    <t>https://www.dataguidance.com/jurisdiction/finland</t>
  </si>
  <si>
    <t>In addition, the GDPR has led to amendments to other legislation regarding the processing of personal data such as the Act on the Protection of Privacy in Working Life (759/2004) as amended in 2019,</t>
  </si>
  <si>
    <t>D099</t>
  </si>
  <si>
    <t>the Criminal Code (39/1889) ('the Criminal Code'), the Act on Enforcement of Fines (672/2002)</t>
  </si>
  <si>
    <t>D100</t>
  </si>
  <si>
    <t>and the Act on Grey Economy Information Unit (1207/2010)</t>
  </si>
  <si>
    <t>D101</t>
  </si>
  <si>
    <t>https://www.dataguidance.com/notes/finland-data-protection-overview</t>
  </si>
  <si>
    <t>Moreover, more detailed obligations on specific topics related to data protection have been adopted in other legislation. The Act on the Secondary Use of Health and Social Data (552/2019) entered into force on 1 May 2019, consolidating regulations related to the secondary utilization of health and social care data under the same law.</t>
  </si>
  <si>
    <t>D102</t>
  </si>
  <si>
    <t>https://incountry.com/blog/how-to-achieve-compliance-with-frances-data-protection-laws/</t>
  </si>
  <si>
    <t>The French Data Protection Act, also known as the “Loi Informatique et Libertés”, is a crucial framework for data protection in France. This legislation has undergone several revisions to accommodate the waves of technological evolution and align with EU regulations on data privacy, especially the GDPR.</t>
  </si>
  <si>
    <t>D103</t>
  </si>
  <si>
    <t>https://www.site24x7.com/learn/datacenter/data-center-security-and-privacy-for-europe.html</t>
  </si>
  <si>
    <t>The German Bundesdatenschutzgesetz (BDSG) is a federal data protection act that governs the exposure of personal data in Germany. Though this law has been in practice since the late 1980s, the new German Privacy Act (BDSG-new) updated since the GDPR, complements, specifies, and modifies the GDPR.</t>
  </si>
  <si>
    <t>D104</t>
  </si>
  <si>
    <t>https://www.dlapiperdataprotection.com/index.html?c=GH&amp;t=law</t>
  </si>
  <si>
    <t>The primary legislation governing privacy / data protection in Ghana is the Data Protection Act, 2012 (Act 843).</t>
  </si>
  <si>
    <t>D105</t>
  </si>
  <si>
    <t>1992 Constitution, Article 18(2) provides citizens with a fundamental right to privacy. The Article provides that “no person shall be subjected to interference with the privacy of his home, property, correspondence or communication except in accordance with law and as may be necessary in a free and democratic society for public safety or the economic well-being of the country, for the protection of health or morals, for the prevention of disorder or crime or for the protection of the rights or freedoms of others.</t>
  </si>
  <si>
    <t>D106</t>
  </si>
  <si>
    <t>Electronic Communications Act, 2008 (Act 775)
A network operator or a service provider who is a holder of a Class Licence shall not use or permit another person to use or disclose confidential, personal or proprietary information of a user, another network operator or service provider without lawful authority unless the use or disclosure is necessary for the operation of the network or service, the billing and collection of charges, the protection of the rights or property of the operator or provider, or the protection of the users or other network operators or service providers from the fraudulent use of the network or service.</t>
  </si>
  <si>
    <t>D107</t>
  </si>
  <si>
    <t>Electronic Communications Regulations, 2011 (L.I. 1991)
The principle of privacy and secrecy in electronic communications applies to the National Communications Authority, operators of electronic communications networks and providers of electronic communications services.</t>
  </si>
  <si>
    <t>D108</t>
  </si>
  <si>
    <t>Cybersecurity Act, 2020 (Act 1038)
The purpose of this Act is to regulate cybersecurity activities in Ghana, promote the development of cybersecurity and to provide for other related matters. This Act permits interception of data under limited circumstances.</t>
  </si>
  <si>
    <t>D109</t>
  </si>
  <si>
    <t>https://www.dlapiperdataprotection.com/index.html?c=GR&amp;t=law</t>
  </si>
  <si>
    <t>The Greek Law 4624/2019 “on the Hellenic Data Protection Authority, the implementation of Regulation 2016/679 and the transposition of Directive 2016/680” (hereinafter the “Law”) (Government Gazette A/137/29.08.2019) was enacted and entered into force in August 28, 2019. The Law regulates the operation of the Hellenic Data Protection Authority, introduces GDPR supplementary rules and transposes the Law Enforcement Directive into Greek Law.</t>
  </si>
  <si>
    <t>D110</t>
  </si>
  <si>
    <t>https://www.zeya.com/newsletters/new-regulation-operation-framework-data-centres</t>
  </si>
  <si>
    <t>On 23.11.2023 the Greek Parliament passed the bill Ν.5069/2023 of the Ministry of Environment and Energy (the “Law"), which - among others, regulates the operation framework of data centres. Although the specific type of investment has been in the radar of foreign and domestic investors in the past years, their operation framework remained largely unregulated. The Law aims to set forth specific rules, including in relation to building terms and conditions and licensing requirements which will hopefully create a more secure landscape for the establishment and operation of data centres in Greece.</t>
  </si>
  <si>
    <t>D111</t>
  </si>
  <si>
    <t>https://blplegal.com/law-on-prevention-and-protection-against-cybercrime-in-guatemala/</t>
  </si>
  <si>
    <t>On August 4, 2022, the Congress of the Republic of Guatemala approved Decree 39-2022, which contains the Law on Prevention and Protection against Cybercrime. 
 The law includes criminal sanctions for cyber activities that violate personal data, sensitive computer data, confidentiality, integrity, and availability of information and data stored in computer systems or systems that use information technology and communications to transmit information by such means. The regulations issued seek to strengthen computer security and promote the responsible use of digital tools. In addition, they create the Institutional Security Center for Technical Response to Computer Incidents.</t>
  </si>
  <si>
    <t>D112</t>
  </si>
  <si>
    <t>https://www.dlapiperdataprotection.com/index.html?c=HN&amp;t=law</t>
  </si>
  <si>
    <t>National Constitution: Article 182 provides the constitutional protection of habeas data, giving individuals the right 'to access any file or record, private or public, electronic or hand written, that contains information which may produce damage to personal honour and family privacy. It is also a method to prevent the transmission or disclosure of such data, rectify inaccurate or misleading data, update data, require confidentiality and to eliminate false information. This guarantee does not affect the secrecy of journalistic sources.'</t>
  </si>
  <si>
    <t>D113</t>
  </si>
  <si>
    <t>Law of the Civil Registry (Article 109, Decree 62-2004). This law refers only to public personal information that is contained in the archives of the Civil Registry.</t>
  </si>
  <si>
    <t>D114</t>
  </si>
  <si>
    <t>Law for Transparency and for Access to Public Information (Article 3.5, Decree 170-2006). This law enables the access of any person to all the information contained in public entities, except that which is classified as 'Confidential.' It also extends the constitutional protection of habeas data and forbids the transmission of personal information that may cause any kind of discrimination or any moral or economic damage to people.</t>
  </si>
  <si>
    <t>D115</t>
  </si>
  <si>
    <t>Rulings on the Law for Transparency and for Access to Public Information (Article 42, Accord 001-2008). Provide a definition of databases containing personal confidential information, and requires data subject consent, prior to the use of it by any third party.</t>
  </si>
  <si>
    <t>D116</t>
  </si>
  <si>
    <t>In addition, the Law for the Protection of Confidential Personal Data (the “Law”) is currently in discussion in the Honduran Congress. Congress has approved the first chapters of the Law. The complete approval of the Law and the date for when the Law will enter into force is expected in the first half of 2019.</t>
  </si>
  <si>
    <t>D117</t>
  </si>
  <si>
    <t>https://www.pcpd.org.hk/english/data_privacy_law/ordinance_at_a_Glance/ordinance.html</t>
  </si>
  <si>
    <t>The Personal Data (Privacy) Ordinance (the "PDPO") was passed in 1995 and took effect from December 1996 (except certain provisions).</t>
  </si>
  <si>
    <t>D118</t>
  </si>
  <si>
    <t>https://www.internationalaffairs.org.au/australianoutlook/impacts-of-the-hong-kong-security-law-on-data-centres-in-hong-kong/</t>
  </si>
  <si>
    <t>Data centres in Hong Kong should be alert for the legislation of the new Hong Kong security law. The law is likely to directly affect data centres involved in national security activities, and may indirectly shape the data industry’s self-regulation to voluntarily comply with mainland Chinese law... For data centres in Hong Kong, the concern is whether the China’s cybersecurity and censorship laws would be applicable to Hong Kong.
 Third, there are data centres located in Hong Kong and not operated by Mainland Chinese companies such as Google. Mainland law enforcement officers and courts are unlikely to have the extra-territorial jurisdiction to directly order them to surrender data related to Hong Kong national security activities. This is because neither Chinese National Security Law nor Chinese Cybersecurity Law applies to data centres located in Hong Kong.</t>
  </si>
  <si>
    <t>D119</t>
  </si>
  <si>
    <t>https://www.dlapiperdataprotection.com/index.html?c=HU&amp;t=law</t>
  </si>
  <si>
    <t>The Hungarian Parliament implemented the GDPR into Hungarian laws by amending Act CXII of 2011 on the Right of Informational Self-Determination and on Freedom of Information. As of 26 April 2019 all the relevant sectorial laws were also amended in Hungary in order to comply with the provisions of the GDPR.</t>
  </si>
  <si>
    <t>D120</t>
  </si>
  <si>
    <t>https://cms.law/en/int/expert-guides/cms-expert-guide-to-data-protection-and-cyber-security-laws/hungary</t>
  </si>
  <si>
    <t>Act LXVI/1992 on Personal Data and Address Records of Citizens</t>
  </si>
  <si>
    <t>D121</t>
  </si>
  <si>
    <t>Act CXIX/1995 on the Use of Name and Address Information Serving the Purposes of Research and Direct Marketing (Hungarian Direct Marketing Act)</t>
  </si>
  <si>
    <t>D122</t>
  </si>
  <si>
    <t>Act XLVII/1997 on Processing and Protection of Medical and Other Related Personal Data (Medical Data Act)</t>
  </si>
  <si>
    <t>D123</t>
  </si>
  <si>
    <t>Act CXX/2001 on Capital Markets</t>
  </si>
  <si>
    <t>D124</t>
  </si>
  <si>
    <t>Act C/2003 on Electronic Communications (E-Communications Act) – implementing the EU E-Privacy Directive</t>
  </si>
  <si>
    <t>D125</t>
  </si>
  <si>
    <t>Act CXXXIII/2005 on Security Services and the Activities of Private Investigators (Security Services Act)</t>
  </si>
  <si>
    <t>D126</t>
  </si>
  <si>
    <t>Act XLVIII/2008 on Advertising (Advertising Act)</t>
  </si>
  <si>
    <t>D127</t>
  </si>
  <si>
    <t>Act XXI/2008 on the Protection of Human Genetic Data (Human Genetic Info Act)</t>
  </si>
  <si>
    <t>D128</t>
  </si>
  <si>
    <t>Act I/2012 on the Labour Code</t>
  </si>
  <si>
    <t>D129</t>
  </si>
  <si>
    <t>Act CCXXXVII/2013 on Credit Institutions and Financial Enterprises</t>
  </si>
  <si>
    <t>D130</t>
  </si>
  <si>
    <t>Act LIII/2017 on Avoiding and Battling Money Laundering and Terrorist Financing (Money Laundering Act)</t>
  </si>
  <si>
    <t>D131</t>
  </si>
  <si>
    <t>Act CLXV/2013 on Complaints and Notifications of Public Interest (Complaints Act)</t>
  </si>
  <si>
    <t>D132</t>
  </si>
  <si>
    <t>Act LXXXVIII/2014 on Insurance Institutions and the Insurance Business</t>
  </si>
  <si>
    <t>D133</t>
  </si>
  <si>
    <t>NMHH Decree 4/2012. (I. 24.) on the Rules concerning Data Protection and Confidentiality in relation to Public Electronic Communications Services, Special Conditions for Data Processing and Confidentiality, Security and Integrity of Networks and Services, Processing of Traffic and Billing Data, Identification and Call Forwarding Rules – implementing the EU E-Privacy Directive.</t>
  </si>
  <si>
    <t>D134</t>
  </si>
  <si>
    <t>https://www.linklaters.com/en-us/insights/data-protected/data-protected---iceland</t>
  </si>
  <si>
    <t>The Icelandic Parliament passed Act 90/2018 on data protection and processing of personal data (“the Data Protection Act”) in July 2018 to implement the GDPR.</t>
  </si>
  <si>
    <t>D135</t>
  </si>
  <si>
    <t>https://www.dqindia.com/guardians-of-data-how-indias-data-protection-act-is-shaping-the-future-of-datacenters/</t>
  </si>
  <si>
    <t>The implications of the Digital Personal Data Protection (DPDP) Act 2023 in India will make way for a transformative era for datacenters, necessitating a profound shift in their approach to managing and safeguarding sensitive information.
 By mandating strict security measures, encrypted data storage, and prompt breach reporting, the law places a substantial onus on organizations to fortify their data protection strategies.</t>
  </si>
  <si>
    <t>D136</t>
  </si>
  <si>
    <t>Indonesia enacted its first data protection law in 2022, which has been closely based on the EU’s General Data Protection Regulations.</t>
  </si>
  <si>
    <t>D137</t>
  </si>
  <si>
    <t>https://resourcehub.bakermckenzie.com/en/resources/cloud-compliance-center/apac/indonesia/topics/data-privacy-and-security</t>
  </si>
  <si>
    <t>Law No. 11 of 2008 as amended by Law No. 19 of 2016 on Electronic Information and Transactions</t>
  </si>
  <si>
    <t>D138</t>
  </si>
  <si>
    <t>Government Regulation No. 71 of 2019 on the Implementation of Electronic Systems and Transactions</t>
  </si>
  <si>
    <t>D139</t>
  </si>
  <si>
    <t>Minister of Communication and Informatics Regulations No. 20 of 2016 on Personal Data Protection in Electronic Systems</t>
  </si>
  <si>
    <t>D140</t>
  </si>
  <si>
    <t>https://www.dataguidance.com/jurisdiction/iran</t>
  </si>
  <si>
    <t>A Draft Protection of Personal Data Law (only available in Persian here) ('the Draft Law') has been announced by MICEX and it is awaiting review from the Islamic Parliament of Iran, however the expected timeframe for parliamentary deliberations has not been clarified.</t>
  </si>
  <si>
    <t>D141</t>
  </si>
  <si>
    <t>Such legislation includes the Law on Publication and Access to Data 2009</t>
  </si>
  <si>
    <t>D142</t>
  </si>
  <si>
    <t>the Electronic Commerce Law 2004</t>
  </si>
  <si>
    <t>D143</t>
  </si>
  <si>
    <t>the Cybercrime Law 2009 (only available to download in Persian here).</t>
  </si>
  <si>
    <t>D144</t>
  </si>
  <si>
    <t>https://www.journalppw.com/index.php/jpsp/article/download/4223/2781/4803</t>
  </si>
  <si>
    <t>While there have been some efforts to introduce relevant legislation, such as the Information Technology Crimes Bill proposed in 2011, these have not yet been enacted into law.</t>
  </si>
  <si>
    <t>D145</t>
  </si>
  <si>
    <t>https://www.dataprotection.ie/en/who-we-are/data-protection-legislation</t>
  </si>
  <si>
    <t>In Ireland, the national law, which, amongst other things, gives further effect to the GDPR, is the Data Protection Act 2018.</t>
  </si>
  <si>
    <t>D146</t>
  </si>
  <si>
    <t>https://www.datacenterdynamics.com/en/news/ireland-publishes-new-principles-on-data-center-development/</t>
  </si>
  <si>
    <t>The government this week published a revised Statement on the Role of Data Centres in Ireland’s Enterprise Strategy.
 The new principles within the statement focus on data centers that create a positive economic impact, make efficient use of the country’s electricity grid through using available capacity and alleviating constraints, increase renewable energy use, colocated with a renewable generation or energy capability, decarbonized by design, and provide opportunities for community engagement and assist SMEs.</t>
  </si>
  <si>
    <t>D147</t>
  </si>
  <si>
    <t>https://www.law.co.il/media/knowledge-centers/israel-2017.pdf</t>
  </si>
  <si>
    <t>In Israel, Article 7 of Basic Law: Human Dignity and Liberty (5752-1992) (unofficial translation) establishes a constitutional right to privacy.</t>
  </si>
  <si>
    <t>D148</t>
  </si>
  <si>
    <t>In addition, Israeli law includes an omnibus privacy and data protection statute, the Protection of Privacy Law (5741-1981) (PPL) (unofficial translation).</t>
  </si>
  <si>
    <t>D149</t>
  </si>
  <si>
    <t>The Patient Rights Law 5756-1996, which governs medical treatment of patients and protection of patients’ medical and health information.</t>
  </si>
  <si>
    <t>D150</t>
  </si>
  <si>
    <t>The Genetic Information Law 5761-2000, which governs the collection, use, and handling of genetic information.</t>
  </si>
  <si>
    <t>D151</t>
  </si>
  <si>
    <t>The Credit Data Services Law 5762-2002, which governs the collection and dissemination of data regarding the creditworthiness of individuals and sole proprietors.</t>
  </si>
  <si>
    <t>D152</t>
  </si>
  <si>
    <t>The Biometric Database Law, which establishes a national database containing the biometric data of all Israeli citizens.</t>
  </si>
  <si>
    <t>D153</t>
  </si>
  <si>
    <t>The Criminal Procedure Law (Enforcement Powers-Communication Data) 5768-2007, which governs the access to telecom meta-data by the police and various other investigative and security agencies.</t>
  </si>
  <si>
    <t>D154</t>
  </si>
  <si>
    <t>https://www.dataguidance.com/notes/italy-data-protection-overview</t>
  </si>
  <si>
    <t>Italy has implemented the General Data Protection Regulation (Regulation (EU) 2016/679) ('GDPR') by amending the Italian Personal Data Protection Code ('the Code').</t>
  </si>
  <si>
    <t>D155</t>
  </si>
  <si>
    <t>https://resourcehub.bakermckenzie.com/en/resources/global-data-privacy-and-cybersecurity-handbook/emea/italy/topics/key-data-privacy-and-cybersecurity-laws</t>
  </si>
  <si>
    <t>The NIS Directive (Directive 2016/1148 on the security of networks and information systems), has been transposed into Italian law through Legislative Decree No. 65 of 18 May 2018 ("NIS Legislative Decree"), in force since 24 June 2018. However, it is necessary to update the rules of the NIS Legislative Decree, as the European Parliament recently approved the NIS2 Directive, published in the Official Journal of the European Union on 27 December 2022.
The Decree introduces a series of security obligations for essential service operators and digital service providers in the adoption of security measures and notification of incidents.</t>
  </si>
  <si>
    <t>D156</t>
  </si>
  <si>
    <t>https://incountry.com/blog/how-to-stay-compliant-in-japan-data-privacy-and-data-protection-laws/</t>
  </si>
  <si>
    <t>The primary legislation governing Japan’s data protection is the Act on the Protection of Personal Information (APPI), passed in 2003. Several amendments have been made to the Act in the last few years.</t>
  </si>
  <si>
    <t>D157</t>
  </si>
  <si>
    <t>https://www.dataguidance.com/notes/japan-data-protection-overview</t>
  </si>
  <si>
    <t>The Act on the Use of Numbers to Identify a Specific Individual in the Administrative Procedure (Act No. 27 of 2013 as amended) ('the My Number Act').</t>
  </si>
  <si>
    <t>D158</t>
  </si>
  <si>
    <t>https://www.dataguidance.com/opinion/jordan-overview-data-protection-law-2023</t>
  </si>
  <si>
    <t>Jordan is considered one of the leading countries in the MENA region to regulate personal information protection rules, as of September 17, 2023, the Jordanian Data Protection Law (the Law) is published in the Official Gazette, and according to the Law, it shall be effective after six months of being published, i.e on March 17, 2024.</t>
  </si>
  <si>
    <t>D159</t>
  </si>
  <si>
    <t>https://www.dataguidance.com/notes/kazakhstan-data-protection-overview</t>
  </si>
  <si>
    <t>At present, the Law of the Republic of Kazakhstan of 21 May 2013 No. 94-V on Personal Data and its Protection ('the Personal Data Law') provides general regulations on the collection and processing of personal data and notably includes broad requirements for data localization.
 In addition, the Laws on Amendments to the Personal Data Law were introduced in January and December 2021, July, November, and December 2022, significantly extending data protection obligations for organizations. Those amendments introduce, among other things, further requirements for personal data collection and processing, and obligations for data operators (similar to data processors). Those amendments further establish the competency of the personal data protection authority including its powers and role.</t>
  </si>
  <si>
    <t>D160</t>
  </si>
  <si>
    <t>https://www.wits.ac.za/media/wits-university/faculties-and-schools/commerce-law-and-management/research-entities/mandela-institute/documents/research-publications/800419%20PB3%20Data%20Protection%20and%20Localisation%20in%20Kenya_REV%20Dec2021.pdf</t>
  </si>
  <si>
    <t>In Kenya, data localisation requirements are laid down under Section 50 of the Data Protection Act 2019 and Regulation 25 of the Proposed Data Protection (General) Regulations 2021.</t>
  </si>
  <si>
    <t>D161</t>
  </si>
  <si>
    <t>https://www.dataguidance.com/jurisdiction/kuwait</t>
  </si>
  <si>
    <t>In February 2024, the Communication and Information Technology Regulatory Authority (CITRA) released the Data Privacy Protection Regulation No. 26 of 2024 (the Regulation) (only available in Arabic here). The Regulation, repeals and replaces the previous Data Privacy Protection Regulation, No.42 of 2021, and provides guidelines for the collection and processing of personal data by telecommunications and information technology service providers.</t>
  </si>
  <si>
    <t>D162</t>
  </si>
  <si>
    <t>Moreover, in the financial sector, the Cyber Security Framework for the Kuwaiti Banking Sector establishes several data protection-related obligations.</t>
  </si>
  <si>
    <t>D163</t>
  </si>
  <si>
    <t>The Labour Law No. 6/2010 for the Private Sector similarly sets out requirements that overlap and impact data protection in relation to employment.</t>
  </si>
  <si>
    <t>D164</t>
  </si>
  <si>
    <t>https://www.dlapiperdataprotection.com/index.html?c=KW&amp;t=law</t>
  </si>
  <si>
    <t>Furthermore, CITRA has also issued, the Data Classification Policy (“DCP”), whereby entities dealing with large amounts of data can use as a guidance for data protection. The DCP classifies data into four separate categories to help in better decision making, regarding data access and processing in line with the data classification levels.</t>
  </si>
  <si>
    <t>D165</t>
  </si>
  <si>
    <t>https://www.dlapiperdataprotection.com/index.html?c=LV&amp;t=law</t>
  </si>
  <si>
    <t>The Personal Data Processing Law has been approved by the parliament and came into force on July 5, 2018. This law provides legal prerequisites for the implementation of the GDPR in Latvia and replaced the current Personal Data Protection Law.</t>
  </si>
  <si>
    <t>D166</t>
  </si>
  <si>
    <t>https://www.dlapiperdataprotection.com/index.html?c=LY&amp;t=law</t>
  </si>
  <si>
    <t>Law No. 5/2022 regarding Combating Cybercrime and Law No. 6/2022 concerning Electronic Transactions not only marks a significant step in adapting to the evolving digital landscape but also strengthens the overall data protection framework within the country.</t>
  </si>
  <si>
    <t>D167</t>
  </si>
  <si>
    <t>Articles 12 and 13 of the Constitution 2011 guarantee the right to a private life for citizens and the confidentiality of correspondence, telephonic conversations and other forms of communications except where required by a judicial warrant respectively.</t>
  </si>
  <si>
    <t>D168</t>
  </si>
  <si>
    <t>With regard to privacy protection, there are some provisions in the Libyan Penal Code (1953) that provide general protection for private correspondence and homes from any interference by others.</t>
  </si>
  <si>
    <t>D169</t>
  </si>
  <si>
    <t>Also, there are some articles in the Act No 4 (1990) on the National System for Information and Documentation, which governs the government’s collection of personal data for conducting research for social and economic reasons.</t>
  </si>
  <si>
    <t>D170</t>
  </si>
  <si>
    <t>https://www.dataguidance.com/notes/lithuania-data-protection-overview</t>
  </si>
  <si>
    <t>The GDPR is supplemented by Law No. XIII-1426 of 30 June 2018 amending Law No. I-1374 (only available in Lithuanian here) ('Personal Data Protection Law'). If businesses do not have any presence (as a data controller or data processor) in Lithuania, the Personal Data Protection Law is not applicable.</t>
  </si>
  <si>
    <t>D171</t>
  </si>
  <si>
    <t>https://ceelegalmatters.com/data-protection-2024/lithuania-data-protection-2024</t>
  </si>
  <si>
    <t>Law on Legal Protection of Personal Data Processed for the Purposes of Prevention, Investigation, Detection or Prosecution of Criminal Acts, Execution of Punishments or for the Purposes of National Security or Defense, dated June 30, 2018, No XIII-1435 (Law on Data Protection for Crime Prevention and National Security);</t>
  </si>
  <si>
    <t>D172</t>
  </si>
  <si>
    <t>Code of Administrative Offences of the Republic of Lithuania, dated June 25, 2015, Nr XII-1869 (Code of Administrative Offences);</t>
  </si>
  <si>
    <t>D173</t>
  </si>
  <si>
    <t>Law on Cyber Security of the Republic of Lithuania, dated December 11, 2014, No XII-1428 (Law on Cyber Security);</t>
  </si>
  <si>
    <t>D174</t>
  </si>
  <si>
    <t>Law on Electronic Communications of the Republic of Lithuania, dated April 15, 2004, No IX-2135 (Law on Electronic Communications);</t>
  </si>
  <si>
    <t>D175</t>
  </si>
  <si>
    <t>Orders of the Director of the State Data Protection Inspectorate (SDPI);</t>
  </si>
  <si>
    <t>D176</t>
  </si>
  <si>
    <t>https://cms.law/en/int/expert-guides/cms-expert-guide-to-data-protection-and-cyber-security-laws/luxembourg</t>
  </si>
  <si>
    <t>Law dated 1 August 2018, reference A686, on the organisation of the National Data Protection Commission (CNPD) and the general data protection framework. This law has implemented Regulation (EU) 2016/679 of 27 April 2016 on the protection of natural persons with regard to the processing of personal data and on the free movement of such data and repealing the law dated 2 August 2002 on the protection of individuals with regard to the processing of personal data and on the free movement of such data); https://cnpd.public.lu/dam-assets/fr/legislation/droit-lux/Act-of-1-August-2018-on-the-organisation-of-the-National-Data-Protection-Commission-and-the-general-data-protection-framework.pdf</t>
  </si>
  <si>
    <t>D177</t>
  </si>
  <si>
    <t>Law dated 1 August 2018, reference A689, on the protection of individuals with regard to the processing of personal data in criminal and national security matters. This law has implemented Directive (EU) 2016/680 of 27 April 2016 on the protection of natural persons with regard to the processing of personal data by competent authorities for the purposes of the prevention, investigation, detection or prosecution of criminal offences or the execution of criminal penalties, and on the free movement of such data, and repealing Council Framework Decision 2008/977/JHA;</t>
  </si>
  <si>
    <t>D178</t>
  </si>
  <si>
    <t>Law dated 1 August 2018 on the processing of passenger name record data in the context of the prevention and repression of terrorism and serious crime and amending the Act of 5 July 2016 on the reorganisation of the State Intelligence Service;</t>
  </si>
  <si>
    <t>D179</t>
  </si>
  <si>
    <t>Amended law dated 30 May 2005 concerning the processing of personal data and the protection of privacy in the electronic communications sector. This law has implemented Directive 2002/58/EC;</t>
  </si>
  <si>
    <t>D180</t>
  </si>
  <si>
    <t>https://resourcehub.bakermckenzie.com/en/resources/cloud-compliance-center/apac/malaysia/topics/data-privacy-and-security</t>
  </si>
  <si>
    <t>The Personal Data Protection Act 2010 ("PDPA") governs the processing of personal data (which is defined broadly to include collecting, recording, holding, storing or carrying out any operations on personal data) in commercial transactions in Malaysia.
 Note, however, that the PDPA only imposes direct obligations in respect of the processing of personal data by data users. There is no provision under the PDPA that imposes a direct obligation for data processors to comply with the PDPA.
In addition to the above, the following five amendments to the PDPA were expected to be tabled in Parliament in October 2022:
The requirement for data users to appoint a data protection officer
Mandatory data breach notification
Data processors being obligated to comply with the security principle under the MY PDPA
Introduction of data portability
Introduction of blacklisted countries such that transfers of personal data to these countries will be prohibited</t>
  </si>
  <si>
    <t>D181</t>
  </si>
  <si>
    <t>https://www.sangfor.com/blog/cloud-and-infrastructure/what-is-data-localization-a-special-focus-on-se-asia</t>
  </si>
  <si>
    <t>Local manufacturing of software or hardware</t>
  </si>
  <si>
    <t>For instance, in 2018, it launched the Malaysia Digital Economy Blueprint, which promotes the use of in-country data centers and encourages the development of local data protection laws.</t>
  </si>
  <si>
    <t>D182</t>
  </si>
  <si>
    <t>https://www.dlapiperdataprotection.com/index.html?c=MX&amp;t=law</t>
  </si>
  <si>
    <t>The Federal Law on the Protection of Personal Data held by Private Parties (Ley Federal de Protección de Datos Personales en Posesión de los Particulares) ("the Law") entered into force on July 6, 2010.
 Subsequently, the Executive Branch has also issued the following (collectively, with the Law, referred to herein as "Mexican Privacy Laws"):</t>
  </si>
  <si>
    <t>D183</t>
  </si>
  <si>
    <t>The Regulations to the Federal Law on the Protection of Personal Data held by Private Parties (Reglamento de la Ley Federal de Protección de Datos Personales en Posesión de los Particulares) (the Regulations), which entered into force on December 22, 2011</t>
  </si>
  <si>
    <t>D184</t>
  </si>
  <si>
    <t>The Privacy Notice Guidelines (the Guidelines), which entered into force on April 18, 2013</t>
  </si>
  <si>
    <t>D185</t>
  </si>
  <si>
    <t>The Recommendations on Personal Data Security, on November 30, 2013</t>
  </si>
  <si>
    <t>D186</t>
  </si>
  <si>
    <t>The Parameters for Self-Regulation regarding personal data, which entered into force on May 30, 2014</t>
  </si>
  <si>
    <t>D187</t>
  </si>
  <si>
    <t>The General Law for the Protection of Personal Data in Possession of Obligated Subjects (Ley General de Protección de Datos Personales en Posesión de Sujetos Obligados), which entered into force on January 27, 2017</t>
  </si>
  <si>
    <t>D188</t>
  </si>
  <si>
    <t>Convention for the Protection of Individuals with regard to Automatic Processing of Personal Data dated January 28, 1981, and its</t>
  </si>
  <si>
    <t>D189</t>
  </si>
  <si>
    <t>Additional Protocol regarding supervisory authorities and trans-border data flows dated November 8, 2001.</t>
  </si>
  <si>
    <t>D190</t>
  </si>
  <si>
    <t>https://www.dlapiperdataprotection.com/index.html?c=MA&amp;t=law</t>
  </si>
  <si>
    <t>Morocco’s law governing privacy and data protection is Law No 09-08, dated February 18, 2009 relating to protection of individuals with regard to the processing of personal data and its implementation Decree n° 2-09-165 of May 21, 2009 (together the DP Law).</t>
  </si>
  <si>
    <t>D191</t>
  </si>
  <si>
    <t>https://www.tbam1997.com/media/1592/data-privacy-laws_myanmar.pdf</t>
  </si>
  <si>
    <t>Constitution of the Republic of the Union of Myanmar (2008): Section 357 states that “the Union shall protect the privacy and security of home, property, correspondence, and other communications of citizens under the law subject to the provisions of this Constitution.”</t>
  </si>
  <si>
    <t>D192</t>
  </si>
  <si>
    <t>Electronic Transactions Law 2004 (as amended in 2014 and 2021) – is currently the most comprehensive statue consisting of inclusive provisions on data privacy in Myanmar. 
 A Chapter (Chapter X) on protection of personal data was added to the Electronic Transactions Law in 2021.</t>
  </si>
  <si>
    <t>D193</t>
  </si>
  <si>
    <t>The Law for Protection of Privacy and Security of Citizens 2017 (as amended in 2020 and 2021): Section 8 provides that all individuals are obliged to not invade personal privacy and personal security of other Myanmar citizens. However, this provision has been suspended under the Amendment Law of State Administration Council (2021) until further notice.</t>
  </si>
  <si>
    <t>D194</t>
  </si>
  <si>
    <t>The Competition Law (2015): Section 19 mentions that all business owners are responsible for nondisclosure and non-use of another business’ secrets and private information, without the lawful owner’s permission.</t>
  </si>
  <si>
    <t>D195</t>
  </si>
  <si>
    <t>The 2022 Cybersecurity Law (Draft) is a pending law which covers protection of data privacy in Myanmar.
 There is a draft Cyber Security Law that has been circulated that
contains data protection provisions, however they are extremely similar to
the new provisions in the Electronic Transactions Law referred to above.
State Administration Council (SAC) has been mulling over the enactment
of new Cybersecurity Law since 2021.</t>
  </si>
  <si>
    <t>D196</t>
  </si>
  <si>
    <t>On September 13, 2022, the Data Act 2079 (2022) (only available in Nepali here) ('the Data Act'), which came into force on October 13, 2022, was promulgated with an aim to consolidate laws relating to data collection as well as to make the task of production, processing, storage, publication, and distribution of data more reliable, systematic, and in a timely fashion.
 Nevertheless, the Data Act fell short of expectations to provide clarity on data protection-related matters and to include comprehensive provisions relating to data collection, processing, storage, and publication thereof as well as privacy-related issues. In contrast, it is primarily focused on regulating data collected by governmental and public entities for official purposes rather than regulating general data privacy issues.</t>
  </si>
  <si>
    <t>D197</t>
  </si>
  <si>
    <t>The Individual Privacy Act 2075 (2018) ('the Privacy Act') was enacted to implement and safeguard the fundamental right to privacy guaranteed by the Constitution of Nepal ('the Constitution') and the Individual Privacy Regulation 2077 (2020) ('Privacy Regulation'), (only available in Nepali here), framed thereunder along with the Data Act are regarded as the primary data protection legislation.</t>
  </si>
  <si>
    <t>D198</t>
  </si>
  <si>
    <t>Other general laws such as the National Civil Code 2074 (2017) ('the Civil Code') and the National Criminal Code 2074 (2017) ('Criminal Code') also contain general provisions relating to privacy and data protection.</t>
  </si>
  <si>
    <t>D199</t>
  </si>
  <si>
    <t>https://www.fiscalnepal.com/2024/03/12/15897/government-proposes-licensing-system-for-data-centers-in-nepal-to-enhance-cybersecurity/</t>
  </si>
  <si>
    <t>In a bid to regulate and secure the rapidly growing data center market, the Nepalese government has proposed a licensing system that requires any company wishing to operate a data center within the country to obtain a license.</t>
  </si>
  <si>
    <t>D200</t>
  </si>
  <si>
    <t>https://www.dlapiperdataprotection.com/index.html?c=NL&amp;t=law</t>
  </si>
  <si>
    <t>The Dutch GDPR Implementation Act (Uitvoeringswet AVG, the Implementation Act) constitutes the local implementation of the GDPR in the Netherlands. The Implementation Act follows a policy-neutral approach, meaning that the requirements of the previous Dutch Data Protection Act (Wet bescherming persoonsgegevens) are maintained insofar as possible under the GDPR. The Implementation Act provides for, among other things, national rules where this is necessary for the implementation of GDPR provisions on the position of the regulatory authority or the fulfilment of discretionary powers provided by the GDPR.</t>
  </si>
  <si>
    <t>D201</t>
  </si>
  <si>
    <t>There is a pending legislative proposal, the Data Protection Collection Act (Verzamelwet gegevensbescherming), that will affect the Implementation Act on a few specific topics. For example, adjustments will be made to the definition of criminal data and the existing derogations under the Implementation Act for the processing of biometric data will be further conditioned.</t>
  </si>
  <si>
    <t>D202</t>
  </si>
  <si>
    <t>https://www.mondaq.com/data-protection/1435860/challenges-in-the-dutch-data-center-market</t>
  </si>
  <si>
    <t>Further to an amendment of the decree concerning rules on the quality of the physical environment and the performance of tasks and authorities (Besluit kwaliteit leefomgeving) that entered into force on 1 January 2024, no hyperscale data centers are allowed in the Netherlands, with the exception of a few locations in the municipalities Het Hogeland (e.g. Eemshaven) and Hollands Kroon (e.g. Agriport A7).
 In this context, a hyperscale data center means a computer center or data center of more than 10 hectares and an electrical connected load of 70 MW, and includes other functional support activities performed at the same location.
The amended decree only applies to new hyperscale data centers; it does not apply to hyperscale data centers that already existed or were allowed to be built when the decree took effect.</t>
  </si>
  <si>
    <t>D203</t>
  </si>
  <si>
    <t>In effect, based on the recently published draft umbrella zoning plan for Data Centers Amsterdam (ontwerp paraplubestemmingsplan Datacenters Amsterdam) and the draft policy rules, 'Location policy for data centers of the municipality of Amsterdam 2020 - 2030, first revision' (de concept beleidsregels 'Vestigingsbeleid datacenters gemeente Amsterdam 2020 - 2030, eerste herziening'), the ability to build expanded data centers of max 670 MVA in the Municipality of Amsterdam will be blocked. Further new data centers and expansion are not allowed unless (a) it is for the benefit of Amsterdam and (b) the data center would not cause additional grid congestion.</t>
  </si>
  <si>
    <t>D204</t>
  </si>
  <si>
    <t>https://aws.amazon.com/compliance/new-zealand-data-privacy/</t>
  </si>
  <si>
    <t>The main requirements for handling personal information are set out in the Information Privacy Principles (“IPPs”) which are part of the Privacy Act. The IPPs impose requirements for collecting, managing, using, disclosing and otherwise handling personal information collected from individuals in New Zealand.</t>
  </si>
  <si>
    <t>D205</t>
  </si>
  <si>
    <t>https://www.dataguidance.com/notes/new-zealand-data-protection-overview</t>
  </si>
  <si>
    <t>It is of note that in May 2021, the UK's Information Commissioner's Office ('ICO') and the Office of the Privacy Commissioner of New Zealand ('OPC') signed a Memorandum of Understanding, under which they each affirmed their intent to deepen existing relations between the UK and New Zealand and promote exchanges to assist each other in the enforcement of laws protecting personal information.</t>
  </si>
  <si>
    <t>D206</t>
  </si>
  <si>
    <t>https://www.tekedia.com/navigating-cross-border-data-transfer-and-cloud-data-security-under-the-new-nigerian-data-protection-act/</t>
  </si>
  <si>
    <t>On the 12th of June 2023, President Bola Ahmed Tinubu signed into law the Nigerian Data Protection Act (NDPA), marking a significant milestone in the country’s journey to strike a balance between fostering technological innovation and safeguarding the privacy rights of individuals.</t>
  </si>
  <si>
    <t>D207</t>
  </si>
  <si>
    <t>https://fpf.org/blog/nigerias-new-data-protection-act-explained/</t>
  </si>
  <si>
    <t>Prior to the introduction of the Act, Nigeria’s data protection landscape was governed by the Nigeria Data Protection Regulation, 2019 (NDPR) and the Nigeria Data Protection Regulation 2019: Implementation Framework (Implementation Framework)... However, the NDPR and its Implementation Framework shall remain in force alongside the Act.</t>
  </si>
  <si>
    <t>D208</t>
  </si>
  <si>
    <t>https://www.datacenterdynamics.com/en/news/north-korea-could-replace-chinese-telecoms-kit-with-domestic-gear-instead-report/</t>
  </si>
  <si>
    <t>North Korea is reportedly looking to bolster its domestic technology and upgrade its mobile network security this year. As reported by Daily NK, the country wants to improve its mobile network security to international standards by increasing investment in cloud systems and quantum encryption technology. However, such a move could see the country move away from its usage of Chinese telecom equipment, said the publication.</t>
  </si>
  <si>
    <t>D209</t>
  </si>
  <si>
    <t>The Norweigan government says it will be the first European country to impose a dedicated legal framework on data center operators, which will require them to register the owners and managers of facilities, as well as the type of digital services they offer.
 It is hoped this will empower local authorities to make more informed decisions about whether to give new projects the go-ahead. The aim is to encourage the construction of data centers providing services that benefit Norweigan society and its economy, and to discourage cryptomining.</t>
  </si>
  <si>
    <t>D210</t>
  </si>
  <si>
    <t>https://www.dlapiperdataprotection.com/index.html?t=law&amp;c=NO&amp;c2=</t>
  </si>
  <si>
    <t>The new Norwegian Personal Data Act (LOV-2018-06-15-38) ("PDA") implements GDPR and became effective as of July 20, 2018.</t>
  </si>
  <si>
    <t>D211</t>
  </si>
  <si>
    <t>https://www.dataguidance.com/notes/oman-data-protection-overview</t>
  </si>
  <si>
    <t>The country's personal data protection framework changed considerably with the enactment of Royal Decree 6/2022 promulgating the Personal Data Protection Law (only available in Arabic here) ('Oman PDPL').
 The Oman PDPL was issued on February 9, 2022, and is now considered effective and in force as of February 13, 2023. It repeals Chapter 7 of the Electronic Transactions Law and introduces much more robust privacy provisions as well as core privacy law principles with a view to align Oman's data protection landscape with global best practice enshrined in laws such as the European Union's General Data Protection Regulation (Regulation (EU) 2016/679) ('GDPR').</t>
  </si>
  <si>
    <t>D212</t>
  </si>
  <si>
    <t>https://practiceguides.chambers.com/practice-guides/data-protection-privacy-2024/pakistan</t>
  </si>
  <si>
    <t>Pakistan is developing a specific law on protection of personal data of individuals. The Ministry of Information Technology and Telecommunication (the “Ministry”) has developed a draft Personal Data Protection Bill, 2023 (the “draft Bill”). The draft Bill has passed the consultation stage and, after procedural formalities, will be tabled before the legislature for passing into law.
 The draft Bill largely follows the General Data Protection Regulation (GDPR) of the European Union.</t>
  </si>
  <si>
    <t>D213</t>
  </si>
  <si>
    <t>Sectoral specific laws and regulations exist to safeguard personal information. The Banking Companies Ordinance, 1962 (the “Banking Ordinance”) governs the banking sector in Pakistan.</t>
  </si>
  <si>
    <t>D214</t>
  </si>
  <si>
    <t>The Payment Systems and Electronic Fund Transfers Act, 2007 (the “Electronic Funds Transfer Act”) regulates electronic fund transfers and protection of the consumer, including the consumer’s secrecy and privacy. The SBP has issued regulations in this regard.</t>
  </si>
  <si>
    <t>D215</t>
  </si>
  <si>
    <t>The Credit Bureaus Act, 2015, and the regulations made thereunder, govern the unauthorised access or disclosure of credit information.</t>
  </si>
  <si>
    <t>D216</t>
  </si>
  <si>
    <t>The Pakistan Telecommunication Authority (PTA) under the PTA (Re-organization) Act, 1996 is empowered to make regulations concerning the telecoms sector, including protection of telecoms consumers. The PTA has issued various regulations, including those related to consumer protection, which ensure the privacy of telecoms consumers.</t>
  </si>
  <si>
    <t>D217</t>
  </si>
  <si>
    <t>The Prevention of Electronic Crimes Act, 2016 (PECA) governs unauthorised acts with respect to information systems and provides for related offences. The PECA recognises unauthorised disclosure of personal information (by relevant service providers) of any person as an offence.</t>
  </si>
  <si>
    <t>D218</t>
  </si>
  <si>
    <t>The Ministry of Commerce has formed the e-Commerce Policy of Pakistan (2019), wherein data protection is determined to be one of the several policy initiatives.</t>
  </si>
  <si>
    <t>D219</t>
  </si>
  <si>
    <t>The Right of Access to Information Act, 2017 governs the general public’s right to have access to information. Under the Act, any person may make an application for access to information held by a public body. However, any information which would involve invasion of privacy of an identifiable individual is exempt from disclosure under the Right of Access to Information Act.</t>
  </si>
  <si>
    <t>D220</t>
  </si>
  <si>
    <t>https://securiti.ai/panama-personal-data-protection-law-overview/</t>
  </si>
  <si>
    <t>On March 29, 2019, the Republic of Panama passed Law No. 81, also known as the Panama Personal Data Protection Law (PPDPL).
 The law came into force on March 29, 2021, along with its implementing regulations (Regulations), the Executive Decree No. 285. The law establishes principles, rights, obligations, and procedures for protecting the personal data of Panamanians and supplements the existing special laws and rules that comprise the country’s regulatory framework governing personal data protection.
The PPDPL partially resembles the landmark European Union’s General Data Protection Regulation (GDPR) and is enforced by the National Authority of Transparency and Access to Information (ANTAI).</t>
  </si>
  <si>
    <t>D221</t>
  </si>
  <si>
    <t>https://www.digitalguardian.com/blog/what-know-about-panamas-personal-data-protection-law</t>
  </si>
  <si>
    <t>In addition, Panama's banking sector does not have to comply with the law as its already bound by the Superintendency of Banks of Panama, or the SBP, the regulator and supervisor of the banks and banking groups that operate in Panama.</t>
  </si>
  <si>
    <t>D222</t>
  </si>
  <si>
    <t>https://www.cyberdaily.au/digital-transformation/10630-papua-new-guinea-finalises-data-protection-and-governance-policy</t>
  </si>
  <si>
    <t>Papua New Guinea’s Department of Information and Communications Technology has announced the nation’s National Data Protection and Governance Policy is now ready to be put into law.</t>
  </si>
  <si>
    <t>D223</t>
  </si>
  <si>
    <t>https://www.dlapiperdataprotection.com/index.html?c=PY&amp;t=law</t>
  </si>
  <si>
    <t>National Constitution, art. 135, Habeas Data: Any person may file an action to have access to (i) personal data about such person or its property; and (ii) information about the use of such data and purpose for which it is kept, whether it is stored in public or private data registries. Additionally, any person may request the suppression, correction, confidentiality or updating of the data where inaccurate or discriminatory;</t>
  </si>
  <si>
    <t>D224</t>
  </si>
  <si>
    <t>Criminal Code, art. 174 (Unlawful access to computer systems) and art. 175 (Sabotage of computer systems): individuals or entities that unlawfully access or alter personal data contained in databases (computer systems) are criminally liable;</t>
  </si>
  <si>
    <t>D225</t>
  </si>
  <si>
    <t>https://www.dataguidance.com/jurisdiction/paraguay</t>
  </si>
  <si>
    <t>Law No. 1682 Which Regulates Private Information 2001 (only available in Spanish here), as amended by Law No. 1969 of 2002 (only available in Spanish here)</t>
  </si>
  <si>
    <t>D226</t>
  </si>
  <si>
    <t>Law No. 5543 of 2015 (only available in Spanish here) ('the Private Information Law')</t>
  </si>
  <si>
    <t>D227</t>
  </si>
  <si>
    <t>On 30 April 2021, the Chamber of Deputies announced a Bill on the Protection of Personal Data of the Republic of Paraguay (only available in Spanish here) ('the Bill'). The Bill provides a more comprehensive data protection in Paraguay and proposes, among other things, new data subject rights, security standards and obligations, and new requirements associated with data protection officers.</t>
  </si>
  <si>
    <t>D228</t>
  </si>
  <si>
    <t>https://www.dataguidance.com/notes/peru-data-protection-overview</t>
  </si>
  <si>
    <t>Law No. 29733 on the Protection of Personal Data (only available in Spanish here) ('the Law'), published on July 3, 2011, and amended by Legislative Decree No. 1353 of January 7, 2017 (only available in Spanish here), and its regulation approved by Supreme Decree No. 003-2013-JUS (only available in Spanish here) ('the Regulation') published, on March 22, 2013, seeks to guarantee this protection, recognizing specific rights of data subjects and obligations of those who are responsible for the processing of such data.</t>
  </si>
  <si>
    <t>D229</t>
  </si>
  <si>
    <t>In addition, on October 22, 2013, Law No. 30096 on Cyber Crime (only available in Spanish here) was published to prevent and sanction unlawful conduct that affects information systems through information or telecommunication technologies. On the topic of data protection, it sanctions, among other things, the creation, access, alteration, deletion, or interception of data or informatics systems.</t>
  </si>
  <si>
    <t>D230</t>
  </si>
  <si>
    <t>Finally, on January 9, 2020, Emergency Decree No. 007-2020 which approves the Digital Trust Framework (only available in Spanish here) was published as a means to establish certain obligations for public or private entities acting as digital service providers. These include reporting to the APDP when a digital security incident involving personal data occurs, as well as implementing technical, organizational, and legal security measures to guarantee the confidentiality of information transmitted through its communications services.</t>
  </si>
  <si>
    <t>D231</t>
  </si>
  <si>
    <t>In addition, on January 16, 2020, through Directorial Resolution No. 02-2020-JUS/DGTAIPD on January 10, 2020 (only available in Spanish here), the Directive for the Processing of Personal Data by Video Surveillance Systems (only available in Spanish here) ('the Video Surveillance Directive') was published, in order to establish obligations regarding the collection, processing, and storage of personal data obtained through video surveillance systems, as well as security measures related to the implementation of user identification and authentication procedures.</t>
  </si>
  <si>
    <t>D232</t>
  </si>
  <si>
    <t>On October 17, 2022, through Directorial Resolution No. 74-2022-JUS/DGTAIPD (only available in Spanish here), the APDP approved model clauses to comply with the obligations related to international transfers of personal data (available here). Note the adoption of the model clauses is voluntary.</t>
  </si>
  <si>
    <t>D233</t>
  </si>
  <si>
    <t>Finally, on August 26, 2023, through Ministerial Resolution No. 0270-2023-JUS (only available in Spanish here), a bill of the Regulation (only available in Spanish here) was published, in order to receive suggestions, comments, or recommendations from interested parties. This bill aims to strengthen personal data protection in the context of digital technology challenges, e-commerce, artificial intelligence, etc.</t>
  </si>
  <si>
    <t>D234</t>
  </si>
  <si>
    <t>https://www.dlapiperdataprotection.com/index.html?c=PH&amp;t=law</t>
  </si>
  <si>
    <t>The Data Privacy Act of 2012 (“Act” or “DPA”) or Republic Act No. 10173, which took effect on 8 September 2012, is the governing law on data privacy matters in the Philippines.
 In 2022, two bills (House Bill No. 892 and House Bill No. 898) were filed in the House of Representatives of the Philippines, seeking to amend the DPA.</t>
  </si>
  <si>
    <t>D235</t>
  </si>
  <si>
    <t>https://www.dlapiperdataprotection.com/index.html?c=PL&amp;t=law</t>
  </si>
  <si>
    <t>In relation to GDPR, on 12 September 2017, two bills on personal data protection were published in Poland. The first one was passed into law on 25 May 2018 as the new Personal Data Protection Act of 10 May 2018 (Journal of Laws of 2019, item 1781 (“PDPA”),</t>
  </si>
  <si>
    <t>D236</t>
  </si>
  <si>
    <t>the second one was passed into law on 4 May 2019 as the Act on amendments to sectorial acts accompanying the GDPR of 21 February 2019, containing amendments to over 160 sectorial regulations, including banking, insurance and labour law (Journal of Laws of 2019, item 730, hereinafter: the “Implementing Act”).</t>
  </si>
  <si>
    <t>D237</t>
  </si>
  <si>
    <t>A number of provisions of the Telecommunications Act of 16 July 2004 (consolidated text: Journal of Laws 2018, item 1954, hereinafter: the “Telecommunications Act”) are applicable to the processing of personal data by providers of publicly available telecommunications services and a number of sector-specific statutes relating to, among other things, employment and banking matters also contain specific regulations on the processing of personal data.</t>
  </si>
  <si>
    <t>D238</t>
  </si>
  <si>
    <t>Several provisions of the law on clinical trials of medicinal products for human use of 9 March 2023 (Journal of Laws 2023, item 605) are also applicable to the processing of personal data. When carrying out clinical trials that are scientific research, it is allowed to limit the application of the provisions of articles 15, 16, 18 and 21 of the GDPR. Those restrictions may be imposed if it is likely that the rights set out in the aforementioned provisions will prevent or seriously hinder the achievement of the objectives of the clinical trial which is a scientific study, and if those restrictions are necessary to achieve those objectives.</t>
  </si>
  <si>
    <t>D239</t>
  </si>
  <si>
    <t>According to the amendment of the Polish Labour Code (consolidated text: Journal of Laws 2023, item 1465), the employer may introduce sobriety tests on employees if necessary to ensure the protection of life and health of employees or other persons or the protection of property. The employer processes information about the date and exact time of the sobriety test and its result only if this is necessary to ensure the protection of property, and stores this information in the employee's personal file for a period not exceeding one year from the date of its collection.</t>
  </si>
  <si>
    <t>D240</t>
  </si>
  <si>
    <t>https://www.dlapiperdataprotection.com/index.html?c=PT&amp;t=law</t>
  </si>
  <si>
    <t>Currently, processing of personal data in Portugal is governed by GDPR and Law no 58/2019 of 8 August, ensuring the execution of GDPR in Portugal.
 However, local supervisory authority (CNPD) issued the Decision 494/2019 deciding not to apply certain provisions of such law as they were considered in contradiction with GDPR:
article 2(1) and (2): scope of the Law;
article 20(1): duty of secrecy;
article 23: processing of personal data by public entities for different purposes;
article 28(3)(a): consent of employee in an employment context;
article 37(1)(a)(h)(k) and (2): misdemeanors and applicable sanctions;
article 38(1)(b) and (2): misdemeanors and applicable sanctions;
article 39(1) and (3): misdemeanors and applicable sanctions;
article 61(2): connection between the expiry of consent and termination of the agreement (for existing agreements);
article 62(2): revocation of provisions requiring prior authorization or notification to CNPD with effect from the date of entry into force of the GDPR.</t>
  </si>
  <si>
    <t>D241</t>
  </si>
  <si>
    <t>Furthermore, Law no 59/2019 of 8 August contains provisions related with personal data processing for purposes of prevention, detection, investigation and repression of criminal offenses and for purposes of execution of criminal sanctions, transposing EU Directive 2016/680 of the European Parliament and the Council of 27, April, 2016.</t>
  </si>
  <si>
    <t>D242</t>
  </si>
  <si>
    <t>Relevant data protection provisions in the context of electronic communications may also be found in Law 41/2004, of 18 August (Law on the processing of personal data and the protection of privacy in the electronic communications, as amended by Law 46/2012, of 29 August and enacted pursuant to Directive 2002/58/EC) (with subsequent amendments arising from Article 2 of Directive 2009/136/EC).</t>
  </si>
  <si>
    <t>D243</t>
  </si>
  <si>
    <t>Qatar (Qatar State)</t>
  </si>
  <si>
    <t>https://www.dataguidance.com/jurisdiction/qatar
https://www.dataguidance.com/jurisdiction/qatar-state</t>
  </si>
  <si>
    <t>Qatar [State] presents a comprehensive federal level data protection legal framework, represented by Law No. 13 of 2016 Concerning Privacy and Protection of Personal Data.
 The Law was introduced in 2016 and is broadly modelled on the former European Union Data Protection Directive (Directive 95/46/EC).</t>
  </si>
  <si>
    <t>D244</t>
  </si>
  <si>
    <t>Qatar (QFC)</t>
  </si>
  <si>
    <t>https://www.mondaq.com/data-protection/1317552/cross-border-personal-data-transfers-under-the-qatar-financial-centre-regulations</t>
  </si>
  <si>
    <t>The processing of personal data in the Qatar Financial Centre ("QFC") is governed by the QFC Data Protection Regulations 2021 ("QDPR 2021"), and the QFC Data Protection Rules ("Rules") (together, the "Regulations").
 The Regulations apply to the processing of personal data by a data controller or data processor incorporated or registered in the QFC. These Regulations also apply to the processing of personal data by a data controller or data processor that is not incorporated or registered in the QFC, if, as part of ongoing arrangements, that data controller or data processor processes personal data through a data controller or data processor that is incorporated or registered in the QFC.</t>
  </si>
  <si>
    <t>D245</t>
  </si>
  <si>
    <t>https://www.dlapiperdataprotection.com/index.html?t=law&amp;c=RO&amp;c2=</t>
  </si>
  <si>
    <t>Law no. 190/2018 on the measures for the application of Regulation (EU) 2016/679 of the European Parliament and of the Council of 27 April 2016 on the protection of natural persons with regard to the processing of personal data and on the free movement of such data, and repealing Directive 95/46/EC ("Law no. 190/2018") was published in the Official Gazette no. 651/26.07.2018 and became applicable on July 31, 2018.
 Law no. 190/2018 regulates, among others, the following activities, in addition to providing certain derogations and a framework related to the sanctions applicable to public authorities and public bodies:
Processing of genetic data, biometric data or health data
Processing of a national identification number
Processing of personal data in the context of employment relationships
Processing of personal data and of special categories of personal data within the performance of a task carried out in the public interest</t>
  </si>
  <si>
    <t>D246</t>
  </si>
  <si>
    <t>https://chambers.com/articles/moving-data-centres-to-romania-the-dos-and-donts</t>
  </si>
  <si>
    <t>Law No. 677/2001 on processing of personal data shall apply to data controllers not based in Romania to the extent they use equipment, automated or otherwise, located on Romanian territory, unless such equipment is only used for transiting the data through Romanian territory. 
 These provisions seem conflicting with the provisions of the EU Data Protection Directive, under which national law becomes relevant when data controllers established in a non-EU Member State make use of equipment situated on the territory of EU Member States. This inconsistency between the national law and the EU directive may be explained by the fact that Law No. 677/2001 was enacted before Romania’s accession to the EU of harmonised data protection rules throughout EU countries, which justified the limitation of the crossborder scope of national laws for the processing carried out by controllers established in EU Member States, and undertakings processing in other EU Member States.
According to Article 21(3) of Law No. 677/2001, cloud customers should choose cloud providers implementing adequate technical and organisational security measures to protect personal data, and who are able to demonstrate accountability, which means ensuring availability (reliable access to personal data), integrity (data is authentic and has not been maliciously or accidentally altered), confidentiality (by appropriate means such as encryption, authorisation mechanisms and strong authentication), transparency, purpose limitation, inevitability (the cloud provider and the subcontractors are obliged to support the customer in facilitating the exercise of data subjects’ rights), portability and responsibility (reliable monitoring and comprehensive logging mechanisms).</t>
  </si>
  <si>
    <t>D247</t>
  </si>
  <si>
    <t>https://www.legal500.com/guides/chapter/romania-data-protection-cybersecurity/</t>
  </si>
  <si>
    <t>Law no. 506/2004 on the processing of personal data and the protection of privacy in the electronic communications sector (“Romanian e-Privacy Law”), which transposes the e-Privacy Directive1 in the Romanian legislation and regulates, among others, the use of cookies and the data processing for direct marketing purposes;</t>
  </si>
  <si>
    <t>D248</t>
  </si>
  <si>
    <t>Law no. 363/2018 on the protection of natural persons with regards to the processing of personal data by competent authorities for the purposes of the prevention, investigation, detection or prosecution of criminal offences or the execution of criminal penalties, and on the free movement of such data, which transposes the Law Enforcement Directive2 in the Romanian legislation (“Law 363/2018”).</t>
  </si>
  <si>
    <t>D249</t>
  </si>
  <si>
    <t>As for cybersecurity matters, one of the main pieces of the relevant national legal framework is represented by Law no. 362/2018 on measures to secure a high common level of security of networks and information systems (“Romanian Cybersecurity Law”), which transposes the NIS Directive3 in the Romanian legislation.
 The NIS2 Directive affects all entities that provide essential or important services to the European economy and society, including digital providers (e.g. social networks, search engines, online marketplaces) and digital infrastructure (e.g. cloud computing service providers and ICT management).</t>
  </si>
  <si>
    <t>D250</t>
  </si>
  <si>
    <t>Additionally, a novelty in the cybersecurity framework was brought by Law no. 58/2023 on the cybersecurity and cyber defence of Romania, as well as for amending and supplementing some normative acts (“Cyber-defence Law”), which entered into force on March 18th, 2023
 With respect to private entities, the Cyber-defence Law applies to individuals and legal persons that own, organize, manage, or use informational networks or systems and provide public services or services of public interests.</t>
  </si>
  <si>
    <t>D251</t>
  </si>
  <si>
    <t>One of these implementation acts is Law 242/2022 on the exchange of data between information systems and the creation of the National Interoperability Platform (“Interoperability Law”), which aims to increase the quality of public services by facilitating the exchange of data between information systems, reducing the bureaucratic and administrative burden on individuals and legal entities, and increasing the transparency of data use by public authorities and institutions.</t>
  </si>
  <si>
    <t>D252</t>
  </si>
  <si>
    <t>https://www.dataguidance.com/jurisdiction/russia-0</t>
  </si>
  <si>
    <t>Data protection in Russia is governed by several laws including the Law on Personal Data, which entered into force in 2006 and follows a similar approach to the EU's Data Protection Directive (Directive 95/46/EC).
 Since its adoption, the Law on Personal Data has been amended on numerous occasions to include new data localisation requirements and to clarify the rules on consent, among other things. Most recently, the Federal Law of 14 July 2022 No. 266-FZ on Amending the Federal Law on Personal Data (only available in Russian here) ('the Amendment Law') was adopted to impose stricter obligations on domestic and foreign data operators in terms of how they interact with data subjects as well as processors, and demonstrate their compliance generally and specifically in the case of data transfers.</t>
  </si>
  <si>
    <t>D253</t>
  </si>
  <si>
    <t>Other notable laws include Federal Law of 27 July 2006 No. 149-FZ on Information, Information Technologies and Protection of Information (only available in Russian here) ('the Law on Information').</t>
  </si>
  <si>
    <t>D254</t>
  </si>
  <si>
    <t>Data protection in Russia is governed by several laws including the Law on Personal Data, which entered into force in 2006 and follows a similar approach to the EU's Data Protection Directive (Directive 95/46/EC).</t>
  </si>
  <si>
    <t>D255</t>
  </si>
  <si>
    <t>D256</t>
  </si>
  <si>
    <t>Most recently, the Federal Law of 14 July 2022 No. 266-FZ on Amending the Federal Law on Personal Data (only available in Russian here) ('the Amendment Law') was adopted to impose stricter obligations on domestic and foreign data operators in terms of how they interact with data subjects as well as processors, and demonstrate their compliance generally and specifically in the case of data transfers.</t>
  </si>
  <si>
    <t>D257</t>
  </si>
  <si>
    <t>The major shift came in 2019 after the enactment of the so-called Sovereign Internet Law. In short, this law stipulates that ISPs must install Deep Packet Inspection (DPI) – so-called black boxes, which are installed at the hubs of internet providers to analyze both data packets and the content of communications.
 They allow requests of internet users to certain websites to be monitored, filtered, and throttled, and certain content to be blocked.</t>
  </si>
  <si>
    <t>D258</t>
  </si>
  <si>
    <t>To have greater control over foreign tech companies, a new law was adopted in summer 2021. It requires foreign platforms with a daily user base of over 500,000 to open representative offices in Russia.
 Additionally, they must add a feedback form for Russian users on their website, register a personal account on Roskomnadzor’s website for interaction with the authorities, and limit access to information that “violates Russian law” – meaning censor undesired information.</t>
  </si>
  <si>
    <t>D259</t>
  </si>
  <si>
    <t>In July 2014, Russia passed its data localization law. It forces companies that process the personal data of Russian citizens to do so on Russian soil and to store this data there.
 In contrast to GDPR, Russia’s law aims to grant access to data for security services rather than to protect its citizens’ digital rights.</t>
  </si>
  <si>
    <t>D260</t>
  </si>
  <si>
    <t>https://www.datenschutz-notizen.de/new-data-protection-law-in-saudi-arabia-2245256/</t>
  </si>
  <si>
    <t>On September 14, 2023 the Personal Data Protection Law (PDLP) was released alongside with the Implementing Regulations of the Personal Data Protection Law and the Regulation on Personal Data Transfer outside the Geographical Boundaries of the Kingdom. The law was released with a grace period until September 14, 2024 when it will enter into force.
 The first comprehensive data protection law was passed in 2021. This law was not enforced.</t>
  </si>
  <si>
    <t>D261</t>
  </si>
  <si>
    <t>https://www.dlapiperdataprotection.com/index.html?c=RS&amp;t=law</t>
  </si>
  <si>
    <t>In late 2018, Serbia updated its data protection law to better align with the EU General Data Protection Regulation. Serbia enacted a new Data Protection Law on 9 November 2018 (published in the Official Gazette of the Republic of Serbia, no. 87/2018) (“DP Law”). Although the DP Law entered into force 21 November 2018, its effective date was postponed until 21 August 2019 (except for the maintenance of the Central Register of Personal Databases which has already been terminated).</t>
  </si>
  <si>
    <t>D262</t>
  </si>
  <si>
    <t>https://www.ratel.rs/uploads/documents/empire_plugin/Law%20on%20Information%20Securty%20%28Sl.%20glasnik%20RS%206-16%2C%2094-17%20and%2077-19%29.pdf</t>
  </si>
  <si>
    <t>LAW on Information Security
„Official Gazette of Republic of Serbia“, No. 6 /16, 94/17 and77/19
This Law lays down protection measures against security risks in information and communication systems, liability of legal persons in the management and use of information and communication systems, and defines competent authorities for implementation of protection measures, coordination between protection factors and monitoring of proper application of the prescribed protection measures.</t>
  </si>
  <si>
    <t>D263</t>
  </si>
  <si>
    <t>https://www.aseanbriefing.com/news/singapores-data-center-sector-regulations-incentives-and-investment-prospects/</t>
  </si>
  <si>
    <t>The Personal Data Protection Act (PDPA) in Singapore serves as a fundamental safeguard for personal data, ensuring responsible handling and protection. Data centers store, process, and manage vast amounts of personal and sensitive information, making compliance with the PDPA crucial.</t>
  </si>
  <si>
    <t>D264</t>
  </si>
  <si>
    <t>The Cybersecurity Act (2018) establishes a comprehensive framework concerning Critical Information Infrastructures (CIIs) within the context of Singapore’s data center industry.</t>
  </si>
  <si>
    <t>D265</t>
  </si>
  <si>
    <t xml:space="preserve">Investing in skilled workforce development </t>
  </si>
  <si>
    <t>The Pioneer Certificate Incentive (PC) is a program designed to encourage companies to enhance their capabilities and engage in novel or expanded activities within Singapore. This incentive extends to companies involved in global or regional headquarters (HQ) activities that encompass managing, coordinating, and controlling business operations for a group of companies.
 For consideration under the PC, companies must introduce advanced technology, skillsets, or know-how to their industry, substantially surpassing the prevailing standards in Singapore. They should also engage in pioneering activities that contribute substantively to the economy.</t>
  </si>
  <si>
    <t>D266</t>
  </si>
  <si>
    <t>https://www.site24x7.com/learn/datacenter/data-center-security-and-privacy-for-singapore.html</t>
  </si>
  <si>
    <t>Multi-Tier Cloud Security (MTCS), also known as Singapore Standard 584, is the world's first cloud security standard that covers multiple tiers. Prepared by the Information Technology Standards Committee (ITSC), MTCS defines how cloud service providers (CSPs) have to protect customer data and address their concerns about the confidentiality of the data in the cloud. With a total of 535 controls, it aims to provide transparency and visibility into how the CSPs handle data.</t>
  </si>
  <si>
    <t>D267</t>
  </si>
  <si>
    <t>https://www.dlapiperdataprotection.com/index.html?c=SK&amp;t=law</t>
  </si>
  <si>
    <t>Furthermore, Slovakia adopted Act No. 18/2018 Coll. on the protection of personal data and on amending and supplementing certain acts (the "Slovak Data Protection Act") implementing the GDPR, which became effective as of 25 May 2018.
 The Act primarily replicates the provisions of the GDPR, introduces national derogations in certain areas, and transposes the Data Protection Directive with Respect to Law Enforcement (Directive (EU) 2016/680) into the Slovak legal system.</t>
  </si>
  <si>
    <t>D268</t>
  </si>
  <si>
    <t>https://www.dataguidance.com/jurisdiction/slovenia</t>
  </si>
  <si>
    <t>Slovenia was the last EU Member State to implement the GDPR, with the ZVOP-2 entering into force on 26 January 2023, thereby replacing the Personal Data Protection Act 2004.</t>
  </si>
  <si>
    <t>D269</t>
  </si>
  <si>
    <t>https://www.dataguidance.com/notes/south-africa-data-protection-overview</t>
  </si>
  <si>
    <t>The Constitution of the Republic of South Africa guarantees the right to privacy.</t>
  </si>
  <si>
    <t>D270</t>
  </si>
  <si>
    <t>Additionally, certain provisions within the Electronic Communications and Transactions Act, 2002 ('ECTA') regulate the electronic collection of personal information, although compliance with these provisions is voluntary.</t>
  </si>
  <si>
    <t>D271</t>
  </si>
  <si>
    <t>The Protection of Personal Information Act, 2013 (Act 4 of 2013) ('POPIA') was promulgated into law on November 26, 2013, following the President's signature. With the exception of Section 58, POPIA became fully enforceable on July 1, 2021. Section 58, however, was staggered until February 1, 2022, before it became enforceable.</t>
  </si>
  <si>
    <t>D272</t>
  </si>
  <si>
    <t>https://blog.didomi.io/south-korea-pipa-everything-you-need-to-know</t>
  </si>
  <si>
    <t>And this has been the focus for South Korea, who, in an act of parliament dated 27th February 2023, revised its core data privacy law, the PIPA (개인정보 보호법 “Personal Information Protection Act”). 
 In addition to the PIPA, there are a few other data protection laws that regulate the collection, use and handling of personal data as noted below. These laws overlap in certain areas, establishing a comprehensive framework for data protection in South Korea.</t>
  </si>
  <si>
    <t>D273</t>
  </si>
  <si>
    <t>https://globalcompetitionreview.com/guide/data-antitrust-guide/first-edition/article/south-korea-amended-law-integrates-regulations-data-controllers-and-online-service-providers</t>
  </si>
  <si>
    <t>The Act on Promotion of Information and Communications Network Utilisation and Information Protection (Network Act) regulates online service providers’ use of data. It no longer functions as a privacy and data protection law in the online space after the relevant statutory provisions were moved to the PIPA, but it still provides guidelines for direct marketing via electronic means.</t>
  </si>
  <si>
    <t>D274</t>
  </si>
  <si>
    <t>The Credit Information Use and Protection Act (Credit Information Act) mainly applies to processing by financial institutions of personal credit information. It governs how personal credit information can be collected, used and shared.</t>
  </si>
  <si>
    <t>D275</t>
  </si>
  <si>
    <t>The Consumer Protection Act protects and promotes the interests of consumers, seeking to ensure the safety of goods and services, promoting fair transactions and protecting consumer rights. Although it does not directly apply to the handling of data or data protection, it protects consumers from misleading information, promotes fair practices and transparency when collecting, using or sharing consumer data, and ensures data consents and the right to privacy.</t>
  </si>
  <si>
    <t>D276</t>
  </si>
  <si>
    <t>https://www.dlapiperdataprotection.com/index.html?c=ES&amp;t=law</t>
  </si>
  <si>
    <t>After a long delay the Spanish Parliament approved the new Spanish Fundamental Law on Data Protection and digital rights guarantee developing and refining the GDPR in December 2018. It has been in force from 7 December 2018 (“NLOPD”).</t>
  </si>
  <si>
    <t>D277</t>
  </si>
  <si>
    <t>https://securiti.ai/spain-data-protection-law/</t>
  </si>
  <si>
    <t>Later, the Royal Decree 428/1993 of 1993, as amended by Organic Act 15/1999 in 1999, extended the protection of Spanish residents' personal data and information collected via electronic means with the Protection of Personal Data Act.</t>
  </si>
  <si>
    <t>D278</t>
  </si>
  <si>
    <t>https://transactions.freshfields.com/post/102izyo/sustainable-data-centres-spains-new-rules</t>
  </si>
  <si>
    <t>The Ministry for Digital Transformation and Public Administration has announced it is working on specific modifications to the Electricity Plan with a view to 2026 and is preparing a new Plan 2025-30. Most players consider this insufficient and are calling for swifter reactions from the authorities and Red Eléctrica (Red Eléctrica is the sole transmission agent and operator (TSO) of the Spanish electricity system). These critics will undoubtedly exert all possible pressure to ensure that data centre growth is not disrupted.</t>
  </si>
  <si>
    <t>D279</t>
  </si>
  <si>
    <t>https://www.perplexity.ai/search/please-name-any-data-protectio-mAK5lkbyTdmgTndrL8pLbg</t>
  </si>
  <si>
    <t>Royal Decree-Law 14/2019: This law, known as the "Digital Decree," strengthens the government's control over digital infrastructure and data. It allows the government to take control of telecommunications networks and services in exceptional cases, which could potentially affect data centers and cloud providers.</t>
  </si>
  <si>
    <t>D280</t>
  </si>
  <si>
    <t>National Security Law (Law 36/2015): While not specifically targeting data centers, this law defines critical infrastructure and services, which can include data centers. It establishes security obligations for operators of essential services, potentially affecting how data centers operate and secure their facilities.</t>
  </si>
  <si>
    <t>D281</t>
  </si>
  <si>
    <t>Royal Decree 43/2021: This decree implements the NIS Directive (Network and Information Security Directive) in Spain, setting cybersecurity requirements for operators of essential services and digital service providers, which can include cloud computing services and data centers.</t>
  </si>
  <si>
    <t>D282</t>
  </si>
  <si>
    <t>Charter of Digital Rights: While not a law per se, this charter outlines principles for digital rights in Spain, including data protection, digital security, and digital heritage. It influences the interpretation and application of existing laws affecting data centers and compute providers.</t>
  </si>
  <si>
    <t>D283</t>
  </si>
  <si>
    <t>https://www.dataguidance.com/notes/sri-lanka-data-protection-overview</t>
  </si>
  <si>
    <t>The Personal Data Protection Act No. 9 of 2022 (PDPA) was passed in the Parliament of Sri Lanka (the Parliament) and was certified by the Speaker on March 19, 2022. Section 1 of the PDPA provides for the mechanism and specific periods by and on which the PDPA would gradually come into force as follows.</t>
  </si>
  <si>
    <t>D284</t>
  </si>
  <si>
    <t>In particular, through penal sanctions, the Computer Crime Act addresses matters that involve data that has been unlawfully obtained, the illegal interception of data, and the unauthorized disclosure of information.</t>
  </si>
  <si>
    <t>D285</t>
  </si>
  <si>
    <t>Furthermore, the Electronic Transactions Act, which came into operation in Sri Lanka by Gazette Extraordinary No.1516/25 of 27 September 2007, was drafted based on the standards established by the United Nations Commission on International Trade Law 'UNCITRAL), namely the Model Law on Electronic Commerce (1996) and the Model Law on Electronic Signatures (2001).</t>
  </si>
  <si>
    <t>D286</t>
  </si>
  <si>
    <t>https://www.dlapiperdataprotection.com/index.html?c=LK&amp;t=law</t>
  </si>
  <si>
    <t>The Financial Consumer Protection Regulations No. 1 of 2023 (the “FCPR”), published on the 9 August, 2023, promulgated under the Monetary Law Act, No.58 of 1949 (now replaced by the Central Bank of Sri Lanka Act, No. 16 of 2023), provides obligations substantially similar to the PDPA in relation to the protection of personal information of financial consumers.</t>
  </si>
  <si>
    <t>D287</t>
  </si>
  <si>
    <t>https://www.dataguidance.com/notes/sweden-data-protection-overview</t>
  </si>
  <si>
    <t>In connection with the GDPR entering into force, the 1998 Act was revoked and replaced by the Act with Supplementary Provisions to the GDPR (SFS 2018:218) (only available in Swedish here) (an unofficial English translation of the Act is available here) (the Act). 
 While the laws supplementing the GDPR were drafted in connection with the GDPR entering into force, many of the so-called register statutes existed prior to the GDPR. These were simply updated with references to the GDPR, instead of the former Swedish Personal Data Act (SFS 1998:204) (the 1998 Act), which implemented the Data Protection Directive (Directive 95/46/EC).</t>
  </si>
  <si>
    <t>D288</t>
  </si>
  <si>
    <t>In addition to the Act, the Ordinance with Supplementary Provisions to the GDPR (SFS 2018:219) (only available in Swedish here) (an unofficial English version of the Ordinance is available here) (the Ordinance) was adopted by the Swedish Government (the Government).</t>
  </si>
  <si>
    <t>D289</t>
  </si>
  <si>
    <t>However, other legislative acts target specific data processing activities. For example, the Swedish Camera Surveillance Act (SFS 2018:1200) (only available in Swedish here) contains provisions regarding camera surveillance</t>
  </si>
  <si>
    <t>D290</t>
  </si>
  <si>
    <t>the Swedish Patient Data Act (SFS 2008:355) (only available in Swedish here) (the Swedish Patient Data Act) regulates how personal data may be processed within the healthcare sector</t>
  </si>
  <si>
    <t>D291</t>
  </si>
  <si>
    <t>the Swedish Credit Information Act (SFS 1973:1173) (only available in Swedish here) safeguards individuals' privacy in connection with credit information services.</t>
  </si>
  <si>
    <t>D292</t>
  </si>
  <si>
    <t>https://www.dataguidance.com/jurisdiction/switzerland</t>
  </si>
  <si>
    <t>The revised version of the FADP was adopted on September 25, 2020 and broadly seeks alignment with the General Data Protection Regulation (Regulation (EU) 2016/679) ('GDPR').</t>
  </si>
  <si>
    <t>D293</t>
  </si>
  <si>
    <t>Switzerland has also been recognised by the EU as providing adequate protection of data, and has a data transfer agreement with the US in the form of the Swiss-US Privacy Shield.
 However, the FDPIC recently noted that the Swiss-US Privacy Shield does not guarantee adequate protection for transfers of data to the US.</t>
  </si>
  <si>
    <t>D294</t>
  </si>
  <si>
    <t>https://www.s-ge.com/sites/default/files/publication/free/factsheet-data-centers-switzerland-s-ge-en-2019.pdf</t>
  </si>
  <si>
    <t>In the asut Data Center Infrastructure Panel, Switzerland has a national center of excellence which deals with issues such as location development, energy efficiency, power supply, data center facility management and operations, thus providing benefits for the entire industry.</t>
  </si>
  <si>
    <t>D295</t>
  </si>
  <si>
    <t>https://www.dataguidance.com/notes/switzerland-data-protection-overview</t>
  </si>
  <si>
    <t>The 26 'Cantons' (states), the Federal states of the Swiss Confederation, have enacted their own data protection acts. These govern the processing of personal data by public authorities on the Cantonal and communal levels.</t>
  </si>
  <si>
    <t>D296</t>
  </si>
  <si>
    <t>https://www.dataguidance.com/notes/tanzania-data-protection-overview</t>
  </si>
  <si>
    <t>Tanzania has the Personal Data Protection Act 2022, Act No. 11 of 2022.</t>
  </si>
  <si>
    <t>D297</t>
  </si>
  <si>
    <t>In addition, there are supporting regulations to the PDPA, namely, the Collection and Processing of Personal Information Regulations, 2023 (GN No. 349 of 2023) ('Regulation No. 349 of 2023'); and Personal Data Protection (Complaints Settlement Procedures) Regulations, 2023 (GN No. 350 of 2023) ('Regulation No. 350 of 2023').</t>
  </si>
  <si>
    <t>D298</t>
  </si>
  <si>
    <t>https://www.dataguidance.com/jurisdiction/thailand</t>
  </si>
  <si>
    <t>The PDPA is the first consolidated legislation providing general data protection within Thailand and entered into effect on 1 June 2022. The PDPA is based on the General Data Protection Regulation (Regulation (EU) 2016/679) ('GDPR') and contains many similar provisions, although they differ in areas such as anonymisation.</t>
  </si>
  <si>
    <t>D299</t>
  </si>
  <si>
    <t>The PDPA was among a set of digital related bills, including the Cybersecurity Act 2019, which were developed in 2019 to address contemporary technological developments.</t>
  </si>
  <si>
    <t>D300</t>
  </si>
  <si>
    <t>https://www.dlapiperdataprotection.com/index.html?c=TN&amp;t=law</t>
  </si>
  <si>
    <t>Law n° 2004-63 dated July 27, 2004, on the Protection of Personal Data regulates personal data, but even before that Tunisia was already a pioneer in its region since 2002 in the field of personal data protection. This law was endorsed by the 2022 constitutional embodiment of the protection of privacy, which has placed this protection at the forefront of the rights and freedoms to be guaranteed in the new Republic.</t>
  </si>
  <si>
    <t>D301</t>
  </si>
  <si>
    <t>Additionally, articles 56, 61 and 75 of the Organic Law n°2015-26 of August 7, 2015 on the Fight Against Terrorism and the Prohibition of Money Laundering addresses the subject of personal data and when the use of personal data is permitted.</t>
  </si>
  <si>
    <t>D302</t>
  </si>
  <si>
    <t>https://www.dataguidance.com/notes/turkey-data-protection-overview</t>
  </si>
  <si>
    <t>In April 2016, Turkey completed the final step in a long-running process to enact the Law on Protection of Personal Data No. 6698 ('the Data Protection Law').</t>
  </si>
  <si>
    <t>D303</t>
  </si>
  <si>
    <t>Regulation on Deletion, Destruction, or Anonymization of Personal Data 2017 (only available in Turkish here) ('the DDA Regulation');</t>
  </si>
  <si>
    <t>D304</t>
  </si>
  <si>
    <t>Regulation on the Establishment of the Registry of Controllers No. 30286 ('the Data Controller Regulation')</t>
  </si>
  <si>
    <t>D305</t>
  </si>
  <si>
    <t>Regulation on Working Procedures and Principles of the Personal Data Protection Board 2017 (only available in Turkish here);</t>
  </si>
  <si>
    <t>D306</t>
  </si>
  <si>
    <t>Regulation on Organization of the Personal Data Protection Authority 2018 (only available in Turkish here);</t>
  </si>
  <si>
    <t>D307</t>
  </si>
  <si>
    <t>Regulation on Promoting and Change of Title of the Data Protection Authority Personnel 2018 (only available in Turkish here);</t>
  </si>
  <si>
    <t>D308</t>
  </si>
  <si>
    <t>Regulation on Personal Data Protection Expertise 2018 (only available in Turkish here);</t>
  </si>
  <si>
    <t>D309</t>
  </si>
  <si>
    <t>Regulation on Disciplinary Supervisors of Personal Data Protection Authority 2019 (only available in Turkish here); and</t>
  </si>
  <si>
    <t>D310</t>
  </si>
  <si>
    <t>Regulation on Personal Health Data 2019 (only available in Turkish here).</t>
  </si>
  <si>
    <t>D311</t>
  </si>
  <si>
    <t>https://www.dataguidance.com/notes/uganda-data-protection-overview</t>
  </si>
  <si>
    <t>Uganda passed the Data Protection and Privacy Act, 2019 ('the Act') in 2019 and Data Protection and Privacy Regulations, 2021 ('the Regulations') were issued in May 2021, to implement the Act.</t>
  </si>
  <si>
    <t>D312</t>
  </si>
  <si>
    <t>The Act and the Regulations are intended to support privacy protections which are already guaranteed to Ugandans under the Constitution of the Republic of Uganda, 1995 ('the Constitution') and further to complement sectoral laws for regulated activities that had previously incorporated data protection provisions.</t>
  </si>
  <si>
    <t>D313</t>
  </si>
  <si>
    <t>https://sk.ua/cloud-technologies-and-data-centres-new-regulation-in-ukraine/</t>
  </si>
  <si>
    <t>On 15 March 2022, the President of Ukraine has signed the Law of Ukraine “On Cloud Services” No. 2075-IX, dated 17 February 2022 (the “Cloud Services Law“). The Law is scheduled to take effect on 16 September 2022.
 Under the Cloud Services Law, service providers must not:
use technical facilities located in the territory where public authorities of Ukraine temporarily do not exercise their powers (which would be territories temporarily affected by the war) and in the territory of any aggressor state (currently, only the Russian Federation);
use technical facilities owned by states or entities to which the sanctions have been applied under the Law of Ukraine “On Sanctions” 1644-VII, dated 14 August 2014 (the “Sanctions Law“).</t>
  </si>
  <si>
    <t>D314</t>
  </si>
  <si>
    <t>https://www.dataguidance.com/notes/ukraine-data-protection-overview</t>
  </si>
  <si>
    <t>After the failure to adopt the Draft Law into law, another draft law (only available in Ukrainian here) ('the Second Draft Law') was registered with the Parliament on October 25, 2022. 
 Ukraine committed to bring its data protection legislation into compliance with the GDPR by May 25, 2018.</t>
  </si>
  <si>
    <t>D315</t>
  </si>
  <si>
    <t>In particular, in the Martial Law Clarifications, the Commissioner specified that prohibitions on the processing of certain sensitive and high-risk data (e.g., racial and ethnic origin, political and religious beliefs, membership in political organizations, some health data) does not apply if such processing relates to court convictions, counterintelligence activity, fight against terrorism, and provided that the respective state authority conducts such actions within the scope of their competence granted by law.</t>
  </si>
  <si>
    <t>D316</t>
  </si>
  <si>
    <t>the Law of 1 June 2010 No. 2997-VI on Personal Data Protection (as amended) ('the Law') which was adopted by the Parliament on June 1, 2010, and became effective on January 1, 2011, regulates, inter alia, personal data processing;</t>
  </si>
  <si>
    <t>D317</t>
  </si>
  <si>
    <t>on July 3, 2013, the Parliament adopted amendments to the range of laws related to data protection, including the Law. The laws that introduce such amendments include the Law of 23 February 2012 No. 4452-VI (only available in Ukrainian here) and the Law of 20 November 2012 No. 5491-VI (only available in Ukrainian here) (collectively 'the Amendments'). The Amendments have been effective since January 1, 2014, and have fundamentally changed the substance of the whole data protection system of Ukraine.</t>
  </si>
  <si>
    <t>D318</t>
  </si>
  <si>
    <t>https://datatechvibe.com/data/keeping-up-with-data-regulations-in-the-uae/</t>
  </si>
  <si>
    <t>The Personal Data Protection Law (PDPL) was announced in February 2022. It follows the global trend of increased adoption of dedicated general data protection laws in the GCC, where relatively recent data protection laws have been followed by new ones in Saudi Arabia and the UAE in the last quarter of 2021.</t>
  </si>
  <si>
    <t>D319</t>
  </si>
  <si>
    <t>United Arab Emirates (Abu Dhabi Global Market)</t>
  </si>
  <si>
    <t>https://www.difc.ae/our-policies/data-protection</t>
  </si>
  <si>
    <t>The Abu Dhabi Global Market (ADGM) Data Protection Law 2021 (DP Law) applies to the ADGM international financial centre free zone in Abu Dhabi, United Arab Emirates.</t>
  </si>
  <si>
    <t>D320</t>
  </si>
  <si>
    <t xml:space="preserve">United Arab Emirates (Dubai International Financial Centre) </t>
  </si>
  <si>
    <t>DIFC has its own Data Protection Law, DIFC Law No. 5 of 2020 (the “DP Law”), and may for certain types of personal data processing, be subject to laws from other jurisdictions.</t>
  </si>
  <si>
    <t>D321</t>
  </si>
  <si>
    <t>https://www.grow.com/blog/datacenter-policy-in-the-uk</t>
  </si>
  <si>
    <t>Mirroring the EU GDPR, the UK GDPR sets out the key principles, rights, and obligations for most processing of personal data in the UK. It has a broad scope and provides clear protocols for data processing, consent, data subject rights, and data breach notifications. It also enforces hefty fines for non-compliance.</t>
  </si>
  <si>
    <t>D322</t>
  </si>
  <si>
    <t>This is the General Data Protection Regulation's (GDPR) implementation in the United Kingdom. It controls how personal information is used by organizations, businesses, or the government. The DPA 2018 is the UK's post-Brexit answer to data protection, ensuring that standards remain high and are tailored to the national context while still being compatible with EU regulations.</t>
  </si>
  <si>
    <t>D323</t>
  </si>
  <si>
    <t>The GDPR and the Data Protection Act coexist with the PECR. They give people specific privacy rights concerning electronic communications, including marketing calls, emails, texts, and cookies. For data centers, this means ensuring that any electronic communication storage or access complies with these regulations.</t>
  </si>
  <si>
    <t>D324</t>
  </si>
  <si>
    <t>While not a law, the Cyber Essentials Scheme is a government-backed, industry-supported scheme to help organizations protect themselves against common online threats. It is often seen as a standard to achieve and can be a requirement for certain contracts, especially those involving government data.</t>
  </si>
  <si>
    <t>D325</t>
  </si>
  <si>
    <t>Again, while not a law, ISO/IEC 27001 is a widely recognized international standard for managing information security. Data centers often adopt this standard to implement an Information Security Management System (ISMS), providing a systematic approach to managing sensitive company and customer information so that it remains secure.</t>
  </si>
  <si>
    <t>D326</t>
  </si>
  <si>
    <t>Human Rights Act 1998: Under the Human Rights Act, there are implications for privacy, which can impact how data centers operate in terms of surveillance, access to stored information, and individual privacy rights.</t>
  </si>
  <si>
    <t>D327</t>
  </si>
  <si>
    <t>Computer Misuse Act 1990: This Act is designed to secure computer material against unauthorized access and cyber attacks. Data centers must ensure robust cybersecurity measures to prevent breaches that could lead to criminal activity under this law.</t>
  </si>
  <si>
    <t>D328</t>
  </si>
  <si>
    <t>https://www.datacenterdynamics.com/en/news/uk-government-proposes-new-data-center-security-regulations/</t>
  </si>
  <si>
    <t>This week, the UK government launched a new consultation – Protecting and enhancing the security and resilience of UK data infrastructure – to source views on proposed regulations to improve the security and resilience of data infrastructure, including data centers. A new regulator could be set up to oversee the industry.</t>
  </si>
  <si>
    <t>D329</t>
  </si>
  <si>
    <t>https://www.site24x7.com/learn/datacenter/data-center-security-and-privacy-for-usa.html</t>
  </si>
  <si>
    <t>The Health Insurance Portability and Accounting Act (HIPAA): Governs the collection of health information.</t>
  </si>
  <si>
    <t>D330</t>
  </si>
  <si>
    <t>The Gramm-Leach-Bliley Act: Governs the collection of personal information by banks and financial institutions.</t>
  </si>
  <si>
    <t>D331</t>
  </si>
  <si>
    <t>The Children's Online Privacy Protection Act: Governs the collection of information about minors.</t>
  </si>
  <si>
    <t>D332</t>
  </si>
  <si>
    <t>The Fair Credit Reporting Act: Regulates the collection and use of credit information.</t>
  </si>
  <si>
    <t>D333</t>
  </si>
  <si>
    <t>Signed on June 28, 2018, the CCPA went into effect on January 1, 2020, and is a major outcome of the GDPR's far reach and the myriad of data breaches recorded in 2017. The CCPA is aimed at protecting California residents' consumer rights, ensuring stronger privacy, and increased transparency. As cross-sector legislation, the CCPA is considered very comprehensive. With definitions similar to the GDPR, it imposes key duties on individuals or organizations that collect PII from or about a California resident.</t>
  </si>
  <si>
    <t>D334</t>
  </si>
  <si>
    <t>New York passed the Stop Hacks and Improve Electronic Data Security (SHIELD) Act in July 2019. This law is technically an amendment to an already-existing data breach notification law in New York, and it creates a greater scope for data security by applying to “any person or business which owns or licenses computerized data which includes private information” of a resident of New York. The major difference from the CCPA is that the CCPA is a data privacy law, while the SHIELD Act is a security regulation.</t>
  </si>
  <si>
    <t>D335</t>
  </si>
  <si>
    <t>Nevada’s SB 220, an Act relating to internet privacy, prohibits website operators or those who run online services from selling consumer information to data brokers without the consumer's permission. Unlike the CCPA, Nevada’s SB 220 does not include rights of access, portability, deletion, or non-discrimination, and it does not apply to companies that collect PII offline. Also, under Nevada's SB 220, organizations have to respond within 60 days of request submissions, plus an additional 30 days; under the CCPA, organizations have 45 days to respond to requests, plus an additional 90 days.</t>
  </si>
  <si>
    <t>D336</t>
  </si>
  <si>
    <t>Also known as LD 946, this bill prohibits a provider of broadband internet access service from using, disclosing, selling, or permitting access to customer personal information unless the customer expressly consents to that use, disclosure, sale, or access.</t>
  </si>
  <si>
    <t>D337</t>
  </si>
  <si>
    <t>the Federal Trade Commission (FTC) Act of 1914 has been providing enforcement to protect consumers' data and privacy. The FTC's privacy enforcements include its positions against companies that fail to comply with its published privacy policy.</t>
  </si>
  <si>
    <t>D338</t>
  </si>
  <si>
    <t>https://info.cloudcarib.com/blog/the-must-knows-of-data-sovereignty-the-patriot-act-and-your-data</t>
  </si>
  <si>
    <t>In response to 9/11, the U.S government created The Patriot Act, providing their agencies access to not only your personal data but all organizations' data that meet the requirements set out by the Act. 
 According to the act, the U.S. Government has access to both any data held within their borders and all data of companies that operate within the U.S. This means escaping the reach of the Patriot Act isn’t easy.</t>
  </si>
  <si>
    <t>D339</t>
  </si>
  <si>
    <t>https://resourcehub.bakermckenzie.com/en/resources/global-data-privacy-and-cybersecurity-handbook/latin-america/uruguay/topics/data-localizationresidency</t>
  </si>
  <si>
    <t>Under Decree N° 92/014, computer systems of the Central Administration must be located in secure data centers in Uruguay, except in cases where there is no risk to the public entity in accordance with certain guidelines included in said Decree. Thus, except in cases where there is no risk, public entities of the Central Administration must keep their data in the country.</t>
  </si>
  <si>
    <t>D340</t>
  </si>
  <si>
    <t>Some additional limitations to keep the data abroad may apply to both private or public entities, depending on the activity of the company which orders the service of storage (data controller). For instance, institutions regulated by the Uruguayan Central Bank (UCB) may require prior authorization of the UCB if the storage of information is considered to fall within the concept of data processing from a banking law perspective.</t>
  </si>
  <si>
    <t>D341</t>
  </si>
  <si>
    <t>https://www.dataguidance.com/jurisdiction/uruguay</t>
  </si>
  <si>
    <t>Law No. 18.331 on the Protection of Personal Data and the Habeas Data Action 2008 (only available in Spanish here) ('the Law')</t>
  </si>
  <si>
    <t>D342</t>
  </si>
  <si>
    <t>Decree No. 414/009 Regulating Law 18.331 Relating to the Protection of Personal Data (only available in Spanish here) ('the Decree'),</t>
  </si>
  <si>
    <t>D343</t>
  </si>
  <si>
    <t>Decree No. 64/020 on the Regulation of Articles 37-40 of Law No. 19.670 of 15 October 2018 (only available in Spanish here) ('the 2020 Decree')</t>
  </si>
  <si>
    <t>D344</t>
  </si>
  <si>
    <t>Law No. 20075 of 20 October 2022 (only available in Spanish here) ('Law No. 20075') entered into force on 1 January 2023 and amends the Uruguayan data protection system.</t>
  </si>
  <si>
    <t>D345</t>
  </si>
  <si>
    <t>https://www.dataguidance.com/jurisdiction/uzbekistan</t>
  </si>
  <si>
    <t>The Law on Personal Data came into effect on 1 October 2019 and is the first unified data protection law in the Republic of Uzbekistan.</t>
  </si>
  <si>
    <t>D346</t>
  </si>
  <si>
    <t>https://www.globalcompliancenews.com/2023/12/20/vietnam-passes-new-telecoms-law-regulating-data-center-cloud-computing-and-ott-communications-services/</t>
  </si>
  <si>
    <t>On 24 November 2023, the Vietnam National Assembly (NA) officially approved the new Law on Telecommunications (“New Telecoms Law“). This new law will supersede the existing 2009 Law on Telecommunications, which has remained effective since 2010.</t>
  </si>
  <si>
    <t>D347</t>
  </si>
  <si>
    <t>On August 15, 2022, the Vietnamese government issued Decree 53/2022/ND-CP (August 15, 2022) (only available in Vietnamese here) (Decree 53). Among other things, Decree 53 provides important guidance and clarification on the 'data localization' and 'mandatory physical establishment' requirements that have been introduced by the Law on Cybersecurity.</t>
  </si>
  <si>
    <t>D348</t>
  </si>
  <si>
    <t>https://www.linkedin.com/pulse/legal-landscape-data-center-business-vietnam-quynh-pham-ipbxc/</t>
  </si>
  <si>
    <t>The Telecommunications Law, updated in 2023, outlines the requirements for telecommunications businesses, which include data centers. This law ensures that data centers maintain the confidentiality of user information, uphold the prioritized transmission of information, and adhere to the national plan on telecommunications development. It also mandates the security of telecommunications infrastructure and the implementation of state management policies.</t>
  </si>
  <si>
    <t>D349</t>
  </si>
  <si>
    <t>Data centers are directly impacted by the Information Technology Law, which regulates IT infrastructure. This includes the management of IT applications, data security, and the use of IT resources. The law emphasizes the role of IT in socio-economic development and sets out the rights and obligations of entities involved in the IT sector.</t>
  </si>
  <si>
    <t>D350</t>
  </si>
  <si>
    <t>Under the Standards and Technical Regulations Law, data centers must comply with technical regulations and standards that ensure safety, hygiene, and environmental protection. This law also safeguards consumer interests and national security, imposing mandatory compliance with the technical standards issued by the competent state authorities.</t>
  </si>
  <si>
    <t>D351</t>
  </si>
  <si>
    <t>The Cybersecurity Law is another critical piece of legislation that affects data centers. It requires data centers to implement robust measures to protect against cyber threats, secure user data, and prevent data breaches. The law also delineates the responsibilities of service providers in monitoring content and tracking user information.</t>
  </si>
  <si>
    <t>D352</t>
  </si>
  <si>
    <t>The Business and Investment Law in Vietnam establishes a legal infrastructure for setting up and operating data centers as commercial entities. It classifies data centers as a conditional business sector, meaning they are subject to specific regulatory requirements. This comprehensive legislation guides the formation, administration, and termination of business organizations, and encompasses provisions for international investments in data center ventures.</t>
  </si>
  <si>
    <t>D353</t>
  </si>
  <si>
    <t>The Construction Law governs the physical aspect of data center operations, from the construction of facilities to compliance with safety and architectural standards. It ensures that data centers are built to withstand the demands of high-density computing environments and adhere to environmental and safety regulations.</t>
  </si>
  <si>
    <t>D354</t>
  </si>
  <si>
    <t>https://en.vietnamplus.vn/national-data-centre-planned-in-draft-data-law-post280304.vnp</t>
  </si>
  <si>
    <t>The Ministry of Public Security is actively working towards the completion and operation of the first national data centre in Hoa Lac (Hanoi) by the end of 2025, aligning with the timelines set in Resolution No. 175/NQ-CP and the effective date of the Data Law on January 1, 2026.</t>
  </si>
  <si>
    <t>Information security</t>
  </si>
  <si>
    <t>Low resourcing, Natural disaster</t>
  </si>
  <si>
    <t>The location of the National Data Centre, at the Hi-Tech Park at Kaliakair, in the Gazipur district of Dhaka, has been contentious, with critics deriding the choice given that it is within an earthquake prone zone. The Bangladesh Ministry of Information had defended the move, noting that building the data center at an alternative site such as the Jessore ICT Park some 200km away would increase costs.</t>
  </si>
  <si>
    <t>Natural disaster</t>
  </si>
  <si>
    <t>The government of Bangladesh has drawn criticism for planning to build a flagship Tier IV data center in an earthquake prone district of Dhaka. "But if they found it is established on an earthquake prone zone, it will not be profitable for the Bangladesh government to establish it.”</t>
  </si>
  <si>
    <t>Physical security</t>
  </si>
  <si>
    <t>Low resourcing, Market failure</t>
  </si>
  <si>
    <t>Low resourcing, Political or regulatory obstacles</t>
  </si>
  <si>
    <t>The absence of specific data protection legislation or statutory law hinders business opportunities involved in collection, use, disclosure, and other processing of personal data, given the extensive integration of personally identifiable databases held by the government. "Insufficient depth of the private sector implies low utilization of the digital technologies to create new services combined with shallow depth of the private sector. "</t>
  </si>
  <si>
    <t>https://www.datacenterdynamics.com/en/news/chile-partially-reverses-google-data-center-permit-over-water-use-concerns/</t>
  </si>
  <si>
    <t>Environmental obligations</t>
  </si>
  <si>
    <t>Low resourcing</t>
  </si>
  <si>
    <t>Market failure</t>
  </si>
  <si>
    <t>Despite this optimism, there are still questions about the level of customer demand for 5G, and whether the demand for data center space will be solid enough for a major surge in growth after the virus outbreak.</t>
  </si>
  <si>
    <t>Political or regulatory obstacles</t>
  </si>
  <si>
    <t>...various large or ultra-large data centers shall not be built outside national hub nodes to resolutely avoid blind and disorderly competition between regions.</t>
  </si>
  <si>
    <t>Chen Gen, a science writer and an invited lecturer at Peking University, wrote in a late-April column (in Chinese) that building large-scale and advanced data centers ahead of the demand will 'further deteriorate the industry competition situation” and that “oversupply of similar services will inevitably lead to a decline in unit prices, which could result in a decline in profit.' Chen added that China’s plan to build these data centers with high power efficiency will hike up the cost and make it 'difficult for companies to make up the loss in building these centers, even with some government subsidies.'</t>
  </si>
  <si>
    <t>Strict physical requirements</t>
  </si>
  <si>
    <t>But there is disagreement over whether the machine’s cooling technology is appropriate for designs that will be required by the exaflop-class supercomputers of the future.</t>
  </si>
  <si>
    <t>Export controls</t>
  </si>
  <si>
    <t>The National Supercomputing Center in Shenzhen had selected Chinese company Sugon (also known as Dawning) to develop and implement the two-exaflops system for installation in 2022, but the project has been delayed. The intended processor was supposed to be a new version of Sugon’s Hygon CPU, said Kahaner, but due to restrictions imposed by the U.S. government, it is no longer clear what computing platform will be used. Hygon Dhyana was a China-made AMD x86 CPU, licensed through AMD’s joint venture with THATIC, a Chinese holding company that was added to the U.S. Entity List in 2019.</t>
  </si>
  <si>
    <t>The move is likely to legitimize the idea of sea-bed water-cooled facilities, and may engender local competitors to Highlander, who may offer very similar projects, as intellectual property rights are less rigorously policed in China. For that reason, Highlander may also be having a call from Microsoft at some point in the future. Microsoft recently included many aspects of its underwater data center project in a raft of patents that have been opened for free use, however, the Highlander prototype is very similar to the Natick design used by Microsoft.</t>
  </si>
  <si>
    <t>Political or regulatory obstacles, Strict physical requirements</t>
  </si>
  <si>
    <t>The announcements follow an NDRC directive earlier in December that local municipalities should cease the blind and disorderly development" of data centers." "However, with the Ningxia and Gansu regions on the list, this raises questions of how data will be communicated. These zones are 1000km from Beijing, so strong networks will be required and there will be some latency."</t>
  </si>
  <si>
    <t>But while its location is rather remote, the country still had to relocate more than 8,000 people within a 5km radius to create a radio-quiet zone. As a result, the local government faced lawsuits and accusations of forced demolitions and unlawful detentions, ultimately leading to the government spending $269 million in poverty relief funds and bank loans. The project itself cost $180 million.</t>
  </si>
  <si>
    <t>helping to overcome the reluctance of some international investors as a result of China’s heavily regulated environment.</t>
  </si>
  <si>
    <t>Internal delays</t>
  </si>
  <si>
    <t>Built on solid foundations and structures to anticipate the earthquake, Telkomcel Data Center building is equipped with redundant UPS, battery back-up and electric generators that can provide a power source if the EDTL's power supply is disrupted, so continuity of service keeps running.</t>
  </si>
  <si>
    <t>https://gfmag.com/economics-policy-regulation/google-and-el-salvador-reach-a-modern-multi-million-dollar-agreement/</t>
  </si>
  <si>
    <t>Critics are concerned that the alliance document has not been made public and that it did not go through the legislative assembly. Some politicians have claimed this makes the agreement anti-constitutional.</t>
  </si>
  <si>
    <t>OVHcloud's SBG2 data center in Strasbourg has been destroyed by a fire which also damaged SBG1. No one was hurt in the fire, but all four data centers on the site will be closed today.</t>
  </si>
  <si>
    <t>Internal delays, Market failure</t>
  </si>
  <si>
    <t>The deal expands on an existing partnership between the companies, and comes at a time when the EU-sponsored Gaia-X initiative to create a European cloud platform is reportedly suffering chaos and infighting." Both Atos and OVHcloud are founder members of Gaia-X."</t>
  </si>
  <si>
    <t>These two new data centers are the company’s first expansion announcements since a major fire at one of its facilities in Strasbourg last year. The company is still facing class action lawsuits over the incident, which started in SBG2’s power room.</t>
  </si>
  <si>
    <t>Jupiter will likely use thousands of high-end graphics cards from Nvidia, which are in high demand and short supply due to the global chip shortage.</t>
  </si>
  <si>
    <t>But, all of these platforms need computer power and AI chips to operate and experiment. Such has been the demand for AI chips that the space appears to be already facing a supply crunch as only a few players, Nvidia and AMD, manufacture these chips. As a result, the late procurement of such chips could mean lagging behind in the GenAI race.</t>
  </si>
  <si>
    <t>Low resourcing, Information security</t>
  </si>
  <si>
    <t>As it stands, companies often having to get approval from as many as 36 government departments to begin building data centers in India.</t>
  </si>
  <si>
    <t>Information security, Internal delays</t>
  </si>
  <si>
    <t>Critics of the CMS say it poses a threat to privacy and provides no means of addressing abuse. The project has missed several delivery deadlines and is rumored to run severely over budget.</t>
  </si>
  <si>
    <t>However, the country does pose risks for those looking to enter the data center sector. Bureaucratic inefficiencies make doing business expensive. Coupled with a lack of skilled labor, data center operators can find it difficult to compete with competitors operating in more developed regulations.</t>
  </si>
  <si>
    <t>Political or regulatory obstacles, Low resourcing, Internal delays</t>
  </si>
  <si>
    <t>Many factors such as war, lack of transparency and plan, lack of ICT professional and consultancy in the power, ICT project failures, culture, lack of electricity, and many others are the main causes for the current situation.</t>
  </si>
  <si>
    <t>Political or regulatory obstacles, Low resourcing, Unspecified, Internal delays</t>
  </si>
  <si>
    <t>...not everyone is convinced that resources should be poured into fueling the country's supercomputer rivalry with the US and, increasingly, China. Funding for the project, estimated at 112bn yen, was almost cut in 2009 when a government panel questioned the investment required in the midst of an economic crisis. Renho, now the government minister in charge of cutting wasteful spending, infuriated scientists when she asked: 'What's wrong with being number two?' Its future was secured after a group of Nobel prize winners convinced the prime minister at the time, Yukio Hatoyama, that Japan should not settle for second best.</t>
  </si>
  <si>
    <t>...severe conditions following the Great East Japan Earthquake</t>
  </si>
  <si>
    <t>Manufacture of the specialized chips used in these computers is also necessary, and he also told me the struggles of that process (namely their small production lots)...</t>
  </si>
  <si>
    <t>The most difficult challenge was to boost performance without increasing power consumption too much. The development process was constrained by the 30 MW capacity of the Center for Computational Science at RIKEN. "Moreover, it was very difficult to deliver the required power performance across a range of applications. We overcame this challenge by adopting new implementation technologies and introducing high-efficiency cooling systems, as well as the improvement semiconductor performance."</t>
  </si>
  <si>
    <t>Quantum computers can be up to 100 million times faster than even the fastest supercomputers but current machines require extremely cold environments, are vulnerable to errors and are unstable, which makes them unsuitable for anything but the most niche and restricted uses.</t>
  </si>
  <si>
    <t>Building supercomputers can cost up to billions of dollars. Securing graphic processing unit (GPU) chips, a crucial component, is another financial burden for the Japanese companies. Popular chips are in short supply as companies around the world scramble to buy chips such as the H100, designed by Nvidia of the U.S.</t>
  </si>
  <si>
    <t>Political or regulatory obstacles, Information security</t>
  </si>
  <si>
    <t>Strict physical requirements, Internal delays</t>
  </si>
  <si>
    <t>Political or regulatory obstacles, Low resourcing</t>
  </si>
  <si>
    <t>Chief Technical Officer of GDMS, Mr Mathieu Ploton, said some of the problems that GDMS has faced regarding public and private cloud services in Laos are lack of awareness and understanding of the benefits of cloud computing among local customers and stakeholders. 'The high cost and average quality of internet connectivity in Laos affects the performance and reliability of cloud services. Regulatory and compliance challenges, such as data sovereignty and privacy issues, require cloud providers to adhere to local laws and standards,' he said.</t>
  </si>
  <si>
    <t>Political or regulatory obstacles, Environmental obligations</t>
  </si>
  <si>
    <t>Meanwhile, the affordability of emerging technology solutions is always a big obstacle on the way to their successful adoption by businesses, especially by SMEs and particularly by small and micro enterprises.</t>
  </si>
  <si>
    <t>In a changing geopolitical and regulatory landscape, posture becomes increasingly essential. Regulations in Malaysia, for example, may change frequently, and IT or cloud strategies must be flexible enough to adapt.</t>
  </si>
  <si>
    <t>Market failure, Strict physical requirements</t>
  </si>
  <si>
    <t>An old complaint from a few years back was slow Internet speed that stemmed from inadequate submarine cables landing in Malaysia. But while the connectivity situation has improved significantly, a new wrinkle threatens to take some wind out of Malaysia’s data center sails: In November 2020, a ”cabotage exemption” was repealed.</t>
  </si>
  <si>
    <t>Political or regulatory obstacles, Market failure</t>
  </si>
  <si>
    <t>Malaysia does, however, have strong competition from Singapore, the neighboring and more established data center market. "Another bump on the road may be Malaysia’s electrical tariff, which was revised upwards in January this year as the Malaysian government sought to reduce its subsidy on the cost of fuel."</t>
  </si>
  <si>
    <t>"After Aung San Suu Kyi became State Counsellor and foreign minister of the country in March 2016, key vacancies in government were left unfilled. Notably, the Myanmar Investment Commission (MIC), which approves or denies foreign investment applications, was left without members for three months, causing a backlog in applications."
"The government has also been slow to reveal its economic policy, leading to hesitance amongst foreign investors."
"Another concern, particularly for public-facing Western corporations, is the ongoing persecution of the Rohingya people in Myanmar. The International Monetary Fund believes that this could negatively affect investor sentiment."</t>
  </si>
  <si>
    <t>Work on the facility began during the pandemic, and has taken two years to complete. The facility is located near Subisu's office, which caught fire in 2019.</t>
  </si>
  <si>
    <t>Environmental obligations, Low resourcing</t>
  </si>
  <si>
    <t>https://www.datacenterdynamics.com/en/news/noord-holland-government-lodges-objection-against-planned-data-center-in-de-kwakel-netherlands/</t>
  </si>
  <si>
    <t>https://www.datacenterdynamics.com/en/news/microsoft-launches-availability-zones-in-norway-east-azure-cloud-region/</t>
  </si>
  <si>
    <t>...shall devise mechanisms to move away from the conservative theme of Capital Expenditure to Operational Expenditure, which is more relevant for cloud service provisioning.</t>
  </si>
  <si>
    <t>Earlier this month, Pakistan experienced countrywide Internet blackouts during its general election. The interior minister said that the blackouts were temporary and were due to a recent surge in terrorist activities." Allegations of corruption and poll rigging have surrounded the election."</t>
  </si>
  <si>
    <t>E-government was found to still be in its early stages in the Palestinian territories, with public agencies investing unilaterally in their own data centers and engaging with other ministries bilaterally. Enabling regulations related to data privacy, digital transactions, and e-IDs have yet to be developed, as well as a clear mandate for the implementing agency to lead a whole-of-government approach that would require significant buy-in from other agencies. Due to current data-localization practices, leveraging private sector cloud service providers in a public or hybrid deployment model would not be possible, at least in the short-term.</t>
  </si>
  <si>
    <t>At the end of Q3 2022 there are delays in the implementation of the reforms... The team of 15 experts who dealt with the concept of the Government Cloud", was composed at a given moment of only 10 experts, moved to a structure of the Ministry, in which elites from the field of IT consulting are not interested in entering... Automation of processes / digitization without Reengineering, can lead to totally inefficient processes / blockages."</t>
  </si>
  <si>
    <t>Following the war Russia initiated in Ukraine, the U.S. imposed stringent tech export restrictions on Russia, rendering the procurement of such GPUs a daunting task. Given the sheer volume of GPUs, smuggling seems implausible, leaving everyone wondering how Russia intends to navigate these restrictions.</t>
  </si>
  <si>
    <t>China’s Huawei also tried to make a push for  the Russian market with its service Huawei Cloud, but,  because the company feared further US sanctions, it pulled out and switched to a partner model with Sber Cloud.</t>
  </si>
  <si>
    <t>Sberbank and Huawei have agreed on a large-scale partnership in the cloud technology market. The companies will jointly develop a cloud business in Russia on the SberCloud platform, while the Chinese side will abandon the Huawei Cloud brand, which it brought to the market in 2019. Huawei is switching to a partnership model due to sanctions risks, and the agreement will allow Sberbank to become a competitor to large local players, experts say.	40b	Huawei hid behind Sberbank's cloud – Kommersant	Export controls		
Russia	In 2019, the number of data leakages due to cloud storage increased by 2,000%"</t>
  </si>
  <si>
    <t>The penetration of cloud services in Russia does not exceed 10% of the potential market, although this figure already exceeds 60% worldwide</t>
  </si>
  <si>
    <t>Funding for artificial intelligence in Russia has been cut by 100 billion</t>
  </si>
  <si>
    <t>Natural disaster, Low resourcing</t>
  </si>
  <si>
    <t>Nonetheless, the company is also dealing with geopolitical tensions. 40% of Samsung’s total NAND flash production comes from Xian City in China. The approval for Samsung’s Xian city-based plant is still pending.</t>
  </si>
  <si>
    <t>Information security, Political or regulatory obstacles, Low resourcing</t>
  </si>
  <si>
    <t>...quantum computing still faces challenges, particularly in error rates and the need for further research to achieve maturity.</t>
  </si>
  <si>
    <t>The news of the data center investments and the government’s renewed focus on IT is a welcome one, and could signify that the country is finally getting its act together after the May 22 coup last year that had paralyzed the government and bureaucracy.</t>
  </si>
  <si>
    <t>Brazilian</t>
  </si>
  <si>
    <t>Pro Mujer</t>
  </si>
  <si>
    <t>0lo</t>
  </si>
  <si>
    <t>Indonesia Investment Authority</t>
  </si>
  <si>
    <t>RIKEN (Japan)</t>
  </si>
  <si>
    <t>AVM Cloud (Malaysia)</t>
  </si>
  <si>
    <t>Dutch Ministry of Economic Affairs and Climate</t>
  </si>
  <si>
    <t>Etisalat (UAE)</t>
  </si>
  <si>
    <t>10,000-15,000 Nvidia H100</t>
  </si>
  <si>
    <t>International Telecommunication Union (ITU)</t>
  </si>
  <si>
    <t>Swiss</t>
  </si>
  <si>
    <t>Digital Port Asia (Japan)</t>
  </si>
  <si>
    <t>Investments (project-specific)</t>
  </si>
  <si>
    <t>One country, collab with international companies</t>
  </si>
  <si>
    <t>China Telecom ; China Mobile ; China Unicom</t>
  </si>
  <si>
    <t>Public investment - data center hubs</t>
  </si>
  <si>
    <t>Africa and Middle East Depositories Association (AMEDA)</t>
  </si>
  <si>
    <t>26 Nvidia A100 Tensor Core</t>
  </si>
  <si>
    <t>Singtel; Telkom</t>
  </si>
  <si>
    <t>Malaysia Digital Economy Corporation</t>
  </si>
  <si>
    <t>Mubadala</t>
  </si>
  <si>
    <t>Digital Reality</t>
  </si>
  <si>
    <t>Golden Myanmar Business Exchange (GMBX)</t>
  </si>
  <si>
    <t>Ncell</t>
  </si>
  <si>
    <t>Axiata</t>
  </si>
  <si>
    <t>Sigma2 AS</t>
  </si>
  <si>
    <t>Pakistan Telecommunication Authority</t>
  </si>
  <si>
    <t>Etisalat</t>
  </si>
  <si>
    <t>NVIDIA Tesla V100</t>
  </si>
  <si>
    <t>Microsoft and KT to invest in AI infrastructure</t>
  </si>
  <si>
    <t>Lybia</t>
  </si>
  <si>
    <t>arislrichardson@gmail.com</t>
  </si>
  <si>
    <t>Richardson, A., Yi, H., Nie, M., Price, C., Wisdom, S., Weijers, R., Veld, S., &amp; Baker, M. (2025). How Sovereign Is Sovereign Compute? A Review of 775 Non-U.S. Data Centers.</t>
  </si>
  <si>
    <t>This dataset catalogs 775 data center projects across 123 countries (after searching 193 countries), with data collection ending in the third quarter of 2024. These data center projects include existing and planned initiatives to build data centers, supercomputers, and compute clouds. We deliberately exclude data on data centers in the U.S. in order to focus our analysis on U.S. influence abroad.
The data in our dataset was collected from a mix of public sources: news articles, government announcements, and in_x0002_dustry reports. The data search process began with individual queries for each of the 193 countries using the AI-augmented search tool Perplexity AI in Q2 and Q3 of 2024. As individual data centers were identified, researchers recorded 26 variables for each project along with the URLs of the sources of our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</si>
</sst>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164" formatCode="#,##0.0"/>
    <numFmt numFmtId="165" formatCode="yyyy\-mm\-dd"/>
    <numFmt numFmtId="166" formatCode="&quot;$&quot;#,##0"/>
    <numFmt numFmtId="167" formatCode="d\-mmm\-yyyy"/>
    <numFmt numFmtId="168" formatCode="d\-mmmm\-yyyy"/>
  </numFmts>
  <fonts count="47">
    <font>
      <sz val="10"/>
      <color rgb="FF000000"/>
      <name val="Arial"/>
      <scheme val="minor"/>
    </font>
    <font>
      <b/>
      <sz val="10"/>
      <color theme="1"/>
      <name val="Arial"/>
      <scheme val="minor"/>
    </font>
    <font>
      <sz val="10"/>
      <color theme="1"/>
      <name val="Arial"/>
      <scheme val="minor"/>
    </font>
    <font>
      <b/>
      <sz val="10"/>
      <color theme="1"/>
      <name val="Arial"/>
      <scheme val="minor"/>
    </font>
    <font>
      <sz val="10"/>
      <color theme="1"/>
      <name val="Arial"/>
    </font>
    <font>
      <sz val="10"/>
      <color rgb="FF000000"/>
      <name val="Arial"/>
    </font>
    <font>
      <b/>
      <sz val="10"/>
      <color theme="1"/>
      <name val="Arial"/>
    </font>
    <font>
      <b/>
      <sz val="9"/>
      <color theme="1"/>
      <name val="Arial"/>
      <scheme val="minor"/>
    </font>
    <font>
      <sz val="10"/>
      <color theme="1"/>
      <name val="Arial"/>
      <scheme val="minor"/>
    </font>
    <font>
      <sz val="9"/>
      <color theme="1"/>
      <name val="Arial"/>
      <scheme val="minor"/>
    </font>
    <font>
      <u/>
      <sz val="10"/>
      <color rgb="FF0000FF"/>
      <name val="Arial"/>
    </font>
    <font>
      <sz val="9"/>
      <color theme="1"/>
      <name val="Arial"/>
    </font>
    <font>
      <u/>
      <sz val="10"/>
      <color rgb="FF1155CC"/>
      <name val="Arial"/>
    </font>
    <font>
      <sz val="10"/>
      <color rgb="FF313437"/>
      <name val="Arial"/>
      <scheme val="minor"/>
    </font>
    <font>
      <u/>
      <sz val="10"/>
      <color rgb="FF1155CC"/>
      <name val="Arial"/>
    </font>
    <font>
      <u/>
      <sz val="10"/>
      <color rgb="FF0000FF"/>
      <name val="Arial"/>
    </font>
    <font>
      <u/>
      <sz val="10"/>
      <color rgb="FF0000FF"/>
      <name val="Arial"/>
    </font>
    <font>
      <sz val="9"/>
      <color rgb="FF000000"/>
      <name val="-apple-system"/>
    </font>
    <font>
      <sz val="9"/>
      <color rgb="FF313437"/>
      <name val="Museo-sans"/>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313437"/>
      <name val="Museo-slab"/>
    </font>
    <font>
      <u/>
      <sz val="10"/>
      <color rgb="FF0000FF"/>
      <name val="Arial"/>
    </font>
    <font>
      <sz val="11"/>
      <color rgb="FF000000"/>
      <name val="&quot;Aptos Narrow&quot;"/>
    </font>
    <font>
      <sz val="10"/>
      <color rgb="FF000000"/>
      <name val="Arial"/>
      <scheme val="minor"/>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00"/>
      <name val="Museo-slab"/>
    </font>
    <font>
      <u/>
      <sz val="10"/>
      <color theme="10"/>
      <name val="Arial"/>
      <scheme val="minor"/>
    </font>
    <font>
      <b/>
      <sz val="10"/>
      <color rgb="FF000000"/>
      <name val="Arial"/>
      <family val="2"/>
      <scheme val="minor"/>
    </font>
    <font>
      <sz val="10"/>
      <color rgb="FF000000"/>
      <name val="Arial"/>
      <family val="2"/>
      <scheme val="minor"/>
    </font>
    <font>
      <b/>
      <sz val="9"/>
      <color rgb="FF000000"/>
      <name val="Arial"/>
      <family val="2"/>
      <scheme val="minor"/>
    </font>
    <font>
      <u/>
      <sz val="10"/>
      <color rgb="FF1155CC"/>
      <name val="Arial"/>
      <family val="2"/>
      <scheme val="minor"/>
    </font>
    <font>
      <sz val="10"/>
      <color rgb="FF3D3D3D"/>
      <name val="Arial"/>
      <family val="2"/>
      <scheme val="minor"/>
    </font>
    <font>
      <sz val="10"/>
      <color rgb="FF473821"/>
      <name val="Arial"/>
      <family val="2"/>
      <scheme val="minor"/>
    </font>
    <font>
      <sz val="9"/>
      <color rgb="FF000000"/>
      <name val="Arial"/>
      <family val="2"/>
      <scheme val="minor"/>
    </font>
    <font>
      <sz val="10"/>
      <color rgb="FF0A53A8"/>
      <name val="Arial"/>
      <family val="2"/>
      <scheme val="minor"/>
    </font>
    <font>
      <sz val="10"/>
      <color rgb="FF753800"/>
      <name val="Arial"/>
      <family val="2"/>
      <scheme val="minor"/>
    </font>
    <font>
      <u/>
      <sz val="10"/>
      <color rgb="FF000000"/>
      <name val="Arial"/>
      <family val="2"/>
      <scheme val="minor"/>
    </font>
    <font>
      <sz val="10"/>
      <color rgb="FF313437"/>
      <name val="Arial"/>
      <family val="2"/>
      <scheme val="minor"/>
    </font>
  </fonts>
  <fills count="25">
    <fill>
      <patternFill patternType="none"/>
    </fill>
    <fill>
      <patternFill patternType="gray125"/>
    </fill>
    <fill>
      <patternFill patternType="solid">
        <fgColor rgb="FFCFE2F3"/>
        <bgColor rgb="FFCFE2F3"/>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8989EB"/>
        <bgColor rgb="FF8989EB"/>
      </patternFill>
    </fill>
    <fill>
      <patternFill patternType="solid">
        <fgColor rgb="FFE8E7FC"/>
        <bgColor rgb="FFE8E7FC"/>
      </patternFill>
    </fill>
    <fill>
      <patternFill patternType="solid">
        <fgColor rgb="FFE0F7FA"/>
        <bgColor rgb="FFE0F7FA"/>
      </patternFill>
    </fill>
    <fill>
      <patternFill patternType="solid">
        <fgColor rgb="FFDDF2F0"/>
        <bgColor rgb="FFDDF2F0"/>
      </patternFill>
    </fill>
    <fill>
      <patternFill patternType="solid">
        <fgColor rgb="FF63D297"/>
        <bgColor rgb="FF63D297"/>
      </patternFill>
    </fill>
    <fill>
      <patternFill patternType="solid">
        <fgColor rgb="FFE7F9EF"/>
        <bgColor rgb="FFE7F9EF"/>
      </patternFill>
    </fill>
    <fill>
      <patternFill patternType="solid">
        <fgColor rgb="FF26A69A"/>
        <bgColor rgb="FF26A69A"/>
      </patternFill>
    </fill>
    <fill>
      <patternFill patternType="solid">
        <fgColor theme="5"/>
        <bgColor theme="5"/>
      </patternFill>
    </fill>
    <fill>
      <patternFill patternType="solid">
        <fgColor rgb="FFF7CB4D"/>
        <bgColor rgb="FFF7CB4D"/>
      </patternFill>
    </fill>
    <fill>
      <patternFill patternType="solid">
        <fgColor rgb="FFFEF8E3"/>
        <bgColor rgb="FFFEF8E3"/>
      </patternFill>
    </fill>
    <fill>
      <patternFill patternType="solid">
        <fgColor rgb="FFE6B8AF"/>
        <bgColor rgb="FFE6B8AF"/>
      </patternFill>
    </fill>
    <fill>
      <patternFill patternType="solid">
        <fgColor theme="0" tint="-4.9989318521683403E-2"/>
        <bgColor rgb="FFFFFFFF"/>
      </patternFill>
    </fill>
    <fill>
      <patternFill patternType="solid">
        <fgColor theme="0" tint="-4.9989318521683403E-2"/>
        <bgColor indexed="64"/>
      </patternFill>
    </fill>
    <fill>
      <patternFill patternType="solid">
        <fgColor rgb="FF4DD0E1"/>
        <bgColor indexed="64"/>
      </patternFill>
    </fill>
    <fill>
      <patternFill patternType="solid">
        <fgColor rgb="FFFFFFFF"/>
        <bgColor indexed="64"/>
      </patternFill>
    </fill>
    <fill>
      <patternFill patternType="solid">
        <fgColor rgb="FFE0F7FA"/>
        <bgColor indexed="64"/>
      </patternFill>
    </fill>
    <fill>
      <patternFill patternType="solid">
        <fgColor rgb="FFFBBC04"/>
        <bgColor indexed="64"/>
      </patternFill>
    </fill>
    <fill>
      <patternFill patternType="solid">
        <fgColor theme="0"/>
        <bgColor rgb="FFFFFFFF"/>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35" fillId="0" borderId="0" applyNumberFormat="0" applyFill="0" applyBorder="0" applyAlignment="0" applyProtection="0"/>
  </cellStyleXfs>
  <cellXfs count="183">
    <xf numFmtId="0" fontId="0" fillId="0" borderId="0" xfId="0"/>
    <xf numFmtId="0" fontId="1" fillId="2" borderId="1" xfId="0" applyFont="1" applyFill="1" applyBorder="1" applyAlignment="1">
      <alignment horizontal="center"/>
    </xf>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164" fontId="2" fillId="0" borderId="0" xfId="0" applyNumberFormat="1" applyFont="1" applyAlignment="1">
      <alignment horizontal="left"/>
    </xf>
    <xf numFmtId="165" fontId="2" fillId="0" borderId="0" xfId="0" applyNumberFormat="1" applyFont="1" applyAlignment="1">
      <alignment horizontal="left"/>
    </xf>
    <xf numFmtId="0" fontId="1" fillId="3" borderId="0" xfId="0" applyFont="1" applyFill="1" applyAlignment="1">
      <alignment horizontal="center"/>
    </xf>
    <xf numFmtId="0" fontId="2" fillId="4" borderId="0" xfId="0" applyFont="1" applyFill="1"/>
    <xf numFmtId="0" fontId="2" fillId="5" borderId="0" xfId="0" applyFont="1" applyFill="1"/>
    <xf numFmtId="0" fontId="4" fillId="4" borderId="0" xfId="0" applyFont="1" applyFill="1"/>
    <xf numFmtId="0" fontId="4" fillId="5" borderId="0" xfId="0" applyFont="1" applyFill="1"/>
    <xf numFmtId="0" fontId="5" fillId="4" borderId="2" xfId="0" applyFont="1" applyFill="1" applyBorder="1" applyAlignment="1">
      <alignment horizontal="left" wrapText="1"/>
    </xf>
    <xf numFmtId="0" fontId="5" fillId="5" borderId="0" xfId="0" applyFont="1" applyFill="1" applyAlignment="1">
      <alignment horizontal="left" wrapText="1"/>
    </xf>
    <xf numFmtId="0" fontId="5" fillId="4" borderId="0" xfId="0" applyFont="1" applyFill="1" applyAlignment="1">
      <alignment horizontal="left" wrapText="1"/>
    </xf>
    <xf numFmtId="0" fontId="5" fillId="5" borderId="0" xfId="0" applyFont="1" applyFill="1" applyAlignment="1">
      <alignment horizontal="left"/>
    </xf>
    <xf numFmtId="0" fontId="6" fillId="6" borderId="0" xfId="0" applyFont="1" applyFill="1" applyAlignment="1">
      <alignment horizontal="center" wrapText="1"/>
    </xf>
    <xf numFmtId="0" fontId="1" fillId="6" borderId="0" xfId="0" applyFont="1" applyFill="1" applyAlignment="1">
      <alignment horizontal="center" wrapText="1"/>
    </xf>
    <xf numFmtId="0" fontId="2" fillId="4" borderId="0" xfId="0" applyFont="1" applyFill="1" applyAlignment="1">
      <alignment horizontal="center"/>
    </xf>
    <xf numFmtId="0" fontId="4" fillId="7" borderId="0" xfId="0" applyFont="1" applyFill="1"/>
    <xf numFmtId="0" fontId="2" fillId="7" borderId="0" xfId="0" applyFont="1" applyFill="1"/>
    <xf numFmtId="0" fontId="2" fillId="7" borderId="0" xfId="0" applyFont="1" applyFill="1" applyAlignment="1">
      <alignment horizontal="center"/>
    </xf>
    <xf numFmtId="0" fontId="5" fillId="4" borderId="0" xfId="0" applyFont="1" applyFill="1"/>
    <xf numFmtId="0" fontId="5" fillId="7" borderId="0" xfId="0" applyFont="1" applyFill="1"/>
    <xf numFmtId="0" fontId="2" fillId="4" borderId="0" xfId="0" applyFont="1" applyFill="1" applyAlignment="1">
      <alignment wrapText="1"/>
    </xf>
    <xf numFmtId="3" fontId="2" fillId="4" borderId="0" xfId="0" applyNumberFormat="1" applyFont="1" applyFill="1"/>
    <xf numFmtId="0" fontId="8" fillId="4" borderId="0" xfId="0" applyFont="1" applyFill="1" applyAlignment="1">
      <alignment wrapText="1"/>
    </xf>
    <xf numFmtId="3" fontId="4" fillId="4" borderId="0" xfId="0" applyNumberFormat="1" applyFont="1" applyFill="1" applyAlignment="1">
      <alignment horizontal="right"/>
    </xf>
    <xf numFmtId="0" fontId="4" fillId="8" borderId="0" xfId="0" applyFont="1" applyFill="1"/>
    <xf numFmtId="0" fontId="10" fillId="4" borderId="0" xfId="0" applyFont="1" applyFill="1"/>
    <xf numFmtId="0" fontId="4" fillId="4" borderId="0" xfId="0" applyFont="1" applyFill="1" applyAlignment="1">
      <alignment wrapText="1"/>
    </xf>
    <xf numFmtId="0" fontId="4" fillId="4" borderId="0" xfId="0" applyFont="1" applyFill="1" applyAlignment="1">
      <alignment horizontal="right"/>
    </xf>
    <xf numFmtId="0" fontId="9" fillId="4" borderId="0" xfId="0" applyFont="1" applyFill="1" applyAlignment="1">
      <alignment wrapText="1"/>
    </xf>
    <xf numFmtId="3" fontId="2" fillId="4" borderId="0" xfId="0" applyNumberFormat="1" applyFont="1" applyFill="1" applyAlignment="1">
      <alignment wrapText="1"/>
    </xf>
    <xf numFmtId="0" fontId="8" fillId="4" borderId="0" xfId="0" applyFont="1" applyFill="1"/>
    <xf numFmtId="166" fontId="2" fillId="4" borderId="0" xfId="0" applyNumberFormat="1" applyFont="1" applyFill="1" applyAlignment="1">
      <alignment wrapText="1"/>
    </xf>
    <xf numFmtId="166" fontId="4" fillId="4" borderId="0" xfId="0" applyNumberFormat="1" applyFont="1" applyFill="1" applyAlignment="1">
      <alignment horizontal="right"/>
    </xf>
    <xf numFmtId="0" fontId="11" fillId="4" borderId="0" xfId="0" applyFont="1" applyFill="1" applyAlignment="1">
      <alignment wrapText="1"/>
    </xf>
    <xf numFmtId="3" fontId="9" fillId="4" borderId="0" xfId="0" applyNumberFormat="1" applyFont="1" applyFill="1" applyAlignment="1">
      <alignment wrapText="1"/>
    </xf>
    <xf numFmtId="0" fontId="12" fillId="4" borderId="0" xfId="0" applyFont="1" applyFill="1"/>
    <xf numFmtId="0" fontId="14" fillId="4" borderId="0" xfId="0" applyFont="1" applyFill="1" applyAlignment="1">
      <alignment vertical="top"/>
    </xf>
    <xf numFmtId="0" fontId="15" fillId="4" borderId="0" xfId="0" applyFont="1" applyFill="1"/>
    <xf numFmtId="0" fontId="16" fillId="4" borderId="0" xfId="0" applyFont="1" applyFill="1" applyAlignment="1">
      <alignment horizontal="left" vertical="top"/>
    </xf>
    <xf numFmtId="3" fontId="11" fillId="4" borderId="0" xfId="0" applyNumberFormat="1" applyFont="1" applyFill="1" applyAlignment="1">
      <alignment horizontal="right" wrapText="1"/>
    </xf>
    <xf numFmtId="3" fontId="4" fillId="4" borderId="0" xfId="0" applyNumberFormat="1" applyFont="1" applyFill="1" applyAlignment="1">
      <alignment horizontal="right" wrapText="1"/>
    </xf>
    <xf numFmtId="0" fontId="5" fillId="4" borderId="0" xfId="0" applyFont="1" applyFill="1" applyAlignment="1">
      <alignment horizontal="left"/>
    </xf>
    <xf numFmtId="0" fontId="1" fillId="0" borderId="0" xfId="0" applyFont="1" applyAlignment="1">
      <alignment horizontal="center"/>
    </xf>
    <xf numFmtId="0" fontId="2" fillId="0" borderId="0" xfId="0" applyFont="1" applyAlignment="1">
      <alignment horizontal="left"/>
    </xf>
    <xf numFmtId="0" fontId="2" fillId="0" borderId="0" xfId="0" applyFont="1" applyAlignment="1">
      <alignment wrapText="1"/>
    </xf>
    <xf numFmtId="0" fontId="4" fillId="0" borderId="0" xfId="0" applyFont="1"/>
    <xf numFmtId="0" fontId="4" fillId="0" borderId="0" xfId="0" applyFont="1" applyAlignment="1">
      <alignment horizontal="right"/>
    </xf>
    <xf numFmtId="0" fontId="9" fillId="0" borderId="0" xfId="0" applyFont="1" applyAlignment="1">
      <alignment wrapText="1"/>
    </xf>
    <xf numFmtId="0" fontId="19" fillId="0" borderId="0" xfId="0" applyFont="1"/>
    <xf numFmtId="0" fontId="4" fillId="0" borderId="0" xfId="0" applyFont="1" applyAlignment="1">
      <alignment wrapText="1"/>
    </xf>
    <xf numFmtId="0" fontId="4" fillId="9" borderId="0" xfId="0" applyFont="1" applyFill="1"/>
    <xf numFmtId="0" fontId="11" fillId="0" borderId="0" xfId="0" applyFont="1" applyAlignment="1">
      <alignment wrapText="1"/>
    </xf>
    <xf numFmtId="3" fontId="2" fillId="0" borderId="0" xfId="0" applyNumberFormat="1" applyFont="1"/>
    <xf numFmtId="0" fontId="1" fillId="0" borderId="0" xfId="0" applyFont="1" applyAlignment="1">
      <alignment horizontal="center" wrapText="1"/>
    </xf>
    <xf numFmtId="0" fontId="20" fillId="0" borderId="0" xfId="0" applyFont="1"/>
    <xf numFmtId="0" fontId="21" fillId="0" borderId="0" xfId="0" applyFont="1"/>
    <xf numFmtId="0" fontId="4" fillId="9" borderId="0" xfId="0" applyFont="1" applyFill="1" applyAlignment="1">
      <alignment vertical="top"/>
    </xf>
    <xf numFmtId="0" fontId="4" fillId="9" borderId="0" xfId="0" applyFont="1" applyFill="1" applyAlignment="1">
      <alignment horizontal="center"/>
    </xf>
    <xf numFmtId="0" fontId="4" fillId="9" borderId="0" xfId="0" applyFont="1" applyFill="1" applyAlignment="1">
      <alignment horizontal="right" wrapText="1"/>
    </xf>
    <xf numFmtId="0" fontId="4" fillId="9" borderId="0" xfId="0" applyFont="1" applyFill="1" applyAlignment="1">
      <alignment horizontal="right"/>
    </xf>
    <xf numFmtId="0" fontId="1" fillId="10" borderId="0" xfId="0" applyFont="1" applyFill="1" applyAlignment="1">
      <alignment horizontal="center" wrapText="1"/>
    </xf>
    <xf numFmtId="0" fontId="2" fillId="11" borderId="0" xfId="0" applyFont="1" applyFill="1"/>
    <xf numFmtId="0" fontId="4" fillId="11" borderId="0" xfId="0" applyFont="1" applyFill="1"/>
    <xf numFmtId="0" fontId="22" fillId="11" borderId="0" xfId="0" applyFont="1" applyFill="1"/>
    <xf numFmtId="167" fontId="2" fillId="11" borderId="0" xfId="0" applyNumberFormat="1" applyFont="1" applyFill="1"/>
    <xf numFmtId="167" fontId="2" fillId="4" borderId="0" xfId="0" applyNumberFormat="1" applyFont="1" applyFill="1"/>
    <xf numFmtId="168" fontId="2" fillId="11" borderId="0" xfId="0" applyNumberFormat="1" applyFont="1" applyFill="1"/>
    <xf numFmtId="168" fontId="2" fillId="4" borderId="0" xfId="0" applyNumberFormat="1" applyFont="1" applyFill="1"/>
    <xf numFmtId="0" fontId="1" fillId="12" borderId="0" xfId="0" applyFont="1" applyFill="1" applyAlignment="1">
      <alignment horizontal="center" wrapText="1"/>
    </xf>
    <xf numFmtId="0" fontId="2" fillId="12" borderId="0" xfId="0" applyFont="1"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8" fillId="9" borderId="0" xfId="0" applyFont="1" applyFill="1" applyAlignment="1">
      <alignment wrapText="1"/>
    </xf>
    <xf numFmtId="0" fontId="13" fillId="4" borderId="0" xfId="0" applyFont="1" applyFill="1" applyAlignment="1">
      <alignment wrapText="1"/>
    </xf>
    <xf numFmtId="0" fontId="1" fillId="0" borderId="3" xfId="0" applyFont="1" applyBorder="1" applyAlignment="1">
      <alignment horizontal="center"/>
    </xf>
    <xf numFmtId="0" fontId="2" fillId="13" borderId="0" xfId="0" applyFont="1" applyFill="1"/>
    <xf numFmtId="0" fontId="23" fillId="0" borderId="0" xfId="0" applyFont="1" applyAlignment="1">
      <alignment horizontal="left"/>
    </xf>
    <xf numFmtId="0" fontId="24" fillId="0" borderId="0" xfId="0" applyFont="1"/>
    <xf numFmtId="0" fontId="25" fillId="4" borderId="0" xfId="0" applyFont="1" applyFill="1"/>
    <xf numFmtId="0" fontId="26" fillId="0" borderId="0" xfId="0" applyFont="1"/>
    <xf numFmtId="0" fontId="6" fillId="0" borderId="0" xfId="0" applyFont="1" applyAlignment="1">
      <alignment horizontal="center" wrapText="1"/>
    </xf>
    <xf numFmtId="0" fontId="6" fillId="14" borderId="0" xfId="0" applyFont="1" applyFill="1" applyAlignment="1">
      <alignment horizontal="center" wrapText="1"/>
    </xf>
    <xf numFmtId="0" fontId="6" fillId="4" borderId="0" xfId="0" applyFont="1" applyFill="1" applyAlignment="1">
      <alignment horizontal="center" wrapText="1"/>
    </xf>
    <xf numFmtId="0" fontId="27" fillId="14" borderId="0" xfId="0" applyFont="1" applyFill="1"/>
    <xf numFmtId="0" fontId="27" fillId="4" borderId="0" xfId="0" applyFont="1" applyFill="1"/>
    <xf numFmtId="0" fontId="27" fillId="4" borderId="0" xfId="0" applyFont="1" applyFill="1" applyAlignment="1">
      <alignment horizontal="right"/>
    </xf>
    <xf numFmtId="0" fontId="4" fillId="15" borderId="0" xfId="0" applyFont="1" applyFill="1"/>
    <xf numFmtId="0" fontId="27" fillId="15" borderId="0" xfId="0" applyFont="1" applyFill="1"/>
    <xf numFmtId="0" fontId="27" fillId="15" borderId="0" xfId="0" applyFont="1" applyFill="1" applyAlignment="1">
      <alignment horizontal="right"/>
    </xf>
    <xf numFmtId="0" fontId="28" fillId="0" borderId="0" xfId="0" applyFont="1" applyAlignment="1">
      <alignment wrapText="1"/>
    </xf>
    <xf numFmtId="0" fontId="29" fillId="0" borderId="0" xfId="0" applyFont="1"/>
    <xf numFmtId="0" fontId="30" fillId="0" borderId="0" xfId="0" applyFont="1"/>
    <xf numFmtId="0" fontId="1" fillId="12" borderId="0" xfId="0" applyFont="1" applyFill="1" applyAlignment="1">
      <alignment horizontal="center"/>
    </xf>
    <xf numFmtId="0" fontId="1" fillId="12" borderId="3" xfId="0" applyFont="1" applyFill="1" applyBorder="1" applyAlignment="1">
      <alignment horizontal="center"/>
    </xf>
    <xf numFmtId="0" fontId="6" fillId="12" borderId="0" xfId="0" applyFont="1" applyFill="1" applyAlignment="1">
      <alignment horizontal="center" wrapText="1"/>
    </xf>
    <xf numFmtId="0" fontId="2" fillId="12" borderId="0" xfId="0" applyFont="1" applyFill="1"/>
    <xf numFmtId="0" fontId="7" fillId="12" borderId="0" xfId="0" applyFont="1" applyFill="1" applyAlignment="1">
      <alignment horizontal="center" wrapText="1"/>
    </xf>
    <xf numFmtId="0" fontId="2" fillId="9" borderId="0" xfId="0" applyFont="1" applyFill="1"/>
    <xf numFmtId="0" fontId="31" fillId="9" borderId="0" xfId="0" applyFont="1" applyFill="1"/>
    <xf numFmtId="0" fontId="9" fillId="9" borderId="0" xfId="0" applyFont="1" applyFill="1" applyAlignment="1">
      <alignment wrapText="1"/>
    </xf>
    <xf numFmtId="166" fontId="2" fillId="9" borderId="0" xfId="0" applyNumberFormat="1" applyFont="1" applyFill="1" applyAlignment="1">
      <alignment wrapText="1"/>
    </xf>
    <xf numFmtId="3" fontId="2" fillId="9" borderId="0" xfId="0" applyNumberFormat="1" applyFont="1" applyFill="1" applyAlignment="1">
      <alignment wrapText="1"/>
    </xf>
    <xf numFmtId="3" fontId="4" fillId="9" borderId="0" xfId="0" applyNumberFormat="1" applyFont="1" applyFill="1" applyAlignment="1">
      <alignment horizontal="right"/>
    </xf>
    <xf numFmtId="0" fontId="32" fillId="9" borderId="0" xfId="0" applyFont="1" applyFill="1"/>
    <xf numFmtId="0" fontId="33" fillId="9" borderId="0" xfId="0" applyFont="1" applyFill="1"/>
    <xf numFmtId="0" fontId="11" fillId="9" borderId="0" xfId="0" applyFont="1" applyFill="1" applyAlignment="1">
      <alignment wrapText="1"/>
    </xf>
    <xf numFmtId="3" fontId="4" fillId="4" borderId="0" xfId="0" applyNumberFormat="1" applyFont="1" applyFill="1" applyAlignment="1">
      <alignment wrapText="1"/>
    </xf>
    <xf numFmtId="3" fontId="9" fillId="9" borderId="0" xfId="0" applyNumberFormat="1" applyFont="1" applyFill="1" applyAlignment="1">
      <alignment wrapText="1"/>
    </xf>
    <xf numFmtId="0" fontId="34" fillId="4" borderId="0" xfId="0" applyFont="1" applyFill="1"/>
    <xf numFmtId="166" fontId="4" fillId="9" borderId="0" xfId="0" applyNumberFormat="1" applyFont="1" applyFill="1" applyAlignment="1">
      <alignment horizontal="right"/>
    </xf>
    <xf numFmtId="3" fontId="2" fillId="16" borderId="0" xfId="0" applyNumberFormat="1" applyFont="1" applyFill="1" applyAlignment="1">
      <alignment wrapText="1"/>
    </xf>
    <xf numFmtId="0" fontId="36" fillId="19" borderId="4" xfId="0" applyFont="1" applyFill="1" applyBorder="1" applyAlignment="1">
      <alignment horizontal="center" wrapText="1"/>
    </xf>
    <xf numFmtId="0" fontId="36" fillId="19" borderId="5" xfId="0" applyFont="1" applyFill="1" applyBorder="1" applyAlignment="1">
      <alignment horizontal="center" wrapText="1"/>
    </xf>
    <xf numFmtId="0" fontId="37" fillId="19" borderId="4" xfId="0" applyFont="1" applyFill="1" applyBorder="1" applyAlignment="1">
      <alignment wrapText="1"/>
    </xf>
    <xf numFmtId="0" fontId="38" fillId="19" borderId="4" xfId="0" applyFont="1" applyFill="1" applyBorder="1" applyAlignment="1">
      <alignment horizontal="center" wrapText="1"/>
    </xf>
    <xf numFmtId="0" fontId="37" fillId="20" borderId="4" xfId="0" applyFont="1" applyFill="1" applyBorder="1" applyAlignment="1">
      <alignment wrapText="1"/>
    </xf>
    <xf numFmtId="0" fontId="39" fillId="20" borderId="4" xfId="0" applyFont="1" applyFill="1" applyBorder="1" applyAlignment="1">
      <alignment wrapText="1"/>
    </xf>
    <xf numFmtId="0" fontId="35" fillId="20" borderId="4" xfId="1" applyFill="1" applyBorder="1" applyAlignment="1">
      <alignment wrapText="1"/>
    </xf>
    <xf numFmtId="0" fontId="37" fillId="20" borderId="4" xfId="0" applyFont="1" applyFill="1" applyBorder="1" applyAlignment="1">
      <alignment horizontal="right" wrapText="1"/>
    </xf>
    <xf numFmtId="0" fontId="40" fillId="20" borderId="4" xfId="0" applyFont="1" applyFill="1" applyBorder="1" applyAlignment="1">
      <alignment wrapText="1"/>
    </xf>
    <xf numFmtId="0" fontId="37" fillId="20" borderId="4" xfId="0" applyFont="1" applyFill="1" applyBorder="1" applyAlignment="1">
      <alignment horizontal="center" vertical="center" wrapText="1"/>
    </xf>
    <xf numFmtId="0" fontId="37" fillId="20" borderId="4" xfId="0" applyFont="1" applyFill="1" applyBorder="1" applyAlignment="1">
      <alignment horizontal="center" wrapText="1"/>
    </xf>
    <xf numFmtId="0" fontId="37" fillId="21" borderId="4" xfId="0" applyFont="1" applyFill="1" applyBorder="1" applyAlignment="1">
      <alignment wrapText="1"/>
    </xf>
    <xf numFmtId="0" fontId="39" fillId="21" borderId="4" xfId="0" applyFont="1" applyFill="1" applyBorder="1" applyAlignment="1">
      <alignment wrapText="1"/>
    </xf>
    <xf numFmtId="0" fontId="35" fillId="21" borderId="4" xfId="1" applyFill="1" applyBorder="1" applyAlignment="1">
      <alignment wrapText="1"/>
    </xf>
    <xf numFmtId="0" fontId="37" fillId="21" borderId="4" xfId="0" applyFont="1" applyFill="1" applyBorder="1" applyAlignment="1">
      <alignment horizontal="right" wrapText="1"/>
    </xf>
    <xf numFmtId="0" fontId="41" fillId="21" borderId="4" xfId="0" applyFont="1" applyFill="1" applyBorder="1" applyAlignment="1">
      <alignment wrapText="1"/>
    </xf>
    <xf numFmtId="0" fontId="37" fillId="21" borderId="4" xfId="0" applyFont="1" applyFill="1" applyBorder="1" applyAlignment="1">
      <alignment horizontal="center" vertical="center" wrapText="1"/>
    </xf>
    <xf numFmtId="0" fontId="37" fillId="21" borderId="4" xfId="0" applyFont="1" applyFill="1" applyBorder="1" applyAlignment="1">
      <alignment horizontal="center" wrapText="1"/>
    </xf>
    <xf numFmtId="0" fontId="41" fillId="20" borderId="4" xfId="0" applyFont="1" applyFill="1" applyBorder="1" applyAlignment="1">
      <alignment wrapText="1"/>
    </xf>
    <xf numFmtId="0" fontId="40" fillId="21" borderId="4" xfId="0" applyFont="1" applyFill="1" applyBorder="1" applyAlignment="1">
      <alignment wrapText="1"/>
    </xf>
    <xf numFmtId="3" fontId="37" fillId="21" borderId="4" xfId="0" applyNumberFormat="1" applyFont="1" applyFill="1" applyBorder="1" applyAlignment="1">
      <alignment horizontal="right" wrapText="1"/>
    </xf>
    <xf numFmtId="3" fontId="37" fillId="20" borderId="4" xfId="0" applyNumberFormat="1" applyFont="1" applyFill="1" applyBorder="1" applyAlignment="1">
      <alignment horizontal="right" wrapText="1"/>
    </xf>
    <xf numFmtId="0" fontId="42" fillId="21" borderId="4" xfId="0" applyFont="1" applyFill="1" applyBorder="1" applyAlignment="1">
      <alignment horizontal="right" wrapText="1"/>
    </xf>
    <xf numFmtId="11" fontId="42" fillId="21" borderId="4" xfId="0" applyNumberFormat="1" applyFont="1" applyFill="1" applyBorder="1" applyAlignment="1">
      <alignment horizontal="right" wrapText="1"/>
    </xf>
    <xf numFmtId="0" fontId="42" fillId="20" borderId="4" xfId="0" applyFont="1" applyFill="1" applyBorder="1" applyAlignment="1">
      <alignment horizontal="right" wrapText="1"/>
    </xf>
    <xf numFmtId="0" fontId="42" fillId="21" borderId="4" xfId="0" applyFont="1" applyFill="1" applyBorder="1" applyAlignment="1">
      <alignment wrapText="1"/>
    </xf>
    <xf numFmtId="11" fontId="42" fillId="20" borderId="4" xfId="0" applyNumberFormat="1" applyFont="1" applyFill="1" applyBorder="1" applyAlignment="1">
      <alignment horizontal="right" wrapText="1"/>
    </xf>
    <xf numFmtId="0" fontId="43" fillId="20" borderId="4" xfId="0" applyFont="1" applyFill="1" applyBorder="1" applyAlignment="1">
      <alignment wrapText="1"/>
    </xf>
    <xf numFmtId="0" fontId="36" fillId="22" borderId="4" xfId="0" applyFont="1" applyFill="1" applyBorder="1" applyAlignment="1">
      <alignment horizontal="center" wrapText="1"/>
    </xf>
    <xf numFmtId="6" fontId="37" fillId="20" borderId="4" xfId="0" applyNumberFormat="1" applyFont="1" applyFill="1" applyBorder="1" applyAlignment="1">
      <alignment horizontal="right" wrapText="1"/>
    </xf>
    <xf numFmtId="0" fontId="43" fillId="21" borderId="4" xfId="0" applyFont="1" applyFill="1" applyBorder="1" applyAlignment="1">
      <alignment wrapText="1"/>
    </xf>
    <xf numFmtId="0" fontId="44" fillId="20" borderId="4" xfId="0" applyFont="1" applyFill="1" applyBorder="1" applyAlignment="1">
      <alignment wrapText="1"/>
    </xf>
    <xf numFmtId="0" fontId="44" fillId="21" borderId="4" xfId="0" applyFont="1" applyFill="1" applyBorder="1" applyAlignment="1">
      <alignment wrapText="1"/>
    </xf>
    <xf numFmtId="6" fontId="37" fillId="21" borderId="4" xfId="0" applyNumberFormat="1" applyFont="1" applyFill="1" applyBorder="1" applyAlignment="1">
      <alignment horizontal="right" wrapText="1"/>
    </xf>
    <xf numFmtId="11" fontId="37" fillId="20" borderId="4" xfId="0" applyNumberFormat="1" applyFont="1" applyFill="1" applyBorder="1" applyAlignment="1">
      <alignment horizontal="right" wrapText="1"/>
    </xf>
    <xf numFmtId="0" fontId="45" fillId="20" borderId="4" xfId="0" applyFont="1" applyFill="1" applyBorder="1" applyAlignment="1">
      <alignment wrapText="1"/>
    </xf>
    <xf numFmtId="0" fontId="45" fillId="21" borderId="4" xfId="0" applyFont="1" applyFill="1" applyBorder="1" applyAlignment="1">
      <alignment wrapText="1"/>
    </xf>
    <xf numFmtId="0" fontId="39" fillId="20" borderId="4" xfId="0" applyFont="1" applyFill="1" applyBorder="1" applyAlignment="1">
      <alignment vertical="top" wrapText="1"/>
    </xf>
    <xf numFmtId="0" fontId="39" fillId="21" borderId="4" xfId="0" applyFont="1" applyFill="1" applyBorder="1" applyAlignment="1">
      <alignment vertical="top" wrapText="1"/>
    </xf>
    <xf numFmtId="0" fontId="35" fillId="21" borderId="4" xfId="1" applyFill="1" applyBorder="1" applyAlignment="1">
      <alignment vertical="top" wrapText="1"/>
    </xf>
    <xf numFmtId="0" fontId="46" fillId="20" borderId="4" xfId="0" applyFont="1" applyFill="1" applyBorder="1" applyAlignment="1">
      <alignment wrapText="1"/>
    </xf>
    <xf numFmtId="0" fontId="35" fillId="20" borderId="4" xfId="1" applyFill="1" applyBorder="1" applyAlignment="1">
      <alignment vertical="top" wrapText="1"/>
    </xf>
    <xf numFmtId="0" fontId="37" fillId="21" borderId="4" xfId="0" applyFont="1" applyFill="1" applyBorder="1" applyAlignment="1">
      <alignment vertical="top" wrapText="1"/>
    </xf>
    <xf numFmtId="0" fontId="35" fillId="20" borderId="4" xfId="1" applyFill="1" applyBorder="1" applyAlignment="1">
      <alignment vertical="center"/>
    </xf>
    <xf numFmtId="0" fontId="37" fillId="20" borderId="4" xfId="0" applyFont="1" applyFill="1" applyBorder="1" applyAlignment="1">
      <alignment vertical="top" wrapText="1"/>
    </xf>
    <xf numFmtId="3" fontId="37" fillId="21" borderId="4" xfId="0" applyNumberFormat="1" applyFont="1" applyFill="1" applyBorder="1" applyAlignment="1">
      <alignment wrapText="1"/>
    </xf>
    <xf numFmtId="0" fontId="35" fillId="21" borderId="4" xfId="1" applyFill="1" applyBorder="1" applyAlignment="1">
      <alignment vertical="center"/>
    </xf>
    <xf numFmtId="0" fontId="42" fillId="20" borderId="4" xfId="0" applyFont="1" applyFill="1" applyBorder="1" applyAlignment="1">
      <alignment wrapText="1"/>
    </xf>
    <xf numFmtId="3" fontId="42" fillId="20" borderId="4" xfId="0" applyNumberFormat="1" applyFont="1" applyFill="1" applyBorder="1" applyAlignment="1">
      <alignment horizontal="right" wrapText="1"/>
    </xf>
    <xf numFmtId="3" fontId="42" fillId="21" borderId="4" xfId="0" applyNumberFormat="1" applyFont="1" applyFill="1" applyBorder="1" applyAlignment="1">
      <alignment horizontal="right" wrapText="1"/>
    </xf>
    <xf numFmtId="0" fontId="37" fillId="21" borderId="4" xfId="0" applyFont="1" applyFill="1" applyBorder="1" applyAlignment="1">
      <alignment vertical="center"/>
    </xf>
    <xf numFmtId="0" fontId="37" fillId="20" borderId="4" xfId="0" applyFont="1" applyFill="1" applyBorder="1" applyAlignment="1">
      <alignment vertical="center"/>
    </xf>
    <xf numFmtId="0" fontId="17" fillId="21" borderId="4" xfId="0" applyFont="1" applyFill="1" applyBorder="1" applyAlignment="1">
      <alignment horizontal="right" wrapText="1"/>
    </xf>
    <xf numFmtId="11" fontId="18" fillId="21" borderId="4" xfId="0" applyNumberFormat="1" applyFont="1" applyFill="1" applyBorder="1" applyAlignment="1">
      <alignment horizontal="right" wrapText="1"/>
    </xf>
    <xf numFmtId="0" fontId="18" fillId="21" borderId="4" xfId="0" applyFont="1" applyFill="1" applyBorder="1" applyAlignment="1">
      <alignment horizontal="right" wrapText="1"/>
    </xf>
    <xf numFmtId="0" fontId="2" fillId="17" borderId="0" xfId="0" applyFont="1" applyFill="1" applyAlignment="1">
      <alignment horizontal="center" vertical="center"/>
    </xf>
    <xf numFmtId="0" fontId="0" fillId="18" borderId="0" xfId="0" applyFill="1"/>
    <xf numFmtId="0" fontId="2" fillId="4" borderId="0" xfId="0" applyFont="1" applyFill="1" applyAlignment="1">
      <alignment horizontal="center" vertical="center"/>
    </xf>
    <xf numFmtId="0" fontId="0" fillId="0" borderId="0" xfId="0"/>
    <xf numFmtId="0" fontId="2" fillId="5" borderId="0" xfId="0" applyFont="1" applyFill="1" applyAlignment="1">
      <alignment horizontal="center" vertical="center"/>
    </xf>
    <xf numFmtId="0" fontId="37" fillId="21" borderId="6" xfId="0" applyFont="1" applyFill="1" applyBorder="1" applyAlignment="1">
      <alignment wrapText="1"/>
    </xf>
    <xf numFmtId="0" fontId="37" fillId="21" borderId="7" xfId="0" applyFont="1" applyFill="1" applyBorder="1" applyAlignment="1">
      <alignment wrapText="1"/>
    </xf>
    <xf numFmtId="0" fontId="37" fillId="21" borderId="8" xfId="0" applyFont="1" applyFill="1" applyBorder="1" applyAlignment="1">
      <alignment wrapText="1"/>
    </xf>
    <xf numFmtId="0" fontId="8" fillId="9" borderId="0" xfId="0" applyFont="1" applyFill="1"/>
    <xf numFmtId="0" fontId="35" fillId="0" borderId="0" xfId="1"/>
    <xf numFmtId="0" fontId="2" fillId="23" borderId="0" xfId="0" applyFont="1" applyFill="1" applyAlignment="1">
      <alignment horizontal="center" vertical="center"/>
    </xf>
    <xf numFmtId="0" fontId="0" fillId="24" borderId="0" xfId="0" applyFill="1"/>
  </cellXfs>
  <cellStyles count="2">
    <cellStyle name="Hyperlink" xfId="1" builtinId="8"/>
    <cellStyle name="Normal" xfId="0" builtinId="0"/>
  </cellStyles>
  <dxfs count="72">
    <dxf>
      <font>
        <b/>
      </font>
      <fill>
        <patternFill patternType="solid">
          <fgColor theme="6"/>
          <bgColor theme="6"/>
        </patternFill>
      </fill>
    </dxf>
    <dxf>
      <fill>
        <patternFill patternType="solid">
          <fgColor rgb="FFB7E1CD"/>
          <bgColor rgb="FFB7E1CD"/>
        </patternFill>
      </fill>
    </dxf>
    <dxf>
      <fill>
        <patternFill patternType="solid">
          <fgColor rgb="FFB7E1CD"/>
          <bgColor rgb="FFB7E1CD"/>
        </patternFill>
      </fill>
    </dxf>
    <dxf>
      <fill>
        <patternFill patternType="solid">
          <fgColor rgb="FF4A86E8"/>
          <bgColor rgb="FF4A86E8"/>
        </patternFill>
      </fill>
    </dxf>
    <dxf>
      <font>
        <b/>
      </font>
      <fill>
        <patternFill patternType="solid">
          <fgColor theme="6"/>
          <bgColor theme="6"/>
        </patternFill>
      </fill>
    </dxf>
    <dxf>
      <font>
        <b/>
      </font>
      <fill>
        <patternFill patternType="solid">
          <fgColor theme="6"/>
          <bgColor theme="6"/>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E8E7FC"/>
          <bgColor rgb="FFE8E7FC"/>
        </patternFill>
      </fill>
    </dxf>
    <dxf>
      <fill>
        <patternFill patternType="solid">
          <fgColor rgb="FFFFFFFF"/>
          <bgColor rgb="FFFFFFFF"/>
        </patternFill>
      </fill>
    </dxf>
    <dxf>
      <fill>
        <patternFill patternType="solid">
          <fgColor rgb="FF8989EB"/>
          <bgColor rgb="FF8989EB"/>
        </patternFill>
      </fill>
    </dxf>
    <dxf>
      <fill>
        <patternFill patternType="solid">
          <fgColor rgb="FFFFFFFF"/>
          <bgColor rgb="FFFFFFFF"/>
        </patternFill>
      </fill>
    </dxf>
    <dxf>
      <fill>
        <patternFill patternType="solid">
          <fgColor rgb="FFE0F7FA"/>
          <bgColor rgb="FFE0F7FA"/>
        </patternFill>
      </fill>
    </dxf>
    <dxf>
      <fill>
        <patternFill patternType="solid">
          <fgColor rgb="FFFFFFFF"/>
          <bgColor rgb="FFFFFFFF"/>
        </patternFill>
      </fill>
    </dxf>
    <dxf>
      <fill>
        <patternFill patternType="solid">
          <fgColor rgb="FFE0F7FA"/>
          <bgColor rgb="FFE0F7FA"/>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
      <fill>
        <patternFill patternType="solid">
          <fgColor rgb="FFDDF2F0"/>
          <bgColor rgb="FFDDF2F0"/>
        </patternFill>
      </fill>
    </dxf>
    <dxf>
      <fill>
        <patternFill patternType="solid">
          <fgColor rgb="FFFFFFFF"/>
          <bgColor rgb="FFFFFFFF"/>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
      <fill>
        <patternFill patternType="solid">
          <fgColor rgb="FFFFFFFF"/>
          <bgColor rgb="FFFFFFFF"/>
        </patternFill>
      </fill>
    </dxf>
    <dxf>
      <fill>
        <patternFill patternType="solid">
          <fgColor rgb="FFDDF2F0"/>
          <bgColor rgb="FFDDF2F0"/>
        </patternFill>
      </fill>
    </dxf>
  </dxfs>
  <tableStyles count="29">
    <tableStyle name="Cut Infrastructure projects-style" pivot="0" count="2" xr9:uid="{00000000-0011-0000-FFFF-FFFF00000000}">
      <tableStyleElement type="firstRowStripe" dxfId="71"/>
      <tableStyleElement type="secondRowStripe" dxfId="70"/>
    </tableStyle>
    <tableStyle name="Cut Infrastructure projects-style 2" pivot="0" count="2" xr9:uid="{00000000-0011-0000-FFFF-FFFF01000000}">
      <tableStyleElement type="firstRowStripe" dxfId="69"/>
      <tableStyleElement type="secondRowStripe" dxfId="68"/>
    </tableStyle>
    <tableStyle name="Cut Infrastructure projects-style 3" pivot="0" count="2" xr9:uid="{00000000-0011-0000-FFFF-FFFF02000000}">
      <tableStyleElement type="firstRowStripe" dxfId="67"/>
      <tableStyleElement type="secondRowStripe" dxfId="66"/>
    </tableStyle>
    <tableStyle name="Cut Infrastructure projects-style 4" pivot="0" count="2" xr9:uid="{00000000-0011-0000-FFFF-FFFF03000000}">
      <tableStyleElement type="firstRowStripe" dxfId="65"/>
      <tableStyleElement type="secondRowStripe" dxfId="64"/>
    </tableStyle>
    <tableStyle name="Cut Infrastructure projects-style 5" pivot="0" count="2" xr9:uid="{00000000-0011-0000-FFFF-FFFF04000000}">
      <tableStyleElement type="firstRowStripe" dxfId="63"/>
      <tableStyleElement type="secondRowStripe" dxfId="62"/>
    </tableStyle>
    <tableStyle name="Cut Infrastructure projects-style 6" pivot="0" count="2" xr9:uid="{00000000-0011-0000-FFFF-FFFF05000000}">
      <tableStyleElement type="firstRowStripe" dxfId="61"/>
      <tableStyleElement type="secondRowStripe" dxfId="60"/>
    </tableStyle>
    <tableStyle name="Cut Infrastructure projects-style 7" pivot="0" count="2" xr9:uid="{00000000-0011-0000-FFFF-FFFF06000000}">
      <tableStyleElement type="firstRowStripe" dxfId="59"/>
      <tableStyleElement type="secondRowStripe" dxfId="58"/>
    </tableStyle>
    <tableStyle name="Cut Infrastructure projects-style 8" pivot="0" count="2" xr9:uid="{00000000-0011-0000-FFFF-FFFF07000000}">
      <tableStyleElement type="firstRowStripe" dxfId="57"/>
      <tableStyleElement type="secondRowStripe" dxfId="56"/>
    </tableStyle>
    <tableStyle name="Cut Infrastructure projects-style 9" pivot="0" count="2" xr9:uid="{00000000-0011-0000-FFFF-FFFF08000000}">
      <tableStyleElement type="firstRowStripe" dxfId="55"/>
      <tableStyleElement type="secondRowStripe" dxfId="54"/>
    </tableStyle>
    <tableStyle name="Cut Infrastructure projects-style 10" pivot="0" count="2" xr9:uid="{00000000-0011-0000-FFFF-FFFF09000000}">
      <tableStyleElement type="firstRowStripe" dxfId="53"/>
      <tableStyleElement type="secondRowStripe" dxfId="52"/>
    </tableStyle>
    <tableStyle name="Cut Infrastructure projects-style 11" pivot="0" count="2" xr9:uid="{00000000-0011-0000-FFFF-FFFF0A000000}">
      <tableStyleElement type="firstRowStripe" dxfId="51"/>
      <tableStyleElement type="secondRowStripe" dxfId="50"/>
    </tableStyle>
    <tableStyle name="Cut Infrastructure projects-style 12" pivot="0" count="2" xr9:uid="{00000000-0011-0000-FFFF-FFFF0B000000}">
      <tableStyleElement type="firstRowStripe" dxfId="49"/>
      <tableStyleElement type="secondRowStripe" dxfId="48"/>
    </tableStyle>
    <tableStyle name="Cut Infrastructure projects-style 13" pivot="0" count="2" xr9:uid="{00000000-0011-0000-FFFF-FFFF0C000000}">
      <tableStyleElement type="firstRowStripe" dxfId="47"/>
      <tableStyleElement type="secondRowStripe" dxfId="46"/>
    </tableStyle>
    <tableStyle name="Cut Infrastructure projects-style 14" pivot="0" count="2" xr9:uid="{00000000-0011-0000-FFFF-FFFF0D000000}">
      <tableStyleElement type="firstRowStripe" dxfId="45"/>
      <tableStyleElement type="secondRowStripe" dxfId="44"/>
    </tableStyle>
    <tableStyle name="Cut Infrastructure projects-style 15" pivot="0" count="2" xr9:uid="{00000000-0011-0000-FFFF-FFFF0E000000}">
      <tableStyleElement type="firstRowStripe" dxfId="43"/>
      <tableStyleElement type="secondRowStripe" dxfId="42"/>
    </tableStyle>
    <tableStyle name="Cut Infrastructure projects-style 16" pivot="0" count="2" xr9:uid="{00000000-0011-0000-FFFF-FFFF0F000000}">
      <tableStyleElement type="firstRowStripe" dxfId="41"/>
      <tableStyleElement type="secondRowStripe" dxfId="40"/>
    </tableStyle>
    <tableStyle name="Cut Infrastructure projects-style 17" pivot="0" count="2" xr9:uid="{00000000-0011-0000-FFFF-FFFF10000000}">
      <tableStyleElement type="firstRowStripe" dxfId="39"/>
      <tableStyleElement type="secondRowStripe" dxfId="38"/>
    </tableStyle>
    <tableStyle name="Cut Infrastructure projects-style 18" pivot="0" count="2" xr9:uid="{00000000-0011-0000-FFFF-FFFF11000000}">
      <tableStyleElement type="firstRowStripe" dxfId="37"/>
      <tableStyleElement type="secondRowStripe" dxfId="36"/>
    </tableStyle>
    <tableStyle name="Cut Infrastructure projects-style 19" pivot="0" count="2" xr9:uid="{00000000-0011-0000-FFFF-FFFF12000000}">
      <tableStyleElement type="firstRowStripe" dxfId="35"/>
      <tableStyleElement type="secondRowStripe" dxfId="34"/>
    </tableStyle>
    <tableStyle name="Cut Infrastructure projects-style 20" pivot="0" count="2" xr9:uid="{00000000-0011-0000-FFFF-FFFF13000000}">
      <tableStyleElement type="firstRowStripe" dxfId="33"/>
      <tableStyleElement type="secondRowStripe" dxfId="32"/>
    </tableStyle>
    <tableStyle name="Cut Infrastructure projects-style 21" pivot="0" count="2" xr9:uid="{00000000-0011-0000-FFFF-FFFF14000000}">
      <tableStyleElement type="firstRowStripe" dxfId="31"/>
      <tableStyleElement type="secondRowStripe" dxfId="30"/>
    </tableStyle>
    <tableStyle name="gov_reports-style" pivot="0" count="3" xr9:uid="{00000000-0011-0000-FFFF-FFFF15000000}">
      <tableStyleElement type="headerRow" dxfId="29"/>
      <tableStyleElement type="firstRowStripe" dxfId="28"/>
      <tableStyleElement type="secondRowStripe" dxfId="27"/>
    </tableStyle>
    <tableStyle name="infrastructure projects-style" pivot="0" count="3" xr9:uid="{00000000-0011-0000-FFFF-FFFF16000000}">
      <tableStyleElement type="headerRow" dxfId="26"/>
      <tableStyleElement type="firstRowStripe" dxfId="25"/>
      <tableStyleElement type="secondRowStripe" dxfId="24"/>
    </tableStyle>
    <tableStyle name="Sheet41-style" pivot="0" count="3" xr9:uid="{00000000-0011-0000-FFFF-FFFF17000000}">
      <tableStyleElement type="headerRow" dxfId="23"/>
      <tableStyleElement type="firstRowStripe" dxfId="22"/>
      <tableStyleElement type="secondRowStripe" dxfId="21"/>
    </tableStyle>
    <tableStyle name="Sheet41-style 2" pivot="0" count="3" xr9:uid="{00000000-0011-0000-FFFF-FFFF18000000}">
      <tableStyleElement type="headerRow" dxfId="20"/>
      <tableStyleElement type="firstRowStripe" dxfId="19"/>
      <tableStyleElement type="secondRowStripe" dxfId="18"/>
    </tableStyle>
    <tableStyle name="workforce and semiconductor dev-style" pivot="0" count="3" xr9:uid="{00000000-0011-0000-FFFF-FFFF19000000}">
      <tableStyleElement type="headerRow" dxfId="17"/>
      <tableStyleElement type="firstRowStripe" dxfId="16"/>
      <tableStyleElement type="secondRowStripe" dxfId="15"/>
    </tableStyle>
    <tableStyle name="Workforcesemi $ analysis -style" pivot="0" count="3" xr9:uid="{00000000-0011-0000-FFFF-FFFF1A000000}">
      <tableStyleElement type="headerRow" dxfId="14"/>
      <tableStyleElement type="firstRowStripe" dxfId="13"/>
      <tableStyleElement type="secondRowStripe" dxfId="12"/>
    </tableStyle>
    <tableStyle name="data_protection_regulations-style" pivot="0" count="3" xr9:uid="{00000000-0011-0000-FFFF-FFFF1B000000}">
      <tableStyleElement type="headerRow" dxfId="11"/>
      <tableStyleElement type="firstRowStripe" dxfId="10"/>
      <tableStyleElement type="secondRowStripe" dxfId="9"/>
    </tableStyle>
    <tableStyle name="setbacks-style" pivot="0" count="3" xr9:uid="{00000000-0011-0000-FFFF-FFFF1C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971550</xdr:colOff>
      <xdr:row>0</xdr:row>
      <xdr:rowOff>400050</xdr:rowOff>
    </xdr:from>
    <xdr:ext cx="2857500" cy="2857500"/>
    <mc:AlternateContent xmlns:mc="http://schemas.openxmlformats.org/markup-compatibility/2006" xmlns:sle15="http://schemas.microsoft.com/office/drawing/2012/slicer">
      <mc:Choice Requires="sle15">
        <xdr:graphicFrame macro="">
          <xdr:nvGraphicFramePr>
            <xdr:cNvPr id="2" name="Column1_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Column1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3_Col_1" xr10:uid="{00000000-0013-0000-FFFF-FFFF01000000}" sourceName="Column1">
  <extLst>
    <x:ext xmlns:x15="http://schemas.microsoft.com/office/spreadsheetml/2010/11/main" uri="{2F2917AC-EB37-4324-AD4E-5DD8C200BD13}">
      <x15:tableSlicerCache tableId="2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_1" xr10:uid="{00000000-0014-0000-FFFF-FFFF01000000}" cache="SlicerCache_Table_23_Col_1" caption="Column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A1:AK68" headerRowCount="0">
  <tableColumns count="37">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 id="7" xr3:uid="{00000000-0010-0000-1500-000007000000}" name="Column7"/>
    <tableColumn id="8" xr3:uid="{00000000-0010-0000-1500-000008000000}" name="Column8"/>
    <tableColumn id="9" xr3:uid="{00000000-0010-0000-1500-000009000000}" name="Column9"/>
    <tableColumn id="10" xr3:uid="{00000000-0010-0000-1500-00000A000000}" name="Column10"/>
    <tableColumn id="11" xr3:uid="{00000000-0010-0000-1500-00000B000000}" name="Column11"/>
    <tableColumn id="12" xr3:uid="{00000000-0010-0000-1500-00000C000000}" name="Column12"/>
    <tableColumn id="13" xr3:uid="{00000000-0010-0000-1500-00000D000000}" name="Column13"/>
    <tableColumn id="14" xr3:uid="{00000000-0010-0000-1500-00000E000000}" name="Column14"/>
    <tableColumn id="15" xr3:uid="{00000000-0010-0000-1500-00000F000000}" name="Column15"/>
    <tableColumn id="16" xr3:uid="{00000000-0010-0000-1500-000010000000}" name="Column16"/>
    <tableColumn id="17" xr3:uid="{00000000-0010-0000-1500-000011000000}" name="Column17"/>
    <tableColumn id="18" xr3:uid="{00000000-0010-0000-1500-000012000000}" name="Column18"/>
    <tableColumn id="19" xr3:uid="{00000000-0010-0000-1500-000013000000}" name="Column19"/>
    <tableColumn id="20" xr3:uid="{00000000-0010-0000-1500-000014000000}" name="Column20"/>
    <tableColumn id="21" xr3:uid="{00000000-0010-0000-1500-000015000000}" name="Column21"/>
    <tableColumn id="22" xr3:uid="{00000000-0010-0000-1500-000016000000}" name="Column22"/>
    <tableColumn id="23" xr3:uid="{00000000-0010-0000-1500-000017000000}" name="Column23"/>
    <tableColumn id="24" xr3:uid="{00000000-0010-0000-1500-000018000000}" name="Column24"/>
    <tableColumn id="25" xr3:uid="{00000000-0010-0000-1500-000019000000}" name="Column25"/>
    <tableColumn id="26" xr3:uid="{00000000-0010-0000-1500-00001A000000}" name="Column26"/>
    <tableColumn id="27" xr3:uid="{00000000-0010-0000-1500-00001B000000}" name="Column27"/>
    <tableColumn id="28" xr3:uid="{00000000-0010-0000-1500-00001C000000}" name="Column28"/>
    <tableColumn id="29" xr3:uid="{00000000-0010-0000-1500-00001D000000}" name="Column29"/>
    <tableColumn id="30" xr3:uid="{00000000-0010-0000-1500-00001E000000}" name="Column30"/>
    <tableColumn id="31" xr3:uid="{00000000-0010-0000-1500-00001F000000}" name="Column31"/>
    <tableColumn id="32" xr3:uid="{00000000-0010-0000-1500-000020000000}" name="Column32"/>
    <tableColumn id="33" xr3:uid="{00000000-0010-0000-1500-000021000000}" name="Column33"/>
    <tableColumn id="34" xr3:uid="{00000000-0010-0000-1500-000022000000}" name="Column34"/>
    <tableColumn id="35" xr3:uid="{00000000-0010-0000-1500-000023000000}" name="Column35"/>
    <tableColumn id="36" xr3:uid="{00000000-0010-0000-1500-000024000000}" name="Column36"/>
    <tableColumn id="37" xr3:uid="{00000000-0010-0000-1500-000025000000}" name="Column37"/>
  </tableColumns>
  <tableStyleInfo name="gov_repo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A1:A1000" headerRowCount="0">
  <tableColumns count="1">
    <tableColumn id="1" xr3:uid="{00000000-0010-0000-1600-000001000000}" name="Column1"/>
  </tableColumns>
  <tableStyleInfo showFirstColumn="0" showLastColumn="0" showRowStripes="0"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1:J809">
  <tableColumns count="10">
    <tableColumn id="1" xr3:uid="{00000000-0010-0000-1700-000001000000}" name="p_id"/>
    <tableColumn id="2" xr3:uid="{00000000-0010-0000-1700-000002000000}" name="country"/>
    <tableColumn id="3" xr3:uid="{00000000-0010-0000-1700-000003000000}" name="description"/>
    <tableColumn id="4" xr3:uid="{00000000-0010-0000-1700-000004000000}" name="url"/>
    <tableColumn id="5" xr3:uid="{00000000-0010-0000-1700-000005000000}" name="public_or_private"/>
    <tableColumn id="6" xr3:uid="{00000000-0010-0000-1700-000006000000}" name="collaboration_type"/>
    <tableColumn id="7" xr3:uid="{00000000-0010-0000-1700-000007000000}" name="year_announced"/>
    <tableColumn id="8" xr3:uid="{00000000-0010-0000-1700-000008000000}" name="year_start"/>
    <tableColumn id="9" xr3:uid="{00000000-0010-0000-1700-000009000000}" name="year_end"/>
    <tableColumn id="10" xr3:uid="{00000000-0010-0000-1700-00000A000000}" name="tf_roadblocks"/>
  </tableColumns>
  <tableStyleInfo name="infrastructure project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J1:J1000">
  <tableColumns count="1">
    <tableColumn id="1" xr3:uid="{00000000-0010-0000-1800-000001000000}" name="other_private_involvement_country"/>
  </tableColumns>
  <tableStyleInfo name="Sheet4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M1:U252" headerRowCount="0">
  <tableColumns count="9">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 id="7" xr3:uid="{00000000-0010-0000-1900-000007000000}" name="Column7"/>
    <tableColumn id="8" xr3:uid="{00000000-0010-0000-1900-000008000000}" name="Column8"/>
    <tableColumn id="9" xr3:uid="{00000000-0010-0000-1900-000009000000}" name="Column9"/>
  </tableColumns>
  <tableStyleInfo name="Sheet41-style 2"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9" displayName="Table_29" ref="A1:F355">
  <tableColumns count="6">
    <tableColumn id="1" xr3:uid="{00000000-0010-0000-1C00-000001000000}" name="id"/>
    <tableColumn id="2" xr3:uid="{00000000-0010-0000-1C00-000002000000}" name="country"/>
    <tableColumn id="3" xr3:uid="{00000000-0010-0000-1C00-000003000000}" name="url"/>
    <tableColumn id="4" xr3:uid="{00000000-0010-0000-1C00-000004000000}" name="type"/>
    <tableColumn id="5" xr3:uid="{00000000-0010-0000-1C00-000005000000}" name="prescriptive_descriptive"/>
    <tableColumn id="6" xr3:uid="{00000000-0010-0000-1C00-000006000000}" name="quote"/>
  </tableColumns>
  <tableStyleInfo name="data_protection_regulation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A1:E114">
  <tableColumns count="5">
    <tableColumn id="1" xr3:uid="{00000000-0010-0000-1D00-000001000000}" name="country"/>
    <tableColumn id="2" xr3:uid="{00000000-0010-0000-1D00-000002000000}" name="p_id"/>
    <tableColumn id="3" xr3:uid="{00000000-0010-0000-1D00-000003000000}" name="url"/>
    <tableColumn id="4" xr3:uid="{00000000-0010-0000-1D00-000004000000}" name="setbacks"/>
    <tableColumn id="5" xr3:uid="{00000000-0010-0000-1D00-000005000000}" name="quote"/>
  </tableColumns>
  <tableStyleInfo name="setback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rislrichardson@gmail.com"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pcpd.org.hk/english/data_privacy_law/ordinance_at_a_Glance/ordinance.html" TargetMode="External"/><Relationship Id="rId299" Type="http://schemas.openxmlformats.org/officeDocument/2006/relationships/hyperlink" Target="https://www.dataguidance.com/jurisdiction/thailand" TargetMode="External"/><Relationship Id="rId303" Type="http://schemas.openxmlformats.org/officeDocument/2006/relationships/hyperlink" Target="https://www.dataguidance.com/notes/turkey-data-protection-overview" TargetMode="External"/><Relationship Id="rId21" Type="http://schemas.openxmlformats.org/officeDocument/2006/relationships/hyperlink" Target="https://www.dataguidance.com/jurisdiction/bolivia" TargetMode="External"/><Relationship Id="rId42" Type="http://schemas.openxmlformats.org/officeDocument/2006/relationships/hyperlink" Target="https://www.dlapiperdataprotection.com/index.html?c=CL&amp;t=law" TargetMode="External"/><Relationship Id="rId63" Type="http://schemas.openxmlformats.org/officeDocument/2006/relationships/hyperlink" Target="https://www.dataguidance.com/notes/costa-rica-data-protection-overview" TargetMode="External"/><Relationship Id="rId84" Type="http://schemas.openxmlformats.org/officeDocument/2006/relationships/hyperlink" Target="https://www.dataguidance.com/notes/ecuador-data-protection-overview" TargetMode="External"/><Relationship Id="rId138" Type="http://schemas.openxmlformats.org/officeDocument/2006/relationships/hyperlink" Target="https://resourcehub.bakermckenzie.com/en/resources/cloud-compliance-center/apac/indonesia/topics/data-privacy-and-security" TargetMode="External"/><Relationship Id="rId159" Type="http://schemas.openxmlformats.org/officeDocument/2006/relationships/hyperlink" Target="https://www.dataguidance.com/notes/kazakhstan-data-protection-overview" TargetMode="External"/><Relationship Id="rId324" Type="http://schemas.openxmlformats.org/officeDocument/2006/relationships/hyperlink" Target="https://www.grow.com/blog/datacenter-policy-in-the-uk" TargetMode="External"/><Relationship Id="rId345" Type="http://schemas.openxmlformats.org/officeDocument/2006/relationships/hyperlink" Target="https://www.dataguidance.com/jurisdiction/uzbekistan" TargetMode="External"/><Relationship Id="rId170" Type="http://schemas.openxmlformats.org/officeDocument/2006/relationships/hyperlink" Target="https://www.dataguidance.com/notes/lithuania-data-protection-overview" TargetMode="External"/><Relationship Id="rId191" Type="http://schemas.openxmlformats.org/officeDocument/2006/relationships/hyperlink" Target="https://www.tbam1997.com/media/1592/data-privacy-laws_myanmar.pdf" TargetMode="External"/><Relationship Id="rId205" Type="http://schemas.openxmlformats.org/officeDocument/2006/relationships/hyperlink" Target="https://www.dataguidance.com/notes/new-zealand-data-protection-overview" TargetMode="External"/><Relationship Id="rId226" Type="http://schemas.openxmlformats.org/officeDocument/2006/relationships/hyperlink" Target="https://www.dataguidance.com/jurisdiction/paraguay" TargetMode="External"/><Relationship Id="rId247" Type="http://schemas.openxmlformats.org/officeDocument/2006/relationships/hyperlink" Target="https://www.legal500.com/guides/chapter/romania-data-protection-cybersecurity/" TargetMode="External"/><Relationship Id="rId107" Type="http://schemas.openxmlformats.org/officeDocument/2006/relationships/hyperlink" Target="https://www.dlapiperdataprotection.com/index.html?c=GH&amp;t=law" TargetMode="External"/><Relationship Id="rId268" Type="http://schemas.openxmlformats.org/officeDocument/2006/relationships/hyperlink" Target="https://www.dataguidance.com/jurisdiction/slovenia" TargetMode="External"/><Relationship Id="rId289" Type="http://schemas.openxmlformats.org/officeDocument/2006/relationships/hyperlink" Target="https://www.dataguidance.com/notes/sweden-data-protection-overview" TargetMode="External"/><Relationship Id="rId11" Type="http://schemas.openxmlformats.org/officeDocument/2006/relationships/hyperlink" Target="https://www.dataguidance.com/notes/austria-data-protection-overview" TargetMode="External"/><Relationship Id="rId32" Type="http://schemas.openxmlformats.org/officeDocument/2006/relationships/hyperlink" Target="https://opsguru.io/post/data-sovereignty-in-canada" TargetMode="External"/><Relationship Id="rId53" Type="http://schemas.openxmlformats.org/officeDocument/2006/relationships/hyperlink" Target="https://www.dataguidance.com/jurisdiction/china" TargetMode="External"/><Relationship Id="rId74" Type="http://schemas.openxmlformats.org/officeDocument/2006/relationships/hyperlink" Target="https://www.dlapiperdataprotection.com/system/modules/za.co.heliosdesign.dla.lotw.data_protection/functions/handbook.pdf?country-1=DO" TargetMode="External"/><Relationship Id="rId128" Type="http://schemas.openxmlformats.org/officeDocument/2006/relationships/hyperlink" Target="https://cms.law/en/int/expert-guides/cms-expert-guide-to-data-protection-and-cyber-security-laws/hungary" TargetMode="External"/><Relationship Id="rId149" Type="http://schemas.openxmlformats.org/officeDocument/2006/relationships/hyperlink" Target="https://www.law.co.il/media/knowledge-centers/israel-2017.pdf" TargetMode="External"/><Relationship Id="rId314" Type="http://schemas.openxmlformats.org/officeDocument/2006/relationships/hyperlink" Target="https://www.dataguidance.com/notes/ukraine-data-protection-overview" TargetMode="External"/><Relationship Id="rId335" Type="http://schemas.openxmlformats.org/officeDocument/2006/relationships/hyperlink" Target="https://www.site24x7.com/learn/datacenter/data-center-security-and-privacy-for-usa.html" TargetMode="External"/><Relationship Id="rId5" Type="http://schemas.openxmlformats.org/officeDocument/2006/relationships/hyperlink" Target="https://www.dataguidance.com/notes/angola-data-protection-overview" TargetMode="External"/><Relationship Id="rId95" Type="http://schemas.openxmlformats.org/officeDocument/2006/relationships/hyperlink" Target="https://www.dlapiperdataprotection.com/index.html?c=FI&amp;t=law" TargetMode="External"/><Relationship Id="rId160" Type="http://schemas.openxmlformats.org/officeDocument/2006/relationships/hyperlink" Target="https://www.wits.ac.za/media/wits-university/faculties-and-schools/commerce-law-and-management/research-entities/mandela-institute/documents/research-publications/800419%20PB3%20Data%20Protection%20and%20Localisation%20in%20Kenya_REV%20Dec2021.pdf" TargetMode="External"/><Relationship Id="rId181" Type="http://schemas.openxmlformats.org/officeDocument/2006/relationships/hyperlink" Target="https://www.sangfor.com/blog/cloud-and-infrastructure/what-is-data-localization-a-special-focus-on-se-asia" TargetMode="External"/><Relationship Id="rId216" Type="http://schemas.openxmlformats.org/officeDocument/2006/relationships/hyperlink" Target="https://practiceguides.chambers.com/practice-guides/data-protection-privacy-2024/pakistan" TargetMode="External"/><Relationship Id="rId237" Type="http://schemas.openxmlformats.org/officeDocument/2006/relationships/hyperlink" Target="https://www.dlapiperdataprotection.com/index.html?c=PL&amp;t=law" TargetMode="External"/><Relationship Id="rId258" Type="http://schemas.openxmlformats.org/officeDocument/2006/relationships/hyperlink" Target="https://dgap.org/sites/default/files/article_pdfs/dgap-analyse-2022-01-en.pdf" TargetMode="External"/><Relationship Id="rId279" Type="http://schemas.openxmlformats.org/officeDocument/2006/relationships/hyperlink" Target="https://www.perplexity.ai/search/please-name-any-data-protectio-mAK5lkbyTdmgTndrL8pLbg" TargetMode="External"/><Relationship Id="rId22" Type="http://schemas.openxmlformats.org/officeDocument/2006/relationships/hyperlink" Target="http://www.boletyterrero.com/data-privacy-law-in-bolivia.html" TargetMode="External"/><Relationship Id="rId43" Type="http://schemas.openxmlformats.org/officeDocument/2006/relationships/hyperlink" Target="https://www.dlapiperdataprotection.com/index.html?c=CL&amp;t=law" TargetMode="External"/><Relationship Id="rId64" Type="http://schemas.openxmlformats.org/officeDocument/2006/relationships/hyperlink" Target="https://www.dataguidance.com/notes/costa-rica-data-protection-overview" TargetMode="External"/><Relationship Id="rId118" Type="http://schemas.openxmlformats.org/officeDocument/2006/relationships/hyperlink" Target="https://www.internationalaffairs.org.au/australianoutlook/impacts-of-the-hong-kong-security-law-on-data-centres-in-hong-kong/" TargetMode="External"/><Relationship Id="rId139" Type="http://schemas.openxmlformats.org/officeDocument/2006/relationships/hyperlink" Target="https://resourcehub.bakermckenzie.com/en/resources/cloud-compliance-center/apac/indonesia/topics/data-privacy-and-security" TargetMode="External"/><Relationship Id="rId290" Type="http://schemas.openxmlformats.org/officeDocument/2006/relationships/hyperlink" Target="https://www.dataguidance.com/notes/sweden-data-protection-overview" TargetMode="External"/><Relationship Id="rId304" Type="http://schemas.openxmlformats.org/officeDocument/2006/relationships/hyperlink" Target="https://www.dataguidance.com/notes/turkey-data-protection-overview" TargetMode="External"/><Relationship Id="rId325" Type="http://schemas.openxmlformats.org/officeDocument/2006/relationships/hyperlink" Target="https://www.grow.com/blog/datacenter-policy-in-the-uk" TargetMode="External"/><Relationship Id="rId346" Type="http://schemas.openxmlformats.org/officeDocument/2006/relationships/hyperlink" Target="https://www.globalcompliancenews.com/2023/12/20/vietnam-passes-new-telecoms-law-regulating-data-center-cloud-computing-and-ott-communications-services/" TargetMode="External"/><Relationship Id="rId85" Type="http://schemas.openxmlformats.org/officeDocument/2006/relationships/hyperlink" Target="https://www.dataguidance.com/notes/ecuador-data-protection-overview" TargetMode="External"/><Relationship Id="rId150" Type="http://schemas.openxmlformats.org/officeDocument/2006/relationships/hyperlink" Target="https://www.law.co.il/media/knowledge-centers/israel-2017.pdf" TargetMode="External"/><Relationship Id="rId171" Type="http://schemas.openxmlformats.org/officeDocument/2006/relationships/hyperlink" Target="https://ceelegalmatters.com/data-protection-2024/lithuania-data-protection-2024" TargetMode="External"/><Relationship Id="rId192" Type="http://schemas.openxmlformats.org/officeDocument/2006/relationships/hyperlink" Target="https://www.tbam1997.com/media/1592/data-privacy-laws_myanmar.pdf" TargetMode="External"/><Relationship Id="rId206" Type="http://schemas.openxmlformats.org/officeDocument/2006/relationships/hyperlink" Target="https://www.tekedia.com/navigating-cross-border-data-transfer-and-cloud-data-security-under-the-new-nigerian-data-protection-act/" TargetMode="External"/><Relationship Id="rId227" Type="http://schemas.openxmlformats.org/officeDocument/2006/relationships/hyperlink" Target="https://www.dataguidance.com/jurisdiction/paraguay" TargetMode="External"/><Relationship Id="rId248" Type="http://schemas.openxmlformats.org/officeDocument/2006/relationships/hyperlink" Target="https://www.legal500.com/guides/chapter/romania-data-protection-cybersecurity/" TargetMode="External"/><Relationship Id="rId269" Type="http://schemas.openxmlformats.org/officeDocument/2006/relationships/hyperlink" Target="https://www.dataguidance.com/notes/south-africa-data-protection-overview" TargetMode="External"/><Relationship Id="rId12" Type="http://schemas.openxmlformats.org/officeDocument/2006/relationships/hyperlink" Target="https://www.dataguidance.com/notes/azerbaijan-data-protection-overview" TargetMode="External"/><Relationship Id="rId33" Type="http://schemas.openxmlformats.org/officeDocument/2006/relationships/hyperlink" Target="https://www.site24x7.com/learn/datacenter/data-center-security-and-privacy-for-canada.html" TargetMode="External"/><Relationship Id="rId108" Type="http://schemas.openxmlformats.org/officeDocument/2006/relationships/hyperlink" Target="https://www.dlapiperdataprotection.com/index.html?c=GH&amp;t=law" TargetMode="External"/><Relationship Id="rId129" Type="http://schemas.openxmlformats.org/officeDocument/2006/relationships/hyperlink" Target="https://cms.law/en/int/expert-guides/cms-expert-guide-to-data-protection-and-cyber-security-laws/hungary" TargetMode="External"/><Relationship Id="rId280" Type="http://schemas.openxmlformats.org/officeDocument/2006/relationships/hyperlink" Target="https://www.perplexity.ai/search/please-name-any-data-protectio-mAK5lkbyTdmgTndrL8pLbg" TargetMode="External"/><Relationship Id="rId315" Type="http://schemas.openxmlformats.org/officeDocument/2006/relationships/hyperlink" Target="https://www.dataguidance.com/notes/ukraine-data-protection-overview" TargetMode="External"/><Relationship Id="rId336" Type="http://schemas.openxmlformats.org/officeDocument/2006/relationships/hyperlink" Target="https://www.site24x7.com/learn/datacenter/data-center-security-and-privacy-for-usa.html" TargetMode="External"/><Relationship Id="rId54" Type="http://schemas.openxmlformats.org/officeDocument/2006/relationships/hyperlink" Target="https://cms.law/en/int/expert-guides/cms-expert-guide-to-data-protection-and-cyber-security-laws/colombia" TargetMode="External"/><Relationship Id="rId75" Type="http://schemas.openxmlformats.org/officeDocument/2006/relationships/hyperlink" Target="https://www.dlapiperdataprotection.com/system/modules/za.co.heliosdesign.dla.lotw.data_protection/functions/handbook.pdf?country-1=DO" TargetMode="External"/><Relationship Id="rId96" Type="http://schemas.openxmlformats.org/officeDocument/2006/relationships/hyperlink" Target="https://www.dlapiperdataprotection.com/index.html?c=FI&amp;t=law" TargetMode="External"/><Relationship Id="rId140" Type="http://schemas.openxmlformats.org/officeDocument/2006/relationships/hyperlink" Target="https://www.dataguidance.com/jurisdiction/iran" TargetMode="External"/><Relationship Id="rId161" Type="http://schemas.openxmlformats.org/officeDocument/2006/relationships/hyperlink" Target="https://www.dataguidance.com/jurisdiction/kuwait" TargetMode="External"/><Relationship Id="rId182" Type="http://schemas.openxmlformats.org/officeDocument/2006/relationships/hyperlink" Target="https://www.dlapiperdataprotection.com/index.html?c=MX&amp;t=law" TargetMode="External"/><Relationship Id="rId217" Type="http://schemas.openxmlformats.org/officeDocument/2006/relationships/hyperlink" Target="https://practiceguides.chambers.com/practice-guides/data-protection-privacy-2024/pakistan" TargetMode="External"/><Relationship Id="rId6" Type="http://schemas.openxmlformats.org/officeDocument/2006/relationships/hyperlink" Target="https://iclg.com/practice-areas/data-protection-laws-and-regulations/argentina" TargetMode="External"/><Relationship Id="rId238" Type="http://schemas.openxmlformats.org/officeDocument/2006/relationships/hyperlink" Target="https://www.dlapiperdataprotection.com/index.html?c=PL&amp;t=law" TargetMode="External"/><Relationship Id="rId259" Type="http://schemas.openxmlformats.org/officeDocument/2006/relationships/hyperlink" Target="https://dgap.org/sites/default/files/article_pdfs/dgap-analyse-2022-01-en.pdf" TargetMode="External"/><Relationship Id="rId23" Type="http://schemas.openxmlformats.org/officeDocument/2006/relationships/hyperlink" Target="http://www.boletyterrero.com/data-privacy-law-in-bolivia.html" TargetMode="External"/><Relationship Id="rId119" Type="http://schemas.openxmlformats.org/officeDocument/2006/relationships/hyperlink" Target="https://www.dlapiperdataprotection.com/index.html?c=HU&amp;t=law" TargetMode="External"/><Relationship Id="rId270" Type="http://schemas.openxmlformats.org/officeDocument/2006/relationships/hyperlink" Target="https://www.dataguidance.com/notes/south-africa-data-protection-overview" TargetMode="External"/><Relationship Id="rId291" Type="http://schemas.openxmlformats.org/officeDocument/2006/relationships/hyperlink" Target="https://www.dataguidance.com/notes/sweden-data-protection-overview" TargetMode="External"/><Relationship Id="rId305" Type="http://schemas.openxmlformats.org/officeDocument/2006/relationships/hyperlink" Target="https://www.dataguidance.com/notes/turkey-data-protection-overview" TargetMode="External"/><Relationship Id="rId326" Type="http://schemas.openxmlformats.org/officeDocument/2006/relationships/hyperlink" Target="https://www.grow.com/blog/datacenter-policy-in-the-uk" TargetMode="External"/><Relationship Id="rId347" Type="http://schemas.openxmlformats.org/officeDocument/2006/relationships/hyperlink" Target="https://www.globalcompliancenews.com/2023/12/20/vietnam-passes-new-telecoms-law-regulating-data-center-cloud-computing-and-ott-communications-services/" TargetMode="External"/><Relationship Id="rId44" Type="http://schemas.openxmlformats.org/officeDocument/2006/relationships/hyperlink" Target="https://www.dlapiperdataprotection.com/index.html?c=CL&amp;t=law" TargetMode="External"/><Relationship Id="rId65" Type="http://schemas.openxmlformats.org/officeDocument/2006/relationships/hyperlink" Target="https://www.dlapiperdataprotection.com/index.html?c=CR&amp;t=law" TargetMode="External"/><Relationship Id="rId86" Type="http://schemas.openxmlformats.org/officeDocument/2006/relationships/hyperlink" Target="https://www.pwc.com/m1/en/services/consulting/technology/cyber-security/navigating-data-privacy-regulations/egypt-data-protection-law.html" TargetMode="External"/><Relationship Id="rId130" Type="http://schemas.openxmlformats.org/officeDocument/2006/relationships/hyperlink" Target="https://cms.law/en/int/expert-guides/cms-expert-guide-to-data-protection-and-cyber-security-laws/hungary" TargetMode="External"/><Relationship Id="rId151" Type="http://schemas.openxmlformats.org/officeDocument/2006/relationships/hyperlink" Target="https://www.law.co.il/media/knowledge-centers/israel-2017.pdf" TargetMode="External"/><Relationship Id="rId172" Type="http://schemas.openxmlformats.org/officeDocument/2006/relationships/hyperlink" Target="https://ceelegalmatters.com/data-protection-2024/lithuania-data-protection-2024" TargetMode="External"/><Relationship Id="rId193" Type="http://schemas.openxmlformats.org/officeDocument/2006/relationships/hyperlink" Target="https://www.tbam1997.com/media/1592/data-privacy-laws_myanmar.pdf" TargetMode="External"/><Relationship Id="rId207" Type="http://schemas.openxmlformats.org/officeDocument/2006/relationships/hyperlink" Target="https://fpf.org/blog/nigerias-new-data-protection-act-explained/" TargetMode="External"/><Relationship Id="rId228" Type="http://schemas.openxmlformats.org/officeDocument/2006/relationships/hyperlink" Target="https://www.dataguidance.com/notes/peru-data-protection-overview" TargetMode="External"/><Relationship Id="rId249" Type="http://schemas.openxmlformats.org/officeDocument/2006/relationships/hyperlink" Target="https://www.legal500.com/guides/chapter/romania-data-protection-cybersecurity/" TargetMode="External"/><Relationship Id="rId13" Type="http://schemas.openxmlformats.org/officeDocument/2006/relationships/hyperlink" Target="https://www.dlapiperdataprotection.com/index.html?c=BH&amp;t=law" TargetMode="External"/><Relationship Id="rId109" Type="http://schemas.openxmlformats.org/officeDocument/2006/relationships/hyperlink" Target="https://www.dlapiperdataprotection.com/index.html?c=GR&amp;t=law" TargetMode="External"/><Relationship Id="rId260" Type="http://schemas.openxmlformats.org/officeDocument/2006/relationships/hyperlink" Target="https://www.datenschutz-notizen.de/new-data-protection-law-in-saudi-arabia-2245256/" TargetMode="External"/><Relationship Id="rId281" Type="http://schemas.openxmlformats.org/officeDocument/2006/relationships/hyperlink" Target="https://www.perplexity.ai/search/please-name-any-data-protectio-mAK5lkbyTdmgTndrL8pLbg" TargetMode="External"/><Relationship Id="rId316" Type="http://schemas.openxmlformats.org/officeDocument/2006/relationships/hyperlink" Target="https://www.dataguidance.com/notes/ukraine-data-protection-overview" TargetMode="External"/><Relationship Id="rId337" Type="http://schemas.openxmlformats.org/officeDocument/2006/relationships/hyperlink" Target="https://www.site24x7.com/learn/datacenter/data-center-security-and-privacy-for-usa.html" TargetMode="External"/><Relationship Id="rId34" Type="http://schemas.openxmlformats.org/officeDocument/2006/relationships/hyperlink" Target="https://www.site24x7.com/learn/datacenter/data-center-security-and-privacy-for-canada.html" TargetMode="External"/><Relationship Id="rId55" Type="http://schemas.openxmlformats.org/officeDocument/2006/relationships/hyperlink" Target="https://cms.law/en/int/expert-guides/cms-expert-guide-to-data-protection-and-cyber-security-laws/colombia" TargetMode="External"/><Relationship Id="rId76" Type="http://schemas.openxmlformats.org/officeDocument/2006/relationships/hyperlink" Target="https://www.dlapiperdataprotection.com/index.html?c=CD&amp;t=law" TargetMode="External"/><Relationship Id="rId97" Type="http://schemas.openxmlformats.org/officeDocument/2006/relationships/hyperlink" Target="https://www.dlapiperdataprotection.com/index.html?c=FI&amp;t=law" TargetMode="External"/><Relationship Id="rId120" Type="http://schemas.openxmlformats.org/officeDocument/2006/relationships/hyperlink" Target="https://cms.law/en/int/expert-guides/cms-expert-guide-to-data-protection-and-cyber-security-laws/hungary" TargetMode="External"/><Relationship Id="rId141" Type="http://schemas.openxmlformats.org/officeDocument/2006/relationships/hyperlink" Target="https://www.dataguidance.com/jurisdiction/iran" TargetMode="External"/><Relationship Id="rId7" Type="http://schemas.openxmlformats.org/officeDocument/2006/relationships/hyperlink" Target="https://www.dataguidance.com/jurisdiction/argentina" TargetMode="External"/><Relationship Id="rId162" Type="http://schemas.openxmlformats.org/officeDocument/2006/relationships/hyperlink" Target="https://www.dataguidance.com/jurisdiction/kuwait" TargetMode="External"/><Relationship Id="rId183" Type="http://schemas.openxmlformats.org/officeDocument/2006/relationships/hyperlink" Target="https://www.dlapiperdataprotection.com/index.html?c=MX&amp;t=law" TargetMode="External"/><Relationship Id="rId218" Type="http://schemas.openxmlformats.org/officeDocument/2006/relationships/hyperlink" Target="https://practiceguides.chambers.com/practice-guides/data-protection-privacy-2024/pakistan" TargetMode="External"/><Relationship Id="rId239" Type="http://schemas.openxmlformats.org/officeDocument/2006/relationships/hyperlink" Target="https://www.dlapiperdataprotection.com/index.html?c=PL&amp;t=law" TargetMode="External"/><Relationship Id="rId250" Type="http://schemas.openxmlformats.org/officeDocument/2006/relationships/hyperlink" Target="https://www.legal500.com/guides/chapter/romania-data-protection-cybersecurity/" TargetMode="External"/><Relationship Id="rId271" Type="http://schemas.openxmlformats.org/officeDocument/2006/relationships/hyperlink" Target="https://www.dataguidance.com/notes/south-africa-data-protection-overview" TargetMode="External"/><Relationship Id="rId292" Type="http://schemas.openxmlformats.org/officeDocument/2006/relationships/hyperlink" Target="https://www.dataguidance.com/jurisdiction/switzerland" TargetMode="External"/><Relationship Id="rId306" Type="http://schemas.openxmlformats.org/officeDocument/2006/relationships/hyperlink" Target="https://www.dataguidance.com/notes/turkey-data-protection-overview" TargetMode="External"/><Relationship Id="rId24" Type="http://schemas.openxmlformats.org/officeDocument/2006/relationships/hyperlink" Target="https://usercentrics.com/knowledge-hub/brazil-lgpd-general-data-protection-law-overview/" TargetMode="External"/><Relationship Id="rId45" Type="http://schemas.openxmlformats.org/officeDocument/2006/relationships/hyperlink" Target="https://www.dlapiperdataprotection.com/index.html?c=CL&amp;t=law" TargetMode="External"/><Relationship Id="rId66" Type="http://schemas.openxmlformats.org/officeDocument/2006/relationships/hyperlink" Target="https://www.dlapiperdataprotection.com/index.html?c=HR&amp;t=law" TargetMode="External"/><Relationship Id="rId87" Type="http://schemas.openxmlformats.org/officeDocument/2006/relationships/hyperlink" Target="https://www.dlapiperdataprotection.com/index.html?c=SV&amp;t=law" TargetMode="External"/><Relationship Id="rId110" Type="http://schemas.openxmlformats.org/officeDocument/2006/relationships/hyperlink" Target="https://www.zeya.com/newsletters/new-regulation-operation-framework-data-centres" TargetMode="External"/><Relationship Id="rId131" Type="http://schemas.openxmlformats.org/officeDocument/2006/relationships/hyperlink" Target="https://cms.law/en/int/expert-guides/cms-expert-guide-to-data-protection-and-cyber-security-laws/hungary" TargetMode="External"/><Relationship Id="rId327" Type="http://schemas.openxmlformats.org/officeDocument/2006/relationships/hyperlink" Target="https://www.grow.com/blog/datacenter-policy-in-the-uk" TargetMode="External"/><Relationship Id="rId348" Type="http://schemas.openxmlformats.org/officeDocument/2006/relationships/hyperlink" Target="https://www.linkedin.com/pulse/legal-landscape-data-center-business-vietnam-quynh-pham-ipbxc/" TargetMode="External"/><Relationship Id="rId152" Type="http://schemas.openxmlformats.org/officeDocument/2006/relationships/hyperlink" Target="https://www.law.co.il/media/knowledge-centers/israel-2017.pdf" TargetMode="External"/><Relationship Id="rId173" Type="http://schemas.openxmlformats.org/officeDocument/2006/relationships/hyperlink" Target="https://ceelegalmatters.com/data-protection-2024/lithuania-data-protection-2024" TargetMode="External"/><Relationship Id="rId194" Type="http://schemas.openxmlformats.org/officeDocument/2006/relationships/hyperlink" Target="https://www.tbam1997.com/media/1592/data-privacy-laws_myanmar.pdf" TargetMode="External"/><Relationship Id="rId208" Type="http://schemas.openxmlformats.org/officeDocument/2006/relationships/hyperlink" Target="https://www.datacenterdynamics.com/en/news/north-korea-could-replace-chinese-telecoms-kit-with-domestic-gear-instead-report/" TargetMode="External"/><Relationship Id="rId229" Type="http://schemas.openxmlformats.org/officeDocument/2006/relationships/hyperlink" Target="https://www.dataguidance.com/notes/peru-data-protection-overview" TargetMode="External"/><Relationship Id="rId240" Type="http://schemas.openxmlformats.org/officeDocument/2006/relationships/hyperlink" Target="https://www.dlapiperdataprotection.com/index.html?c=PT&amp;t=law" TargetMode="External"/><Relationship Id="rId261" Type="http://schemas.openxmlformats.org/officeDocument/2006/relationships/hyperlink" Target="https://www.dlapiperdataprotection.com/index.html?c=RS&amp;t=law" TargetMode="External"/><Relationship Id="rId14" Type="http://schemas.openxmlformats.org/officeDocument/2006/relationships/hyperlink" Target="https://www.tamimi.com/law-update-articles/diplomatic-immunity-for-data-bahrains-data-embassy-law/" TargetMode="External"/><Relationship Id="rId35" Type="http://schemas.openxmlformats.org/officeDocument/2006/relationships/hyperlink" Target="https://www.site24x7.com/learn/datacenter/data-center-security-and-privacy-for-canada.html" TargetMode="External"/><Relationship Id="rId56" Type="http://schemas.openxmlformats.org/officeDocument/2006/relationships/hyperlink" Target="https://cms.law/en/int/expert-guides/cms-expert-guide-to-data-protection-and-cyber-security-laws/colombia" TargetMode="External"/><Relationship Id="rId77" Type="http://schemas.openxmlformats.org/officeDocument/2006/relationships/hyperlink" Target="https://www.dlapiperdataprotection.com/index.html?c=CD&amp;t=law" TargetMode="External"/><Relationship Id="rId100" Type="http://schemas.openxmlformats.org/officeDocument/2006/relationships/hyperlink" Target="https://www.dataguidance.com/jurisdiction/finland" TargetMode="External"/><Relationship Id="rId282" Type="http://schemas.openxmlformats.org/officeDocument/2006/relationships/hyperlink" Target="https://www.perplexity.ai/search/please-name-any-data-protectio-mAK5lkbyTdmgTndrL8pLbg" TargetMode="External"/><Relationship Id="rId317" Type="http://schemas.openxmlformats.org/officeDocument/2006/relationships/hyperlink" Target="https://www.dataguidance.com/notes/ukraine-data-protection-overview" TargetMode="External"/><Relationship Id="rId338" Type="http://schemas.openxmlformats.org/officeDocument/2006/relationships/hyperlink" Target="https://info.cloudcarib.com/blog/the-must-knows-of-data-sovereignty-the-patriot-act-and-your-data" TargetMode="External"/><Relationship Id="rId8" Type="http://schemas.openxmlformats.org/officeDocument/2006/relationships/hyperlink" Target="https://iclg.com/practice-areas/data-protection-laws-and-regulations/argentina" TargetMode="External"/><Relationship Id="rId98" Type="http://schemas.openxmlformats.org/officeDocument/2006/relationships/hyperlink" Target="https://www.dataguidance.com/jurisdiction/finland" TargetMode="External"/><Relationship Id="rId121" Type="http://schemas.openxmlformats.org/officeDocument/2006/relationships/hyperlink" Target="https://cms.law/en/int/expert-guides/cms-expert-guide-to-data-protection-and-cyber-security-laws/hungary" TargetMode="External"/><Relationship Id="rId142" Type="http://schemas.openxmlformats.org/officeDocument/2006/relationships/hyperlink" Target="https://www.dataguidance.com/jurisdiction/iran" TargetMode="External"/><Relationship Id="rId163" Type="http://schemas.openxmlformats.org/officeDocument/2006/relationships/hyperlink" Target="https://www.dataguidance.com/jurisdiction/kuwait" TargetMode="External"/><Relationship Id="rId184" Type="http://schemas.openxmlformats.org/officeDocument/2006/relationships/hyperlink" Target="https://www.dlapiperdataprotection.com/index.html?c=MX&amp;t=law" TargetMode="External"/><Relationship Id="rId219" Type="http://schemas.openxmlformats.org/officeDocument/2006/relationships/hyperlink" Target="https://practiceguides.chambers.com/practice-guides/data-protection-privacy-2024/pakistan" TargetMode="External"/><Relationship Id="rId230" Type="http://schemas.openxmlformats.org/officeDocument/2006/relationships/hyperlink" Target="https://www.dataguidance.com/notes/peru-data-protection-overview" TargetMode="External"/><Relationship Id="rId251" Type="http://schemas.openxmlformats.org/officeDocument/2006/relationships/hyperlink" Target="https://www.legal500.com/guides/chapter/romania-data-protection-cybersecurity/" TargetMode="External"/><Relationship Id="rId25" Type="http://schemas.openxmlformats.org/officeDocument/2006/relationships/hyperlink" Target="https://www.dataguidance.com/notes/brazil-data-protection-overview" TargetMode="External"/><Relationship Id="rId46" Type="http://schemas.openxmlformats.org/officeDocument/2006/relationships/hyperlink" Target="https://www.dlapiperdataprotection.com/index.html?c=CL&amp;t=law" TargetMode="External"/><Relationship Id="rId67" Type="http://schemas.openxmlformats.org/officeDocument/2006/relationships/hyperlink" Target="https://www.dlapiperdataprotection.com/index.html?c=HR&amp;t=law" TargetMode="External"/><Relationship Id="rId272" Type="http://schemas.openxmlformats.org/officeDocument/2006/relationships/hyperlink" Target="https://blog.didomi.io/south-korea-pipa-everything-you-need-to-know" TargetMode="External"/><Relationship Id="rId293" Type="http://schemas.openxmlformats.org/officeDocument/2006/relationships/hyperlink" Target="https://www.dataguidance.com/jurisdiction/switzerland" TargetMode="External"/><Relationship Id="rId307" Type="http://schemas.openxmlformats.org/officeDocument/2006/relationships/hyperlink" Target="https://www.dataguidance.com/notes/turkey-data-protection-overview" TargetMode="External"/><Relationship Id="rId328" Type="http://schemas.openxmlformats.org/officeDocument/2006/relationships/hyperlink" Target="https://www.datacenterdynamics.com/en/news/uk-government-proposes-new-data-center-security-regulations/" TargetMode="External"/><Relationship Id="rId349" Type="http://schemas.openxmlformats.org/officeDocument/2006/relationships/hyperlink" Target="https://www.linkedin.com/pulse/legal-landscape-data-center-business-vietnam-quynh-pham-ipbxc/" TargetMode="External"/><Relationship Id="rId88" Type="http://schemas.openxmlformats.org/officeDocument/2006/relationships/hyperlink" Target="https://www.dataguidance.com/jurisdiction/estonia" TargetMode="External"/><Relationship Id="rId111" Type="http://schemas.openxmlformats.org/officeDocument/2006/relationships/hyperlink" Target="https://blplegal.com/law-on-prevention-and-protection-against-cybercrime-in-guatemala/" TargetMode="External"/><Relationship Id="rId132" Type="http://schemas.openxmlformats.org/officeDocument/2006/relationships/hyperlink" Target="https://cms.law/en/int/expert-guides/cms-expert-guide-to-data-protection-and-cyber-security-laws/hungary" TargetMode="External"/><Relationship Id="rId153" Type="http://schemas.openxmlformats.org/officeDocument/2006/relationships/hyperlink" Target="https://www.law.co.il/media/knowledge-centers/israel-2017.pdf" TargetMode="External"/><Relationship Id="rId174" Type="http://schemas.openxmlformats.org/officeDocument/2006/relationships/hyperlink" Target="https://ceelegalmatters.com/data-protection-2024/lithuania-data-protection-2024" TargetMode="External"/><Relationship Id="rId195" Type="http://schemas.openxmlformats.org/officeDocument/2006/relationships/hyperlink" Target="https://www.tbam1997.com/media/1592/data-privacy-laws_myanmar.pdf" TargetMode="External"/><Relationship Id="rId209" Type="http://schemas.openxmlformats.org/officeDocument/2006/relationships/hyperlink" Target="https://www.datacenterdynamics.com/en/news/norway-plans-law-to-close-the-door-on-cryptomining-data-centers/" TargetMode="External"/><Relationship Id="rId190" Type="http://schemas.openxmlformats.org/officeDocument/2006/relationships/hyperlink" Target="https://www.dlapiperdataprotection.com/index.html?c=MA&amp;t=law" TargetMode="External"/><Relationship Id="rId204" Type="http://schemas.openxmlformats.org/officeDocument/2006/relationships/hyperlink" Target="https://aws.amazon.com/compliance/new-zealand-data-privacy/" TargetMode="External"/><Relationship Id="rId220" Type="http://schemas.openxmlformats.org/officeDocument/2006/relationships/hyperlink" Target="https://securiti.ai/panama-personal-data-protection-law-overview/" TargetMode="External"/><Relationship Id="rId225" Type="http://schemas.openxmlformats.org/officeDocument/2006/relationships/hyperlink" Target="https://www.dataguidance.com/jurisdiction/paraguay" TargetMode="External"/><Relationship Id="rId241" Type="http://schemas.openxmlformats.org/officeDocument/2006/relationships/hyperlink" Target="https://www.dlapiperdataprotection.com/index.html?c=PT&amp;t=law" TargetMode="External"/><Relationship Id="rId246" Type="http://schemas.openxmlformats.org/officeDocument/2006/relationships/hyperlink" Target="https://chambers.com/articles/moving-data-centres-to-romania-the-dos-and-donts" TargetMode="External"/><Relationship Id="rId267" Type="http://schemas.openxmlformats.org/officeDocument/2006/relationships/hyperlink" Target="https://www.dlapiperdataprotection.com/index.html?c=SK&amp;t=law" TargetMode="External"/><Relationship Id="rId288" Type="http://schemas.openxmlformats.org/officeDocument/2006/relationships/hyperlink" Target="https://www.dataguidance.com/notes/sweden-data-protection-overview" TargetMode="External"/><Relationship Id="rId15" Type="http://schemas.openxmlformats.org/officeDocument/2006/relationships/hyperlink" Target="https://www.atlanticcouncil.org/in-depth-research-reports/issue-brief/inside-bangladeshs-new-data-protection-laws/" TargetMode="External"/><Relationship Id="rId36" Type="http://schemas.openxmlformats.org/officeDocument/2006/relationships/hyperlink" Target="https://www.site24x7.com/learn/datacenter/data-center-security-and-privacy-for-canada.html" TargetMode="External"/><Relationship Id="rId57" Type="http://schemas.openxmlformats.org/officeDocument/2006/relationships/hyperlink" Target="https://cms.law/en/int/expert-guides/cms-expert-guide-to-data-protection-and-cyber-security-laws/colombia" TargetMode="External"/><Relationship Id="rId106" Type="http://schemas.openxmlformats.org/officeDocument/2006/relationships/hyperlink" Target="https://www.dlapiperdataprotection.com/index.html?c=GH&amp;t=law" TargetMode="External"/><Relationship Id="rId127" Type="http://schemas.openxmlformats.org/officeDocument/2006/relationships/hyperlink" Target="https://cms.law/en/int/expert-guides/cms-expert-guide-to-data-protection-and-cyber-security-laws/hungary" TargetMode="External"/><Relationship Id="rId262" Type="http://schemas.openxmlformats.org/officeDocument/2006/relationships/hyperlink" Target="https://www.ratel.rs/uploads/documents/empire_plugin/Law%20on%20Information%20Securty%20%28Sl.%20glasnik%20RS%206-16%2C%2094-17%20and%2077-19%29.pdf" TargetMode="External"/><Relationship Id="rId283" Type="http://schemas.openxmlformats.org/officeDocument/2006/relationships/hyperlink" Target="https://www.dataguidance.com/notes/sri-lanka-data-protection-overview" TargetMode="External"/><Relationship Id="rId313" Type="http://schemas.openxmlformats.org/officeDocument/2006/relationships/hyperlink" Target="https://sk.ua/cloud-technologies-and-data-centres-new-regulation-in-ukraine/" TargetMode="External"/><Relationship Id="rId318" Type="http://schemas.openxmlformats.org/officeDocument/2006/relationships/hyperlink" Target="https://datatechvibe.com/data/keeping-up-with-data-regulations-in-the-uae/" TargetMode="External"/><Relationship Id="rId339" Type="http://schemas.openxmlformats.org/officeDocument/2006/relationships/hyperlink" Target="https://resourcehub.bakermckenzie.com/en/resources/global-data-privacy-and-cybersecurity-handbook/latin-america/uruguay/topics/data-localizationresidency" TargetMode="External"/><Relationship Id="rId10" Type="http://schemas.openxmlformats.org/officeDocument/2006/relationships/hyperlink" Target="https://www.twobirds.com/en/disputes-plus/shared/insights/2024/australia/management-of-data-centres-in-australia-key-legal-issues-part-1" TargetMode="External"/><Relationship Id="rId31" Type="http://schemas.openxmlformats.org/officeDocument/2006/relationships/hyperlink" Target="https://www.dataguidance.com/jurisdiction/cameroon" TargetMode="External"/><Relationship Id="rId52" Type="http://schemas.openxmlformats.org/officeDocument/2006/relationships/hyperlink" Target="https://www.dataguidance.com/jurisdiction/china" TargetMode="External"/><Relationship Id="rId73" Type="http://schemas.openxmlformats.org/officeDocument/2006/relationships/hyperlink" Target="https://www.researchgate.net/publication/346931277_Personal_Data_Protection_in_the_Dominican_Republic" TargetMode="External"/><Relationship Id="rId78" Type="http://schemas.openxmlformats.org/officeDocument/2006/relationships/hyperlink" Target="https://www.dataguidance.com/notes/ecuador-data-protection-overview" TargetMode="External"/><Relationship Id="rId94" Type="http://schemas.openxmlformats.org/officeDocument/2006/relationships/hyperlink" Target="https://www.dlapiperdataprotection.com/index.html?c=FI&amp;t=law" TargetMode="External"/><Relationship Id="rId99" Type="http://schemas.openxmlformats.org/officeDocument/2006/relationships/hyperlink" Target="https://www.dataguidance.com/jurisdiction/finland" TargetMode="External"/><Relationship Id="rId101" Type="http://schemas.openxmlformats.org/officeDocument/2006/relationships/hyperlink" Target="https://www.dataguidance.com/notes/finland-data-protection-overview" TargetMode="External"/><Relationship Id="rId122" Type="http://schemas.openxmlformats.org/officeDocument/2006/relationships/hyperlink" Target="https://cms.law/en/int/expert-guides/cms-expert-guide-to-data-protection-and-cyber-security-laws/hungary" TargetMode="External"/><Relationship Id="rId143" Type="http://schemas.openxmlformats.org/officeDocument/2006/relationships/hyperlink" Target="https://www.dataguidance.com/jurisdiction/iran" TargetMode="External"/><Relationship Id="rId148" Type="http://schemas.openxmlformats.org/officeDocument/2006/relationships/hyperlink" Target="https://www.law.co.il/media/knowledge-centers/israel-2017.pdf" TargetMode="External"/><Relationship Id="rId164" Type="http://schemas.openxmlformats.org/officeDocument/2006/relationships/hyperlink" Target="https://www.dlapiperdataprotection.com/index.html?c=KW&amp;t=law" TargetMode="External"/><Relationship Id="rId169" Type="http://schemas.openxmlformats.org/officeDocument/2006/relationships/hyperlink" Target="https://www.dlapiperdataprotection.com/index.html?c=LY&amp;t=law" TargetMode="External"/><Relationship Id="rId185" Type="http://schemas.openxmlformats.org/officeDocument/2006/relationships/hyperlink" Target="https://www.dlapiperdataprotection.com/index.html?c=MX&amp;t=law" TargetMode="External"/><Relationship Id="rId334" Type="http://schemas.openxmlformats.org/officeDocument/2006/relationships/hyperlink" Target="https://www.site24x7.com/learn/datacenter/data-center-security-and-privacy-for-usa.html" TargetMode="External"/><Relationship Id="rId350" Type="http://schemas.openxmlformats.org/officeDocument/2006/relationships/hyperlink" Target="https://www.linkedin.com/pulse/legal-landscape-data-center-business-vietnam-quynh-pham-ipbxc/" TargetMode="External"/><Relationship Id="rId355" Type="http://schemas.openxmlformats.org/officeDocument/2006/relationships/table" Target="../tables/table6.xml"/><Relationship Id="rId4" Type="http://schemas.openxmlformats.org/officeDocument/2006/relationships/hyperlink" Target="https://www.dataguidance.com/notes/angola-data-protection-overview" TargetMode="External"/><Relationship Id="rId9" Type="http://schemas.openxmlformats.org/officeDocument/2006/relationships/hyperlink" Target="https://www.twobirds.com/en/disputes-plus/shared/insights/2024/australia/management-of-data-centres-in-australia-key-legal-issues-part-1" TargetMode="External"/><Relationship Id="rId180" Type="http://schemas.openxmlformats.org/officeDocument/2006/relationships/hyperlink" Target="https://resourcehub.bakermckenzie.com/en/resources/cloud-compliance-center/apac/malaysia/topics/data-privacy-and-security" TargetMode="External"/><Relationship Id="rId210" Type="http://schemas.openxmlformats.org/officeDocument/2006/relationships/hyperlink" Target="https://www.dlapiperdataprotection.com/index.html?t=law&amp;c=NO&amp;c2=" TargetMode="External"/><Relationship Id="rId215" Type="http://schemas.openxmlformats.org/officeDocument/2006/relationships/hyperlink" Target="https://practiceguides.chambers.com/practice-guides/data-protection-privacy-2024/pakistan" TargetMode="External"/><Relationship Id="rId236" Type="http://schemas.openxmlformats.org/officeDocument/2006/relationships/hyperlink" Target="https://www.dlapiperdataprotection.com/index.html?c=PL&amp;t=law" TargetMode="External"/><Relationship Id="rId257" Type="http://schemas.openxmlformats.org/officeDocument/2006/relationships/hyperlink" Target="https://dgap.org/sites/default/files/article_pdfs/dgap-analyse-2022-01-en.pdf" TargetMode="External"/><Relationship Id="rId278" Type="http://schemas.openxmlformats.org/officeDocument/2006/relationships/hyperlink" Target="https://transactions.freshfields.com/post/102izyo/sustainable-data-centres-spains-new-rules" TargetMode="External"/><Relationship Id="rId26" Type="http://schemas.openxmlformats.org/officeDocument/2006/relationships/hyperlink" Target="https://www.dlapiperdataprotection.com/index.html?c=BG&amp;t=law" TargetMode="External"/><Relationship Id="rId231" Type="http://schemas.openxmlformats.org/officeDocument/2006/relationships/hyperlink" Target="https://www.dataguidance.com/notes/peru-data-protection-overview" TargetMode="External"/><Relationship Id="rId252" Type="http://schemas.openxmlformats.org/officeDocument/2006/relationships/hyperlink" Target="https://www.dataguidance.com/jurisdiction/russia-0" TargetMode="External"/><Relationship Id="rId273" Type="http://schemas.openxmlformats.org/officeDocument/2006/relationships/hyperlink" Target="https://globalcompetitionreview.com/guide/data-antitrust-guide/first-edition/article/south-korea-amended-law-integrates-regulations-data-controllers-and-online-service-providers" TargetMode="External"/><Relationship Id="rId294" Type="http://schemas.openxmlformats.org/officeDocument/2006/relationships/hyperlink" Target="https://www.s-ge.com/sites/default/files/publication/free/factsheet-data-centers-switzerland-s-ge-en-2019.pdf" TargetMode="External"/><Relationship Id="rId308" Type="http://schemas.openxmlformats.org/officeDocument/2006/relationships/hyperlink" Target="https://www.dataguidance.com/notes/turkey-data-protection-overview" TargetMode="External"/><Relationship Id="rId329" Type="http://schemas.openxmlformats.org/officeDocument/2006/relationships/hyperlink" Target="https://www.site24x7.com/learn/datacenter/data-center-security-and-privacy-for-usa.html" TargetMode="External"/><Relationship Id="rId47" Type="http://schemas.openxmlformats.org/officeDocument/2006/relationships/hyperlink" Target="https://www.ey.com/en_gl/insights/forensic-integrity-services/how-chinas-data-privacy-and-security-rules-could-impact-your-business" TargetMode="External"/><Relationship Id="rId68" Type="http://schemas.openxmlformats.org/officeDocument/2006/relationships/hyperlink" Target="https://www.dlapiperdataprotection.com/index.html?c=CZ&amp;t=law" TargetMode="External"/><Relationship Id="rId89" Type="http://schemas.openxmlformats.org/officeDocument/2006/relationships/hyperlink" Target="https://www.dlapiperdataprotection.com/index.html?c=EE&amp;t=law" TargetMode="External"/><Relationship Id="rId112" Type="http://schemas.openxmlformats.org/officeDocument/2006/relationships/hyperlink" Target="https://www.dlapiperdataprotection.com/index.html?c=HN&amp;t=law" TargetMode="External"/><Relationship Id="rId133" Type="http://schemas.openxmlformats.org/officeDocument/2006/relationships/hyperlink" Target="https://cms.law/en/int/expert-guides/cms-expert-guide-to-data-protection-and-cyber-security-laws/hungary" TargetMode="External"/><Relationship Id="rId154" Type="http://schemas.openxmlformats.org/officeDocument/2006/relationships/hyperlink" Target="https://www.dataguidance.com/notes/italy-data-protection-overview" TargetMode="External"/><Relationship Id="rId175" Type="http://schemas.openxmlformats.org/officeDocument/2006/relationships/hyperlink" Target="https://ceelegalmatters.com/data-protection-2024/lithuania-data-protection-2024" TargetMode="External"/><Relationship Id="rId340" Type="http://schemas.openxmlformats.org/officeDocument/2006/relationships/hyperlink" Target="https://resourcehub.bakermckenzie.com/en/resources/global-data-privacy-and-cybersecurity-handbook/latin-america/uruguay/topics/data-localizationresidency" TargetMode="External"/><Relationship Id="rId196" Type="http://schemas.openxmlformats.org/officeDocument/2006/relationships/hyperlink" Target="https://www.tbam1997.com/media/1592/data-privacy-laws_myanmar.pdf" TargetMode="External"/><Relationship Id="rId200" Type="http://schemas.openxmlformats.org/officeDocument/2006/relationships/hyperlink" Target="https://www.dlapiperdataprotection.com/index.html?c=NL&amp;t=law" TargetMode="External"/><Relationship Id="rId16" Type="http://schemas.openxmlformats.org/officeDocument/2006/relationships/hyperlink" Target="https://www.dataguidance.com/jurisdiction/bangladesh" TargetMode="External"/><Relationship Id="rId221" Type="http://schemas.openxmlformats.org/officeDocument/2006/relationships/hyperlink" Target="https://www.digitalguardian.com/blog/what-know-about-panamas-personal-data-protection-law" TargetMode="External"/><Relationship Id="rId242" Type="http://schemas.openxmlformats.org/officeDocument/2006/relationships/hyperlink" Target="https://www.dlapiperdataprotection.com/index.html?c=PT&amp;t=law" TargetMode="External"/><Relationship Id="rId263" Type="http://schemas.openxmlformats.org/officeDocument/2006/relationships/hyperlink" Target="https://www.aseanbriefing.com/news/singapores-data-center-sector-regulations-incentives-and-investment-prospects/" TargetMode="External"/><Relationship Id="rId284" Type="http://schemas.openxmlformats.org/officeDocument/2006/relationships/hyperlink" Target="https://www.dataguidance.com/notes/sri-lanka-data-protection-overview" TargetMode="External"/><Relationship Id="rId319" Type="http://schemas.openxmlformats.org/officeDocument/2006/relationships/hyperlink" Target="https://www.difc.ae/our-policies/data-protection" TargetMode="External"/><Relationship Id="rId37" Type="http://schemas.openxmlformats.org/officeDocument/2006/relationships/hyperlink" Target="https://seatable.io/en/patriot-act-vs-privacy-canada/" TargetMode="External"/><Relationship Id="rId58" Type="http://schemas.openxmlformats.org/officeDocument/2006/relationships/hyperlink" Target="https://cms.law/en/int/expert-guides/cms-expert-guide-to-data-protection-and-cyber-security-laws/colombia" TargetMode="External"/><Relationship Id="rId79" Type="http://schemas.openxmlformats.org/officeDocument/2006/relationships/hyperlink" Target="https://www.dataguidance.com/notes/ecuador-data-protection-overview" TargetMode="External"/><Relationship Id="rId102" Type="http://schemas.openxmlformats.org/officeDocument/2006/relationships/hyperlink" Target="https://incountry.com/blog/how-to-achieve-compliance-with-frances-data-protection-laws/" TargetMode="External"/><Relationship Id="rId123" Type="http://schemas.openxmlformats.org/officeDocument/2006/relationships/hyperlink" Target="https://cms.law/en/int/expert-guides/cms-expert-guide-to-data-protection-and-cyber-security-laws/hungary" TargetMode="External"/><Relationship Id="rId144" Type="http://schemas.openxmlformats.org/officeDocument/2006/relationships/hyperlink" Target="https://www.journalppw.com/index.php/jpsp/article/download/4223/2781/4803" TargetMode="External"/><Relationship Id="rId330" Type="http://schemas.openxmlformats.org/officeDocument/2006/relationships/hyperlink" Target="https://www.site24x7.com/learn/datacenter/data-center-security-and-privacy-for-usa.html" TargetMode="External"/><Relationship Id="rId90" Type="http://schemas.openxmlformats.org/officeDocument/2006/relationships/hyperlink" Target="https://www.dataguidance.com/jurisdiction/ethiopia" TargetMode="External"/><Relationship Id="rId165" Type="http://schemas.openxmlformats.org/officeDocument/2006/relationships/hyperlink" Target="https://www.dlapiperdataprotection.com/index.html?c=LV&amp;t=law" TargetMode="External"/><Relationship Id="rId186" Type="http://schemas.openxmlformats.org/officeDocument/2006/relationships/hyperlink" Target="https://www.dlapiperdataprotection.com/index.html?c=MX&amp;t=law" TargetMode="External"/><Relationship Id="rId351" Type="http://schemas.openxmlformats.org/officeDocument/2006/relationships/hyperlink" Target="https://www.linkedin.com/pulse/legal-landscape-data-center-business-vietnam-quynh-pham-ipbxc/" TargetMode="External"/><Relationship Id="rId211" Type="http://schemas.openxmlformats.org/officeDocument/2006/relationships/hyperlink" Target="https://www.dataguidance.com/notes/oman-data-protection-overview" TargetMode="External"/><Relationship Id="rId232" Type="http://schemas.openxmlformats.org/officeDocument/2006/relationships/hyperlink" Target="https://www.dataguidance.com/notes/peru-data-protection-overview" TargetMode="External"/><Relationship Id="rId253" Type="http://schemas.openxmlformats.org/officeDocument/2006/relationships/hyperlink" Target="https://www.dataguidance.com/jurisdiction/russia-0" TargetMode="External"/><Relationship Id="rId274" Type="http://schemas.openxmlformats.org/officeDocument/2006/relationships/hyperlink" Target="https://globalcompetitionreview.com/guide/data-antitrust-guide/first-edition/article/south-korea-amended-law-integrates-regulations-data-controllers-and-online-service-providers" TargetMode="External"/><Relationship Id="rId295" Type="http://schemas.openxmlformats.org/officeDocument/2006/relationships/hyperlink" Target="https://www.dataguidance.com/notes/switzerland-data-protection-overview" TargetMode="External"/><Relationship Id="rId309" Type="http://schemas.openxmlformats.org/officeDocument/2006/relationships/hyperlink" Target="https://www.dataguidance.com/notes/turkey-data-protection-overview" TargetMode="External"/><Relationship Id="rId27" Type="http://schemas.openxmlformats.org/officeDocument/2006/relationships/hyperlink" Target="https://lexafrica.com/2023/09/data-protection-laws-and-regulations-are-proliferating-across-africa/" TargetMode="External"/><Relationship Id="rId48" Type="http://schemas.openxmlformats.org/officeDocument/2006/relationships/hyperlink" Target="https://www.ey.com/en_gl/insights/forensic-integrity-services/how-chinas-data-privacy-and-security-rules-could-impact-your-business" TargetMode="External"/><Relationship Id="rId69" Type="http://schemas.openxmlformats.org/officeDocument/2006/relationships/hyperlink" Target="https://www.dlapiperdataprotection.com/index.html?c=DK&amp;t=law" TargetMode="External"/><Relationship Id="rId113" Type="http://schemas.openxmlformats.org/officeDocument/2006/relationships/hyperlink" Target="https://www.dlapiperdataprotection.com/index.html?c=HN&amp;t=law" TargetMode="External"/><Relationship Id="rId134" Type="http://schemas.openxmlformats.org/officeDocument/2006/relationships/hyperlink" Target="https://www.linklaters.com/en-us/insights/data-protected/data-protected---iceland" TargetMode="External"/><Relationship Id="rId320" Type="http://schemas.openxmlformats.org/officeDocument/2006/relationships/hyperlink" Target="https://www.difc.ae/our-policies/data-protection" TargetMode="External"/><Relationship Id="rId80" Type="http://schemas.openxmlformats.org/officeDocument/2006/relationships/hyperlink" Target="https://www.dataguidance.com/notes/ecuador-data-protection-overview" TargetMode="External"/><Relationship Id="rId155" Type="http://schemas.openxmlformats.org/officeDocument/2006/relationships/hyperlink" Target="https://resourcehub.bakermckenzie.com/en/resources/global-data-privacy-and-cybersecurity-handbook/emea/italy/topics/key-data-privacy-and-cybersecurity-laws" TargetMode="External"/><Relationship Id="rId176" Type="http://schemas.openxmlformats.org/officeDocument/2006/relationships/hyperlink" Target="https://cms.law/en/int/expert-guides/cms-expert-guide-to-data-protection-and-cyber-security-laws/luxembourg" TargetMode="External"/><Relationship Id="rId197" Type="http://schemas.openxmlformats.org/officeDocument/2006/relationships/hyperlink" Target="https://www.tbam1997.com/media/1592/data-privacy-laws_myanmar.pdf" TargetMode="External"/><Relationship Id="rId341" Type="http://schemas.openxmlformats.org/officeDocument/2006/relationships/hyperlink" Target="https://www.dataguidance.com/jurisdiction/uruguay" TargetMode="External"/><Relationship Id="rId201" Type="http://schemas.openxmlformats.org/officeDocument/2006/relationships/hyperlink" Target="https://www.dlapiperdataprotection.com/index.html?c=NL&amp;t=law" TargetMode="External"/><Relationship Id="rId222" Type="http://schemas.openxmlformats.org/officeDocument/2006/relationships/hyperlink" Target="https://www.cyberdaily.au/digital-transformation/10630-papua-new-guinea-finalises-data-protection-and-governance-policy" TargetMode="External"/><Relationship Id="rId243" Type="http://schemas.openxmlformats.org/officeDocument/2006/relationships/hyperlink" Target="https://www.dataguidance.com/jurisdiction/qatar" TargetMode="External"/><Relationship Id="rId264" Type="http://schemas.openxmlformats.org/officeDocument/2006/relationships/hyperlink" Target="https://www.aseanbriefing.com/news/singapores-data-center-sector-regulations-incentives-and-investment-prospects/" TargetMode="External"/><Relationship Id="rId285" Type="http://schemas.openxmlformats.org/officeDocument/2006/relationships/hyperlink" Target="https://www.dataguidance.com/notes/sri-lanka-data-protection-overview" TargetMode="External"/><Relationship Id="rId17" Type="http://schemas.openxmlformats.org/officeDocument/2006/relationships/hyperlink" Target="https://www.dataguidance.com/notes/belarus-data-protection-overview" TargetMode="External"/><Relationship Id="rId38" Type="http://schemas.openxmlformats.org/officeDocument/2006/relationships/hyperlink" Target="https://www.site24x7.com/learn/datacenter/data-center-security-and-privacy-for-canada.html" TargetMode="External"/><Relationship Id="rId59" Type="http://schemas.openxmlformats.org/officeDocument/2006/relationships/hyperlink" Target="https://cms.law/en/int/expert-guides/cms-expert-guide-to-data-protection-and-cyber-security-laws/colombia" TargetMode="External"/><Relationship Id="rId103" Type="http://schemas.openxmlformats.org/officeDocument/2006/relationships/hyperlink" Target="https://www.site24x7.com/learn/datacenter/data-center-security-and-privacy-for-europe.html" TargetMode="External"/><Relationship Id="rId124" Type="http://schemas.openxmlformats.org/officeDocument/2006/relationships/hyperlink" Target="https://cms.law/en/int/expert-guides/cms-expert-guide-to-data-protection-and-cyber-security-laws/hungary" TargetMode="External"/><Relationship Id="rId310" Type="http://schemas.openxmlformats.org/officeDocument/2006/relationships/hyperlink" Target="https://www.dataguidance.com/notes/turkey-data-protection-overview" TargetMode="External"/><Relationship Id="rId70" Type="http://schemas.openxmlformats.org/officeDocument/2006/relationships/hyperlink" Target="https://www.dataguidance.com/jurisdiction/dominican-republic" TargetMode="External"/><Relationship Id="rId91" Type="http://schemas.openxmlformats.org/officeDocument/2006/relationships/hyperlink" Target="https://www.dataguidance.com/jurisdiction/ethiopia" TargetMode="External"/><Relationship Id="rId145" Type="http://schemas.openxmlformats.org/officeDocument/2006/relationships/hyperlink" Target="https://www.dataprotection.ie/en/who-we-are/data-protection-legislation" TargetMode="External"/><Relationship Id="rId166" Type="http://schemas.openxmlformats.org/officeDocument/2006/relationships/hyperlink" Target="https://www.dlapiperdataprotection.com/index.html?c=LY&amp;t=law" TargetMode="External"/><Relationship Id="rId187" Type="http://schemas.openxmlformats.org/officeDocument/2006/relationships/hyperlink" Target="https://www.dlapiperdataprotection.com/index.html?c=MX&amp;t=law" TargetMode="External"/><Relationship Id="rId331" Type="http://schemas.openxmlformats.org/officeDocument/2006/relationships/hyperlink" Target="https://www.site24x7.com/learn/datacenter/data-center-security-and-privacy-for-usa.html" TargetMode="External"/><Relationship Id="rId352" Type="http://schemas.openxmlformats.org/officeDocument/2006/relationships/hyperlink" Target="https://www.linkedin.com/pulse/legal-landscape-data-center-business-vietnam-quynh-pham-ipbxc/" TargetMode="External"/><Relationship Id="rId1" Type="http://schemas.openxmlformats.org/officeDocument/2006/relationships/hyperlink" Target="https://www.dataguidance.com/notes/algeria-data-protection-overview" TargetMode="External"/><Relationship Id="rId212" Type="http://schemas.openxmlformats.org/officeDocument/2006/relationships/hyperlink" Target="https://practiceguides.chambers.com/practice-guides/data-protection-privacy-2024/pakistan" TargetMode="External"/><Relationship Id="rId233" Type="http://schemas.openxmlformats.org/officeDocument/2006/relationships/hyperlink" Target="https://www.dataguidance.com/notes/peru-data-protection-overview" TargetMode="External"/><Relationship Id="rId254" Type="http://schemas.openxmlformats.org/officeDocument/2006/relationships/hyperlink" Target="https://www.dataguidance.com/jurisdiction/russia-0" TargetMode="External"/><Relationship Id="rId28" Type="http://schemas.openxmlformats.org/officeDocument/2006/relationships/hyperlink" Target="https://lexafrica.com/2023/09/data-protection-laws-and-regulations-are-proliferating-across-africa/" TargetMode="External"/><Relationship Id="rId49" Type="http://schemas.openxmlformats.org/officeDocument/2006/relationships/hyperlink" Target="https://www.china-briefing.com/news/chinas-data-center-sector-industry-and-regulatory-insights/" TargetMode="External"/><Relationship Id="rId114" Type="http://schemas.openxmlformats.org/officeDocument/2006/relationships/hyperlink" Target="https://www.dlapiperdataprotection.com/index.html?c=HN&amp;t=law" TargetMode="External"/><Relationship Id="rId275" Type="http://schemas.openxmlformats.org/officeDocument/2006/relationships/hyperlink" Target="https://globalcompetitionreview.com/guide/data-antitrust-guide/first-edition/article/south-korea-amended-law-integrates-regulations-data-controllers-and-online-service-providers" TargetMode="External"/><Relationship Id="rId296" Type="http://schemas.openxmlformats.org/officeDocument/2006/relationships/hyperlink" Target="https://www.dataguidance.com/notes/tanzania-data-protection-overview" TargetMode="External"/><Relationship Id="rId300" Type="http://schemas.openxmlformats.org/officeDocument/2006/relationships/hyperlink" Target="https://www.dlapiperdataprotection.com/index.html?c=TN&amp;t=law" TargetMode="External"/><Relationship Id="rId60" Type="http://schemas.openxmlformats.org/officeDocument/2006/relationships/hyperlink" Target="https://cms.law/en/int/expert-guides/cms-expert-guide-to-data-protection-and-cyber-security-laws/colombia" TargetMode="External"/><Relationship Id="rId81" Type="http://schemas.openxmlformats.org/officeDocument/2006/relationships/hyperlink" Target="https://www.dataguidance.com/notes/ecuador-data-protection-overview" TargetMode="External"/><Relationship Id="rId135" Type="http://schemas.openxmlformats.org/officeDocument/2006/relationships/hyperlink" Target="https://www.dqindia.com/guardians-of-data-how-indias-data-protection-act-is-shaping-the-future-of-datacenters/" TargetMode="External"/><Relationship Id="rId156" Type="http://schemas.openxmlformats.org/officeDocument/2006/relationships/hyperlink" Target="https://incountry.com/blog/how-to-stay-compliant-in-japan-data-privacy-and-data-protection-laws/" TargetMode="External"/><Relationship Id="rId177" Type="http://schemas.openxmlformats.org/officeDocument/2006/relationships/hyperlink" Target="https://cms.law/en/int/expert-guides/cms-expert-guide-to-data-protection-and-cyber-security-laws/luxembourg" TargetMode="External"/><Relationship Id="rId198" Type="http://schemas.openxmlformats.org/officeDocument/2006/relationships/hyperlink" Target="https://www.tbam1997.com/media/1592/data-privacy-laws_myanmar.pdf" TargetMode="External"/><Relationship Id="rId321" Type="http://schemas.openxmlformats.org/officeDocument/2006/relationships/hyperlink" Target="https://www.grow.com/blog/datacenter-policy-in-the-uk" TargetMode="External"/><Relationship Id="rId342" Type="http://schemas.openxmlformats.org/officeDocument/2006/relationships/hyperlink" Target="https://www.dataguidance.com/jurisdiction/uruguay" TargetMode="External"/><Relationship Id="rId202" Type="http://schemas.openxmlformats.org/officeDocument/2006/relationships/hyperlink" Target="https://www.mondaq.com/data-protection/1435860/challenges-in-the-dutch-data-center-market" TargetMode="External"/><Relationship Id="rId223" Type="http://schemas.openxmlformats.org/officeDocument/2006/relationships/hyperlink" Target="https://www.dlapiperdataprotection.com/index.html?c=PY&amp;t=law" TargetMode="External"/><Relationship Id="rId244" Type="http://schemas.openxmlformats.org/officeDocument/2006/relationships/hyperlink" Target="https://www.mondaq.com/data-protection/1317552/cross-border-personal-data-transfers-under-the-qatar-financial-centre-regulations" TargetMode="External"/><Relationship Id="rId18" Type="http://schemas.openxmlformats.org/officeDocument/2006/relationships/hyperlink" Target="https://www.linklaters.com/en/insights/data-protected/data-protected---belgium" TargetMode="External"/><Relationship Id="rId39" Type="http://schemas.openxmlformats.org/officeDocument/2006/relationships/hyperlink" Target="https://www.dlapiperdataprotection.com/index.html?c=CL&amp;t=law" TargetMode="External"/><Relationship Id="rId265" Type="http://schemas.openxmlformats.org/officeDocument/2006/relationships/hyperlink" Target="https://www.aseanbriefing.com/news/singapores-data-center-sector-regulations-incentives-and-investment-prospects/" TargetMode="External"/><Relationship Id="rId286" Type="http://schemas.openxmlformats.org/officeDocument/2006/relationships/hyperlink" Target="https://www.dlapiperdataprotection.com/index.html?c=LK&amp;t=law" TargetMode="External"/><Relationship Id="rId50" Type="http://schemas.openxmlformats.org/officeDocument/2006/relationships/hyperlink" Target="https://www.china-briefing.com/news/chinas-data-center-sector-industry-and-regulatory-insights/" TargetMode="External"/><Relationship Id="rId104" Type="http://schemas.openxmlformats.org/officeDocument/2006/relationships/hyperlink" Target="https://www.dlapiperdataprotection.com/index.html?c=GH&amp;t=law" TargetMode="External"/><Relationship Id="rId125" Type="http://schemas.openxmlformats.org/officeDocument/2006/relationships/hyperlink" Target="https://cms.law/en/int/expert-guides/cms-expert-guide-to-data-protection-and-cyber-security-laws/hungary" TargetMode="External"/><Relationship Id="rId146" Type="http://schemas.openxmlformats.org/officeDocument/2006/relationships/hyperlink" Target="https://www.datacenterdynamics.com/en/news/ireland-publishes-new-principles-on-data-center-development/" TargetMode="External"/><Relationship Id="rId167" Type="http://schemas.openxmlformats.org/officeDocument/2006/relationships/hyperlink" Target="https://www.dlapiperdataprotection.com/index.html?c=LY&amp;t=law" TargetMode="External"/><Relationship Id="rId188" Type="http://schemas.openxmlformats.org/officeDocument/2006/relationships/hyperlink" Target="https://www.dlapiperdataprotection.com/index.html?c=MX&amp;t=law" TargetMode="External"/><Relationship Id="rId311" Type="http://schemas.openxmlformats.org/officeDocument/2006/relationships/hyperlink" Target="https://www.dataguidance.com/notes/uganda-data-protection-overview" TargetMode="External"/><Relationship Id="rId332" Type="http://schemas.openxmlformats.org/officeDocument/2006/relationships/hyperlink" Target="https://www.site24x7.com/learn/datacenter/data-center-security-and-privacy-for-usa.html" TargetMode="External"/><Relationship Id="rId353" Type="http://schemas.openxmlformats.org/officeDocument/2006/relationships/hyperlink" Target="https://www.linkedin.com/pulse/legal-landscape-data-center-business-vietnam-quynh-pham-ipbxc/" TargetMode="External"/><Relationship Id="rId71" Type="http://schemas.openxmlformats.org/officeDocument/2006/relationships/hyperlink" Target="https://www.dataguidance.com/jurisdiction/dominican-republic" TargetMode="External"/><Relationship Id="rId92" Type="http://schemas.openxmlformats.org/officeDocument/2006/relationships/hyperlink" Target="https://www.coe.int/en/web/data-protection/convention108/parties" TargetMode="External"/><Relationship Id="rId213" Type="http://schemas.openxmlformats.org/officeDocument/2006/relationships/hyperlink" Target="https://practiceguides.chambers.com/practice-guides/data-protection-privacy-2024/pakistan" TargetMode="External"/><Relationship Id="rId234" Type="http://schemas.openxmlformats.org/officeDocument/2006/relationships/hyperlink" Target="https://www.dlapiperdataprotection.com/index.html?c=PH&amp;t=law" TargetMode="External"/><Relationship Id="rId2" Type="http://schemas.openxmlformats.org/officeDocument/2006/relationships/hyperlink" Target="https://www.dataguidance.com/notes/angola-data-protection-overview" TargetMode="External"/><Relationship Id="rId29" Type="http://schemas.openxmlformats.org/officeDocument/2006/relationships/hyperlink" Target="https://www.dataguidance.com/jurisdiction/cameroon" TargetMode="External"/><Relationship Id="rId255" Type="http://schemas.openxmlformats.org/officeDocument/2006/relationships/hyperlink" Target="https://www.dataguidance.com/jurisdiction/russia-0" TargetMode="External"/><Relationship Id="rId276" Type="http://schemas.openxmlformats.org/officeDocument/2006/relationships/hyperlink" Target="https://www.dlapiperdataprotection.com/index.html?c=ES&amp;t=law" TargetMode="External"/><Relationship Id="rId297" Type="http://schemas.openxmlformats.org/officeDocument/2006/relationships/hyperlink" Target="https://www.dataguidance.com/notes/tanzania-data-protection-overview" TargetMode="External"/><Relationship Id="rId40" Type="http://schemas.openxmlformats.org/officeDocument/2006/relationships/hyperlink" Target="https://www.dlapiperdataprotection.com/index.html?c=CL&amp;t=law" TargetMode="External"/><Relationship Id="rId115" Type="http://schemas.openxmlformats.org/officeDocument/2006/relationships/hyperlink" Target="https://www.dlapiperdataprotection.com/index.html?c=HN&amp;t=law" TargetMode="External"/><Relationship Id="rId136" Type="http://schemas.openxmlformats.org/officeDocument/2006/relationships/hyperlink" Target="https://www.aseanbriefing.com/news/indonesias-data-center-industry-investment-outlook-and-regulations/" TargetMode="External"/><Relationship Id="rId157" Type="http://schemas.openxmlformats.org/officeDocument/2006/relationships/hyperlink" Target="https://www.dataguidance.com/notes/japan-data-protection-overview" TargetMode="External"/><Relationship Id="rId178" Type="http://schemas.openxmlformats.org/officeDocument/2006/relationships/hyperlink" Target="https://cms.law/en/int/expert-guides/cms-expert-guide-to-data-protection-and-cyber-security-laws/luxembourg" TargetMode="External"/><Relationship Id="rId301" Type="http://schemas.openxmlformats.org/officeDocument/2006/relationships/hyperlink" Target="https://www.dlapiperdataprotection.com/index.html?c=TN&amp;t=law" TargetMode="External"/><Relationship Id="rId322" Type="http://schemas.openxmlformats.org/officeDocument/2006/relationships/hyperlink" Target="https://www.grow.com/blog/datacenter-policy-in-the-uk" TargetMode="External"/><Relationship Id="rId343" Type="http://schemas.openxmlformats.org/officeDocument/2006/relationships/hyperlink" Target="https://www.dataguidance.com/jurisdiction/uruguay" TargetMode="External"/><Relationship Id="rId61" Type="http://schemas.openxmlformats.org/officeDocument/2006/relationships/hyperlink" Target="https://cms.law/en/int/expert-guides/cms-expert-guide-to-data-protection-and-cyber-security-laws/colombia" TargetMode="External"/><Relationship Id="rId82" Type="http://schemas.openxmlformats.org/officeDocument/2006/relationships/hyperlink" Target="https://www.dataguidance.com/notes/ecuador-data-protection-overview" TargetMode="External"/><Relationship Id="rId199" Type="http://schemas.openxmlformats.org/officeDocument/2006/relationships/hyperlink" Target="https://www.fiscalnepal.com/2024/03/12/15897/government-proposes-licensing-system-for-data-centers-in-nepal-to-enhance-cybersecurity/" TargetMode="External"/><Relationship Id="rId203" Type="http://schemas.openxmlformats.org/officeDocument/2006/relationships/hyperlink" Target="https://www.mondaq.com/data-protection/1435860/challenges-in-the-dutch-data-center-market" TargetMode="External"/><Relationship Id="rId19" Type="http://schemas.openxmlformats.org/officeDocument/2006/relationships/hyperlink" Target="https://www.linklaters.com/en/insights/data-protected/data-protected---belgium" TargetMode="External"/><Relationship Id="rId224" Type="http://schemas.openxmlformats.org/officeDocument/2006/relationships/hyperlink" Target="https://www.dlapiperdataprotection.com/index.html?c=PY&amp;t=law" TargetMode="External"/><Relationship Id="rId245" Type="http://schemas.openxmlformats.org/officeDocument/2006/relationships/hyperlink" Target="https://www.dlapiperdataprotection.com/index.html?t=law&amp;c=RO&amp;c2=" TargetMode="External"/><Relationship Id="rId266" Type="http://schemas.openxmlformats.org/officeDocument/2006/relationships/hyperlink" Target="https://www.site24x7.com/learn/datacenter/data-center-security-and-privacy-for-singapore.html" TargetMode="External"/><Relationship Id="rId287" Type="http://schemas.openxmlformats.org/officeDocument/2006/relationships/hyperlink" Target="https://www.dataguidance.com/notes/sweden-data-protection-overview" TargetMode="External"/><Relationship Id="rId30" Type="http://schemas.openxmlformats.org/officeDocument/2006/relationships/hyperlink" Target="https://www.dataguidance.com/jurisdiction/cameroon" TargetMode="External"/><Relationship Id="rId105" Type="http://schemas.openxmlformats.org/officeDocument/2006/relationships/hyperlink" Target="https://www.dlapiperdataprotection.com/index.html?c=GH&amp;t=law" TargetMode="External"/><Relationship Id="rId126" Type="http://schemas.openxmlformats.org/officeDocument/2006/relationships/hyperlink" Target="https://cms.law/en/int/expert-guides/cms-expert-guide-to-data-protection-and-cyber-security-laws/hungary" TargetMode="External"/><Relationship Id="rId147" Type="http://schemas.openxmlformats.org/officeDocument/2006/relationships/hyperlink" Target="https://www.law.co.il/media/knowledge-centers/israel-2017.pdf" TargetMode="External"/><Relationship Id="rId168" Type="http://schemas.openxmlformats.org/officeDocument/2006/relationships/hyperlink" Target="https://www.dlapiperdataprotection.com/index.html?c=LY&amp;t=law" TargetMode="External"/><Relationship Id="rId312" Type="http://schemas.openxmlformats.org/officeDocument/2006/relationships/hyperlink" Target="https://www.dataguidance.com/notes/uganda-data-protection-overview" TargetMode="External"/><Relationship Id="rId333" Type="http://schemas.openxmlformats.org/officeDocument/2006/relationships/hyperlink" Target="https://www.site24x7.com/learn/datacenter/data-center-security-and-privacy-for-usa.html" TargetMode="External"/><Relationship Id="rId354" Type="http://schemas.openxmlformats.org/officeDocument/2006/relationships/hyperlink" Target="https://en.vietnamplus.vn/national-data-centre-planned-in-draft-data-law-post280304.vnp" TargetMode="External"/><Relationship Id="rId51" Type="http://schemas.openxmlformats.org/officeDocument/2006/relationships/hyperlink" Target="https://www.china-briefing.com/news/chinas-data-center-sector-industry-and-regulatory-insights/" TargetMode="External"/><Relationship Id="rId72" Type="http://schemas.openxmlformats.org/officeDocument/2006/relationships/hyperlink" Target="https://www.dataguidance.com/jurisdiction/dominican-republic" TargetMode="External"/><Relationship Id="rId93" Type="http://schemas.openxmlformats.org/officeDocument/2006/relationships/hyperlink" Target="https://www.whitecase.com/insight-our-thinking/gdpr-guide-national-implementation" TargetMode="External"/><Relationship Id="rId189" Type="http://schemas.openxmlformats.org/officeDocument/2006/relationships/hyperlink" Target="https://www.dlapiperdataprotection.com/index.html?c=MX&amp;t=law" TargetMode="External"/><Relationship Id="rId3" Type="http://schemas.openxmlformats.org/officeDocument/2006/relationships/hyperlink" Target="https://www.dataguidance.com/notes/angola-data-protection-overview" TargetMode="External"/><Relationship Id="rId214" Type="http://schemas.openxmlformats.org/officeDocument/2006/relationships/hyperlink" Target="https://practiceguides.chambers.com/practice-guides/data-protection-privacy-2024/pakistan" TargetMode="External"/><Relationship Id="rId235" Type="http://schemas.openxmlformats.org/officeDocument/2006/relationships/hyperlink" Target="https://www.dlapiperdataprotection.com/index.html?c=PL&amp;t=law" TargetMode="External"/><Relationship Id="rId256" Type="http://schemas.openxmlformats.org/officeDocument/2006/relationships/hyperlink" Target="https://www.dataguidance.com/jurisdiction/russia-0" TargetMode="External"/><Relationship Id="rId277" Type="http://schemas.openxmlformats.org/officeDocument/2006/relationships/hyperlink" Target="https://securiti.ai/spain-data-protection-law/" TargetMode="External"/><Relationship Id="rId298" Type="http://schemas.openxmlformats.org/officeDocument/2006/relationships/hyperlink" Target="https://www.dataguidance.com/jurisdiction/thailand" TargetMode="External"/><Relationship Id="rId116" Type="http://schemas.openxmlformats.org/officeDocument/2006/relationships/hyperlink" Target="https://www.dlapiperdataprotection.com/index.html?c=HN&amp;t=law" TargetMode="External"/><Relationship Id="rId137" Type="http://schemas.openxmlformats.org/officeDocument/2006/relationships/hyperlink" Target="https://resourcehub.bakermckenzie.com/en/resources/cloud-compliance-center/apac/indonesia/topics/data-privacy-and-security" TargetMode="External"/><Relationship Id="rId158" Type="http://schemas.openxmlformats.org/officeDocument/2006/relationships/hyperlink" Target="https://www.dataguidance.com/opinion/jordan-overview-data-protection-law-2023" TargetMode="External"/><Relationship Id="rId302" Type="http://schemas.openxmlformats.org/officeDocument/2006/relationships/hyperlink" Target="https://www.dataguidance.com/notes/turkey-data-protection-overview" TargetMode="External"/><Relationship Id="rId323" Type="http://schemas.openxmlformats.org/officeDocument/2006/relationships/hyperlink" Target="https://www.grow.com/blog/datacenter-policy-in-the-uk" TargetMode="External"/><Relationship Id="rId344" Type="http://schemas.openxmlformats.org/officeDocument/2006/relationships/hyperlink" Target="https://www.dataguidance.com/jurisdiction/uruguay" TargetMode="External"/><Relationship Id="rId20" Type="http://schemas.openxmlformats.org/officeDocument/2006/relationships/hyperlink" Target="https://www.dataguidance.com/jurisdiction/bolivia" TargetMode="External"/><Relationship Id="rId41" Type="http://schemas.openxmlformats.org/officeDocument/2006/relationships/hyperlink" Target="https://www.dlapiperdataprotection.com/index.html?c=CL&amp;t=law" TargetMode="External"/><Relationship Id="rId62" Type="http://schemas.openxmlformats.org/officeDocument/2006/relationships/hyperlink" Target="https://cms.law/en/int/expert-guides/cms-expert-guide-to-data-protection-and-cyber-security-laws/colombia" TargetMode="External"/><Relationship Id="rId83" Type="http://schemas.openxmlformats.org/officeDocument/2006/relationships/hyperlink" Target="https://www.dataguidance.com/notes/ecuador-data-protection-overview" TargetMode="External"/><Relationship Id="rId179" Type="http://schemas.openxmlformats.org/officeDocument/2006/relationships/hyperlink" Target="https://cms.law/en/int/expert-guides/cms-expert-guide-to-data-protection-and-cyber-security-laws/luxembourg"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hyperlink" Target="https://www.datacenterdynamics.com/en/news/telco-subisu-launches-data-center-in-kathmandu-nepal/" TargetMode="External"/><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datacenterdynamics.com/en/news/chinas-giant-radio-telescope-gets-a-data-center/" TargetMode="External"/><Relationship Id="rId18" Type="http://schemas.openxmlformats.org/officeDocument/2006/relationships/hyperlink" Target="https://www.datacenterdynamics.com/en/news/safaricom-to-build-data-center-in-addis-ababa-ethiopia/" TargetMode="External"/><Relationship Id="rId26" Type="http://schemas.openxmlformats.org/officeDocument/2006/relationships/hyperlink" Target="https://spectrum.ieee.org/cloud-computing-in-india" TargetMode="External"/><Relationship Id="rId39" Type="http://schemas.openxmlformats.org/officeDocument/2006/relationships/hyperlink" Target="https://news.microsoft.com/2024/05/22/microsoft-and-g42-announce-1-billion-comprehensive-digital-ecosystem-initiative-for-kenya/" TargetMode="External"/><Relationship Id="rId21" Type="http://schemas.openxmlformats.org/officeDocument/2006/relationships/hyperlink" Target="https://www.datacenterdynamics.com/en/analysis/how-do-you-solve-a-problem-like-atos/" TargetMode="External"/><Relationship Id="rId34" Type="http://schemas.openxmlformats.org/officeDocument/2006/relationships/hyperlink" Target="https://vote.sinnfein.ie/obsolete-national-supercomputer-embarrassing-for-ireland-louise-oreilly-td/" TargetMode="External"/><Relationship Id="rId42" Type="http://schemas.openxmlformats.org/officeDocument/2006/relationships/hyperlink" Target="https://www.vientianetimes.org.la/freefreenews/freecontent_228Firstcloud_23.php" TargetMode="External"/><Relationship Id="rId47" Type="http://schemas.openxmlformats.org/officeDocument/2006/relationships/hyperlink" Target="https://www.datacenterdynamics.com/en/analysis/malaysia-sets-its-sights-on-being-a-data-center-hub/" TargetMode="External"/><Relationship Id="rId50" Type="http://schemas.openxmlformats.org/officeDocument/2006/relationships/hyperlink" Target="https://www.datacenterdynamics.com/en/news/malaysia-creating-a-new-data-center-market/" TargetMode="External"/><Relationship Id="rId55" Type="http://schemas.openxmlformats.org/officeDocument/2006/relationships/hyperlink" Target="https://www.datacenterdynamics.com/en/news/facebook-parent-meta-officially-kills-zeewolde-data-center-after-pushback-in-the-netherlands/" TargetMode="External"/><Relationship Id="rId63" Type="http://schemas.openxmlformats.org/officeDocument/2006/relationships/hyperlink" Target="https://www.datacenterdynamics.com/en/news/microsoft-opens-azure-cloud-norway/" TargetMode="External"/><Relationship Id="rId68" Type="http://schemas.openxmlformats.org/officeDocument/2006/relationships/hyperlink" Target="https://profit.pakistantoday.com.pk/2022/10/09/looking-beyond-the-haze-pakistans-cloud-computing-prospects/" TargetMode="External"/><Relationship Id="rId76" Type="http://schemas.openxmlformats.org/officeDocument/2006/relationships/hyperlink" Target="https://www.forbes.ru/newsroom/biznes/404449-mailru-i-amazon-zapustili-v-rossii-sovmestnyy-oblachnyy-servis" TargetMode="External"/><Relationship Id="rId84" Type="http://schemas.openxmlformats.org/officeDocument/2006/relationships/hyperlink" Target="https://www.koreadailyus.com/samsung-electronics-promises-memory-based-supercomputer-by-2028/" TargetMode="External"/><Relationship Id="rId89" Type="http://schemas.openxmlformats.org/officeDocument/2006/relationships/hyperlink" Target="https://www.datacenterdynamics.com/en/news/thailand-data-centers-get-308m-investments/" TargetMode="External"/><Relationship Id="rId7" Type="http://schemas.openxmlformats.org/officeDocument/2006/relationships/hyperlink" Target="https://www.datacenterdynamics.com/en/news/scala-data-centers-facility-goes-live-in-curauma-chile/" TargetMode="External"/><Relationship Id="rId71" Type="http://schemas.openxmlformats.org/officeDocument/2006/relationships/hyperlink" Target="https://www.datacenterdynamics.com/en/news/republic-of-congo-launches-data-center-in-pointe-noire-for-2africa-cable/" TargetMode="External"/><Relationship Id="rId92" Type="http://schemas.openxmlformats.org/officeDocument/2006/relationships/hyperlink" Target="https://opengovasia.com/2022/01/31/vietnam-to-start-developing-6g-tech-in-2022/" TargetMode="External"/><Relationship Id="rId2" Type="http://schemas.openxmlformats.org/officeDocument/2006/relationships/hyperlink" Target="https://www.datacenterdynamics.com/en/news/massive-bangladesh-data-center-gets-cabinet-go-ahead/" TargetMode="External"/><Relationship Id="rId16" Type="http://schemas.openxmlformats.org/officeDocument/2006/relationships/hyperlink" Target="https://www.dailynewsegypt.com/2023/12/11/nutanix-raya-data-centers-form-strategic-alliance-to-accelerate-egypts-cloud-computing-evolution/" TargetMode="External"/><Relationship Id="rId29" Type="http://schemas.openxmlformats.org/officeDocument/2006/relationships/hyperlink" Target="https://www.datacenterdynamics.com/en/news/west-bengal-state-data-center-to-get-upgrade/" TargetMode="External"/><Relationship Id="rId11" Type="http://schemas.openxmlformats.org/officeDocument/2006/relationships/hyperlink" Target="https://www.datacenterdynamics.com/en/news/china-funds-exascale-prototypes-to-pursue-maritime-expansion-plans/" TargetMode="External"/><Relationship Id="rId24" Type="http://schemas.openxmlformats.org/officeDocument/2006/relationships/hyperlink" Target="https://www.datacenterdynamics.com/en/news/jupiter-exascale-supercomputer-to-be-built-by-atos-eviden/" TargetMode="External"/><Relationship Id="rId32" Type="http://schemas.openxmlformats.org/officeDocument/2006/relationships/hyperlink" Target="https://www.datacenterdynamics.com/en/news/ireland-cancels-60m-public-sector-cloud-computing-tender/" TargetMode="External"/><Relationship Id="rId37" Type="http://schemas.openxmlformats.org/officeDocument/2006/relationships/hyperlink" Target="https://www.datacenterdynamics.com/en/news/japans-arm-powered-fugaku-named-worlds-fastest-supercomputer/" TargetMode="External"/><Relationship Id="rId40" Type="http://schemas.openxmlformats.org/officeDocument/2006/relationships/hyperlink" Target="https://www.datacenterdynamics.com/en/news/ixafrica-breaks-ground-data-center-campus-nairobi-kenya/" TargetMode="External"/><Relationship Id="rId45" Type="http://schemas.openxmlformats.org/officeDocument/2006/relationships/hyperlink" Target="https://www.digitalnewsasia.com/insights/quantum-sovereignty-malaysia-prepared" TargetMode="External"/><Relationship Id="rId53" Type="http://schemas.openxmlformats.org/officeDocument/2006/relationships/hyperlink" Target="https://www.datacenterdynamics.com/en/news/telco-subisu-launches-data-center-in-kathmandu-nepal/" TargetMode="External"/><Relationship Id="rId58" Type="http://schemas.openxmlformats.org/officeDocument/2006/relationships/hyperlink" Target="https://www.rnz.co.nz/news/political/481441/what-amazon-wanted-from-new-zealand-s-prime-minister" TargetMode="External"/><Relationship Id="rId66" Type="http://schemas.openxmlformats.org/officeDocument/2006/relationships/hyperlink" Target="https://www.datacenterdynamics.com/en/news/pta-inaugurates-data-center-in-islamabad-pakistan/" TargetMode="External"/><Relationship Id="rId74" Type="http://schemas.openxmlformats.org/officeDocument/2006/relationships/hyperlink" Target="https://dgap.org/sites/default/files/article_pdfs/dgap-analyse-2022-01-en.pdf" TargetMode="External"/><Relationship Id="rId79" Type="http://schemas.openxmlformats.org/officeDocument/2006/relationships/hyperlink" Target="https://www.afdb.org/en/news-and-events/press-releases/senegal-african-development-bank-provides-additional-eu501-million-diamniadio-digital-technology-park-57642" TargetMode="External"/><Relationship Id="rId87" Type="http://schemas.openxmlformats.org/officeDocument/2006/relationships/hyperlink" Target="https://phoenix-systems.ch/en/solutions/sovereign-cloud/" TargetMode="External"/><Relationship Id="rId5" Type="http://schemas.openxmlformats.org/officeDocument/2006/relationships/hyperlink" Target="https://www.datacenterdynamics.com/en/news/report-brazil-is-riskiest-data-center-location/" TargetMode="External"/><Relationship Id="rId61" Type="http://schemas.openxmlformats.org/officeDocument/2006/relationships/hyperlink" Target="https://www.datacenterdynamics.com/en/news/nigerian-stock-exchange-opens-modern-data-center/" TargetMode="External"/><Relationship Id="rId82" Type="http://schemas.openxmlformats.org/officeDocument/2006/relationships/hyperlink" Target="https://www.datacenterdynamics.com/en/marketwatch/building-a-sustainable-hyperscale-facility-in-south-africa/" TargetMode="External"/><Relationship Id="rId90" Type="http://schemas.openxmlformats.org/officeDocument/2006/relationships/hyperlink" Target="https://www.huaweicloud.com/intl/en-us/cases/uzbekistangovernmentcloud.html" TargetMode="External"/><Relationship Id="rId19" Type="http://schemas.openxmlformats.org/officeDocument/2006/relationships/hyperlink" Target="https://shega.co/post/dashen-bank-inaugurates-4-4m-tier-iii-ready-data-center/" TargetMode="External"/><Relationship Id="rId14" Type="http://schemas.openxmlformats.org/officeDocument/2006/relationships/hyperlink" Target="https://www.datacenterdynamics.com/en/news/china-pushes-forward-with-cloud-computing-zones/" TargetMode="External"/><Relationship Id="rId22" Type="http://schemas.openxmlformats.org/officeDocument/2006/relationships/hyperlink" Target="https://www.datacenterdynamics.com/en/news/ovhcloud-and-atos-offer-100-percent-european-public-cloud-to-french-customers/" TargetMode="External"/><Relationship Id="rId27" Type="http://schemas.openxmlformats.org/officeDocument/2006/relationships/hyperlink" Target="https://csc.gov.in/digitalIndia" TargetMode="External"/><Relationship Id="rId30" Type="http://schemas.openxmlformats.org/officeDocument/2006/relationships/hyperlink" Target="https://www.aseanbriefing.com/news/indonesias-data-center-industry-investment-outlook-and-regulations/" TargetMode="External"/><Relationship Id="rId35" Type="http://schemas.openxmlformats.org/officeDocument/2006/relationships/hyperlink" Target="https://www.riken.jp/en/news_pubs/news/2011/20110620/index.html" TargetMode="External"/><Relationship Id="rId43" Type="http://schemas.openxmlformats.org/officeDocument/2006/relationships/hyperlink" Target="https://www.datacenterdynamics.com/en/news/trans-saharan-and-tatweer-deploy-libyan-data-center/" TargetMode="External"/><Relationship Id="rId48" Type="http://schemas.openxmlformats.org/officeDocument/2006/relationships/hyperlink" Target="https://www.datacenterdynamics.com/en/analysis/malaysia-the-rise-of-a-new-digital-hub/" TargetMode="External"/><Relationship Id="rId56" Type="http://schemas.openxmlformats.org/officeDocument/2006/relationships/hyperlink" Target="https://www.eurofiber.com/press/dutch-project-gets-funding-to-reduce-data-centre-energy-consumption-and-co2-emissions/" TargetMode="External"/><Relationship Id="rId64" Type="http://schemas.openxmlformats.org/officeDocument/2006/relationships/hyperlink" Target="https://moitt.gov.pk/SiteImage/Misc/files/Pakistan%20Cloud%20First%20Policy-Final-25-02-2022.pdf" TargetMode="External"/><Relationship Id="rId69" Type="http://schemas.openxmlformats.org/officeDocument/2006/relationships/hyperlink" Target="https://www.datacenterknowledge.com/cloud/palestinian-phone-company-offers-cloud-computing-from-ramallah" TargetMode="External"/><Relationship Id="rId77" Type="http://schemas.openxmlformats.org/officeDocument/2006/relationships/hyperlink" Target="https://www.cnews.ru/news/top/2019-12-11_sberbank_obyasnil_gosudarstvu" TargetMode="External"/><Relationship Id="rId8" Type="http://schemas.openxmlformats.org/officeDocument/2006/relationships/hyperlink" Target="https://www.gov.cn/zhengce/content/2017-07/20/content_5211996.htm" TargetMode="External"/><Relationship Id="rId51" Type="http://schemas.openxmlformats.org/officeDocument/2006/relationships/hyperlink" Target="https://www.trade.gov/market-intelligence/mozambiques-digital-transformation" TargetMode="External"/><Relationship Id="rId72" Type="http://schemas.openxmlformats.org/officeDocument/2006/relationships/hyperlink" Target="https://www.emip.ro/en/post/digitalizarea-prin-pnrr-sau-doar-digitizare-prin-c-7-transformare-digital%C4%83" TargetMode="External"/><Relationship Id="rId80" Type="http://schemas.openxmlformats.org/officeDocument/2006/relationships/hyperlink" Target="https://www.telecomreviewafrica.com/en/articles/exclusive-interviews/3732-sekou-amadou-bah-navigating-the-digital-data-center-landscape-in-sierra-leone-and-beyond" TargetMode="External"/><Relationship Id="rId85" Type="http://schemas.openxmlformats.org/officeDocument/2006/relationships/hyperlink" Target="https://iafrikan.com/sa-published-cloud-plan/" TargetMode="External"/><Relationship Id="rId93" Type="http://schemas.openxmlformats.org/officeDocument/2006/relationships/hyperlink" Target="https://www.datacenterdynamics.com/en/news/zambian-government-signs-mou-with-liquid-telecommunications-for-new-data-center/" TargetMode="External"/><Relationship Id="rId3" Type="http://schemas.openxmlformats.org/officeDocument/2006/relationships/hyperlink" Target="https://www.datacenterdynamics.com/en/news/bangladesh-plans-tier-4-data-center-in-quake-zone/" TargetMode="External"/><Relationship Id="rId12" Type="http://schemas.openxmlformats.org/officeDocument/2006/relationships/hyperlink" Target="https://www.hpcwire.com/2021/11/24/three-chinese-exascale-systems-detailed-at-sc21-two-operational-and-one-delayed/" TargetMode="External"/><Relationship Id="rId17" Type="http://schemas.openxmlformats.org/officeDocument/2006/relationships/hyperlink" Target="https://www.googlecloudpresscorner.com/2023-08-29-Google-plans-to-establish-operations-in-El-Salvador" TargetMode="External"/><Relationship Id="rId25" Type="http://schemas.openxmlformats.org/officeDocument/2006/relationships/hyperlink" Target="https://www.theregister.com/2024/03/08/indiaai_policy_funding_secured/" TargetMode="External"/><Relationship Id="rId33" Type="http://schemas.openxmlformats.org/officeDocument/2006/relationships/hyperlink" Target="https://www.datacenterdynamics.com/en/news/irish-government-data-center-project-delayed-to-2025-sees-costs-increase/" TargetMode="External"/><Relationship Id="rId38" Type="http://schemas.openxmlformats.org/officeDocument/2006/relationships/hyperlink" Target="https://asia.nikkei.com/Business/Technology/Japan-to-pay-for-half-of-100m-generative-AI-supercomputer" TargetMode="External"/><Relationship Id="rId46" Type="http://schemas.openxmlformats.org/officeDocument/2006/relationships/hyperlink" Target="https://techwireasia.com/02/2023/avm-cloud-launches-sovereign-cloud-solution-built-vmwares-multi-cloud-technology/" TargetMode="External"/><Relationship Id="rId59" Type="http://schemas.openxmlformats.org/officeDocument/2006/relationships/hyperlink" Target="https://www.datacenterdynamics.com/en/news/mtn-nigeria-plans-large-data-center-in-lagos/" TargetMode="External"/><Relationship Id="rId67" Type="http://schemas.openxmlformats.org/officeDocument/2006/relationships/hyperlink" Target="https://www.datacenterdynamics.com/en/news/pakistan-public-cloud-born-on-ibm-platform/" TargetMode="External"/><Relationship Id="rId20" Type="http://schemas.openxmlformats.org/officeDocument/2006/relationships/hyperlink" Target="https://corporate.ovhcloud.com/en/newsroom/news/SBG5-opening/" TargetMode="External"/><Relationship Id="rId41" Type="http://schemas.openxmlformats.org/officeDocument/2006/relationships/hyperlink" Target="https://www.datacenterdynamics.com/en/news/kenya-opens-two-data-centers-to-ensure-electoral-integrity/" TargetMode="External"/><Relationship Id="rId54" Type="http://schemas.openxmlformats.org/officeDocument/2006/relationships/hyperlink" Target="https://www.datacenterdynamics.com/en/news/microsoft-gains-construction-permission-for-data-center-in-hollands-kroon/" TargetMode="External"/><Relationship Id="rId62" Type="http://schemas.openxmlformats.org/officeDocument/2006/relationships/hyperlink" Target="https://technext24.com/2024/05/21/nigerian-government-launch-data-centre/" TargetMode="External"/><Relationship Id="rId70" Type="http://schemas.openxmlformats.org/officeDocument/2006/relationships/hyperlink" Target="https://blogs.worldbank.org/en/arabvoices/leveraging-cloud-computing-palestinian-territories-enable-online-access-essential" TargetMode="External"/><Relationship Id="rId75" Type="http://schemas.openxmlformats.org/officeDocument/2006/relationships/hyperlink" Target="https://www.intellinews.com/cloud-services-take-off-in-russia-178372/" TargetMode="External"/><Relationship Id="rId83" Type="http://schemas.openxmlformats.org/officeDocument/2006/relationships/hyperlink" Target="https://www.datacenterdynamics.com/en/news/equinix-announces-johannesburg-data-center/" TargetMode="External"/><Relationship Id="rId88" Type="http://schemas.openxmlformats.org/officeDocument/2006/relationships/hyperlink" Target="https://thequantuminsider.com/2024/01/08/taiwan-wants-first-domestically-produced-quantum-computer-by-2027/" TargetMode="External"/><Relationship Id="rId91" Type="http://schemas.openxmlformats.org/officeDocument/2006/relationships/hyperlink" Target="https://www.vietnam-briefing.com/news/vietnams-digital-transformation-plan-through-2025.html/" TargetMode="External"/><Relationship Id="rId1" Type="http://schemas.openxmlformats.org/officeDocument/2006/relationships/hyperlink" Target="https://www.digitalaustria.gv.at/eng/topics/Austrian-cloud.html" TargetMode="External"/><Relationship Id="rId6" Type="http://schemas.openxmlformats.org/officeDocument/2006/relationships/hyperlink" Target="https://www.elibrary.imf.org/view/journals/002/2023/347/article-A005-en.xml" TargetMode="External"/><Relationship Id="rId15" Type="http://schemas.openxmlformats.org/officeDocument/2006/relationships/hyperlink" Target="https://www.datacenterdynamics.com/en/news/liquidstar-deploys-off-grid-data-center-to-remote-community-in-djibouti/" TargetMode="External"/><Relationship Id="rId23" Type="http://schemas.openxmlformats.org/officeDocument/2006/relationships/hyperlink" Target="https://www.datacenterdynamics.com/en/news/ovh-breaks-ground-on-new-data-center-outside-frankfurt-germany/" TargetMode="External"/><Relationship Id="rId28" Type="http://schemas.openxmlformats.org/officeDocument/2006/relationships/hyperlink" Target="https://www.datacenterdynamics.com/en/news/indias-uttar-pradesh-government-plans-data-center-park/" TargetMode="External"/><Relationship Id="rId36" Type="http://schemas.openxmlformats.org/officeDocument/2006/relationships/hyperlink" Target="https://bdrtimes.riken.jp/en/2023/03/02/yohno/" TargetMode="External"/><Relationship Id="rId49" Type="http://schemas.openxmlformats.org/officeDocument/2006/relationships/hyperlink" Target="https://www.datacenterdynamics.com/en/analysis/malaysia-the-rise-of-a-new-digital-hub/" TargetMode="External"/><Relationship Id="rId57" Type="http://schemas.openxmlformats.org/officeDocument/2006/relationships/hyperlink" Target="https://www.datacenterdynamics.com/en/news/new-zealands-internal-affairs-investigates-costs-of-cloud-computing-migration/" TargetMode="External"/><Relationship Id="rId10" Type="http://schemas.openxmlformats.org/officeDocument/2006/relationships/hyperlink" Target="https://www.nytimes.com/2011/10/29/world/asia/china-unveils-supercomputer-based-on-its-own-microprocessor-chips.html?_r=1&amp;ref=world" TargetMode="External"/><Relationship Id="rId31" Type="http://schemas.openxmlformats.org/officeDocument/2006/relationships/hyperlink" Target="https://ciosea.economictimes.indiatimes.com/news/data-center/gds-partners-with-indonesia-investment-authority-to-develop-a-nationwide-data-center-platform-in-indonesia/104540708" TargetMode="External"/><Relationship Id="rId44" Type="http://schemas.openxmlformats.org/officeDocument/2006/relationships/hyperlink" Target="https://www.datacenterdynamics.com/en/news/googles-luxembourg-data-center-plans-not-totally-dead-says-economy-minister/" TargetMode="External"/><Relationship Id="rId52" Type="http://schemas.openxmlformats.org/officeDocument/2006/relationships/hyperlink" Target="https://www.datacenterdynamics.com/en/news/golden-myanmar-business-exchange-plans-5-million-data-center/" TargetMode="External"/><Relationship Id="rId60" Type="http://schemas.openxmlformats.org/officeDocument/2006/relationships/hyperlink" Target="https://www.datacenterdynamics.com/en/news/africa-data-centres-opens-data-center-in-lagos-nigeria/" TargetMode="External"/><Relationship Id="rId65" Type="http://schemas.openxmlformats.org/officeDocument/2006/relationships/hyperlink" Target="https://www.biometricupdate.com/202407/pakistans-aspiring-journey-to-secure-digital-identity-examined" TargetMode="External"/><Relationship Id="rId73" Type="http://schemas.openxmlformats.org/officeDocument/2006/relationships/hyperlink" Target="https://www.hpcwire.com/off-the-wire/russia-eyes-supercomputer-dominance-using-banned-nvidia-h100-gpus-despite-us-restrictions/" TargetMode="External"/><Relationship Id="rId78" Type="http://schemas.openxmlformats.org/officeDocument/2006/relationships/hyperlink" Target="https://www.huawei.com/en/news/2017/3/huawei-information-construction-rwanda" TargetMode="External"/><Relationship Id="rId81" Type="http://schemas.openxmlformats.org/officeDocument/2006/relationships/hyperlink" Target="https://www.wearetech.africa/en/fils-uk/news/tech/sierra-leone-invests-150-million-on-tech-city-hub-to-drive-digital-future" TargetMode="External"/><Relationship Id="rId86" Type="http://schemas.openxmlformats.org/officeDocument/2006/relationships/hyperlink" Target="https://www.datacenterdynamics.com/en/news/18-data-centers-shut-down-in-sweden-for-illegal-cryptomining/" TargetMode="External"/><Relationship Id="rId94" Type="http://schemas.openxmlformats.org/officeDocument/2006/relationships/hyperlink" Target="https://www.datacenterdynamics.com/en/news/national-data-center-zimbabwe-opens/" TargetMode="External"/><Relationship Id="rId4" Type="http://schemas.openxmlformats.org/officeDocument/2006/relationships/hyperlink" Target="https://www.datacenterdynamics.com/en/news/botswana-to-get-chinese-built-data-center-in-october/" TargetMode="External"/><Relationship Id="rId9" Type="http://schemas.openxmlformats.org/officeDocument/2006/relationships/hyperlink" Target="https://www.lawinfochina.com/display.aspx?id=42475&amp;lib=law"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atacenterdynamics.com/en/news/microsoft-files-plans-for-chilean-data-center-region/" TargetMode="External"/><Relationship Id="rId299" Type="http://schemas.openxmlformats.org/officeDocument/2006/relationships/hyperlink" Target="https://www.datacenterdynamics.com/en/news/microsoft-to-invest-3bn-in-ai-and-cloud-computing-in-india/" TargetMode="External"/><Relationship Id="rId671" Type="http://schemas.openxmlformats.org/officeDocument/2006/relationships/hyperlink" Target="https://www.datacenter-forum.com/evroc/sweden-based-evroc-to-build-europes-first-sovereign-hyperscale-cloud" TargetMode="External"/><Relationship Id="rId727" Type="http://schemas.openxmlformats.org/officeDocument/2006/relationships/hyperlink" Target="https://www.datacenterdynamics.com/en/news/telone-opens-data-center-at-mazowe-earth-station-zimbabwe/" TargetMode="External"/><Relationship Id="rId21" Type="http://schemas.openxmlformats.org/officeDocument/2006/relationships/hyperlink" Target="https://news.microsoft.com/en-au/features/microsoft-announces-a5-billion-investment-in-computing-capacity-and-capability-to-help-australia-seize-the-ai-era/" TargetMode="External"/><Relationship Id="rId63" Type="http://schemas.openxmlformats.org/officeDocument/2006/relationships/hyperlink" Target="https://www.datacenterdynamics.com/en/news/elea-digital-inaugeratures-expansion-of-rio-de-janeiro-data-center/" TargetMode="External"/><Relationship Id="rId159" Type="http://schemas.openxmlformats.org/officeDocument/2006/relationships/hyperlink" Target="https://www.datacenterdynamics.com/en/news/hostdime-launches-bogota-data-center-in-colombia/" TargetMode="External"/><Relationship Id="rId324" Type="http://schemas.openxmlformats.org/officeDocument/2006/relationships/hyperlink" Target="https://www.datacenterdynamics.com/en/news/italy-to-award-1bn-cloud-hub-tender-by-2022/" TargetMode="External"/><Relationship Id="rId366" Type="http://schemas.openxmlformats.org/officeDocument/2006/relationships/hyperlink" Target="https://www.datacenterdynamics.com/en/news/japans-iij-explores-data-center-deployment-in-kenya/" TargetMode="External"/><Relationship Id="rId531" Type="http://schemas.openxmlformats.org/officeDocument/2006/relationships/hyperlink" Target="https://www.datacenterdynamics.com/en/news/australia-huaweis-papua-new-guinea-data-center-security-openly-broken-making-potential-spying-easy/" TargetMode="External"/><Relationship Id="rId573" Type="http://schemas.openxmlformats.org/officeDocument/2006/relationships/hyperlink" Target="https://www.datacenterdynamics.com/en/news/africa-data-centres-to-build-first-data-center-in-kigali-rwanda/" TargetMode="External"/><Relationship Id="rId629" Type="http://schemas.openxmlformats.org/officeDocument/2006/relationships/hyperlink" Target="https://www.datacenterdynamics.com/en/news/vodacom-opens-eighth-south-african-data-center/" TargetMode="External"/><Relationship Id="rId170" Type="http://schemas.openxmlformats.org/officeDocument/2006/relationships/hyperlink" Target="https://www.datacenterdynamics.com/en/news/raxio-breaks-ground-on-data-center-in-kinshasa-democratic-republic-of-congo/" TargetMode="External"/><Relationship Id="rId226" Type="http://schemas.openxmlformats.org/officeDocument/2006/relationships/hyperlink" Target="https://physicsworld.com/a/germany-reveals-e3bn-plan-to-build-a-quantum-computer-by-2026/" TargetMode="External"/><Relationship Id="rId433" Type="http://schemas.openxmlformats.org/officeDocument/2006/relationships/hyperlink" Target="https://www.datacenterdynamics.com/en/news/none-to-build-data-center-in-casablanca-morocco/" TargetMode="External"/><Relationship Id="rId268" Type="http://schemas.openxmlformats.org/officeDocument/2006/relationships/hyperlink" Target="https://www.datacenterdynamics.com/en/news/maharashtra-government-signs-39bn-mous-for-two-new-data-centers-in-pune/" TargetMode="External"/><Relationship Id="rId475" Type="http://schemas.openxmlformats.org/officeDocument/2006/relationships/hyperlink" Target="https://www.nesi.org.nz/about-us" TargetMode="External"/><Relationship Id="rId640" Type="http://schemas.openxmlformats.org/officeDocument/2006/relationships/hyperlink" Target="https://www.kedglobal.com/artificial-intelligence/newsView/ked202305310010" TargetMode="External"/><Relationship Id="rId682" Type="http://schemas.openxmlformats.org/officeDocument/2006/relationships/hyperlink" Target="https://focustaiwan.tw/sci-tech/202407080015" TargetMode="External"/><Relationship Id="rId32" Type="http://schemas.openxmlformats.org/officeDocument/2006/relationships/hyperlink" Target="https://www.datacenterdynamics.com/en/news/grameenphone-launches-super-core-data-center-in-bangladesh" TargetMode="External"/><Relationship Id="rId74" Type="http://schemas.openxmlformats.org/officeDocument/2006/relationships/hyperlink" Target="https://www.datacenterdynamics.com/en/news/microsoft-plans-data-center-in-hortol%C3%A2ndia-brazil/" TargetMode="External"/><Relationship Id="rId128" Type="http://schemas.openxmlformats.org/officeDocument/2006/relationships/hyperlink" Target="https://english.www.gov.cn/news/202404/12/content_WS66187785c6d0868f4e8e5f5c.html" TargetMode="External"/><Relationship Id="rId335" Type="http://schemas.openxmlformats.org/officeDocument/2006/relationships/hyperlink" Target="https://www.datacenterdynamics.com/en/news/flexenclosure-builds-modular-facility-for-mtn-cote-divoire/" TargetMode="External"/><Relationship Id="rId377" Type="http://schemas.openxmlformats.org/officeDocument/2006/relationships/hyperlink" Target="https://www.datacenterdynamics.com/en/news/kenyan-isp-invests-in-data-center/" TargetMode="External"/><Relationship Id="rId500" Type="http://schemas.openxmlformats.org/officeDocument/2006/relationships/hyperlink" Target="https://technext24.com/2024/05/21/nigerian-government-launch-data-centre/" TargetMode="External"/><Relationship Id="rId542" Type="http://schemas.openxmlformats.org/officeDocument/2006/relationships/hyperlink" Target="https://www.datacenterdynamics.com/en/news/orange-opens-new-data-center-in-warsaw-poland/" TargetMode="External"/><Relationship Id="rId584" Type="http://schemas.openxmlformats.org/officeDocument/2006/relationships/hyperlink" Target="https://www.datacenterdynamics.com/en/news/onix-data-centers-expands-into-dakar-senegal/" TargetMode="External"/><Relationship Id="rId5" Type="http://schemas.openxmlformats.org/officeDocument/2006/relationships/hyperlink" Target="https://www.datacenterdynamics.com/en/news/paratus-secures-31-million-credit-facility-to-build-angolan-data-center/" TargetMode="External"/><Relationship Id="rId181" Type="http://schemas.openxmlformats.org/officeDocument/2006/relationships/hyperlink" Target="https://www.datacenterdynamics.com/en/product-news/faisal-islamic-bank-of-egypt-receives-prefabricated-data-center-in-cairo/" TargetMode="External"/><Relationship Id="rId237" Type="http://schemas.openxmlformats.org/officeDocument/2006/relationships/hyperlink" Target="https://www.datacenterdynamics.com/en/news/africa-data-centres-and-onix-partner-for-data-center-build-in-accra-ghana/" TargetMode="External"/><Relationship Id="rId402" Type="http://schemas.openxmlformats.org/officeDocument/2006/relationships/hyperlink" Target="https://www.datacenterdynamics.com/en/news/telekom-malaysia-plans-big-site-in-iskandar/" TargetMode="External"/><Relationship Id="rId279" Type="http://schemas.openxmlformats.org/officeDocument/2006/relationships/hyperlink" Target="https://www.datacenterdynamics.com/en/news/vuenow-infotech-signs-16bn-mou-for-750-edge-data-centers-in-uttar-pradesh-india/" TargetMode="External"/><Relationship Id="rId444" Type="http://schemas.openxmlformats.org/officeDocument/2006/relationships/hyperlink" Target="https://www.datacenterdynamics.com/en/news/vodacom-mozambique-invests-25m-in-data-center/" TargetMode="External"/><Relationship Id="rId486" Type="http://schemas.openxmlformats.org/officeDocument/2006/relationships/hyperlink" Target="https://www.datacenterdynamics.com/en/news/medallion-launches-data-center-in-lagos-nigeria/" TargetMode="External"/><Relationship Id="rId651" Type="http://schemas.openxmlformats.org/officeDocument/2006/relationships/hyperlink" Target="https://www.datacenterdynamics.com/en/news/new-marenostrum-5-supercomputer-inaugurated-in-barcelona/" TargetMode="External"/><Relationship Id="rId693" Type="http://schemas.openxmlformats.org/officeDocument/2006/relationships/hyperlink" Target="https://www.datacenterdynamics.com/en/news/thailand-data-centers-get-308m-investments/" TargetMode="External"/><Relationship Id="rId707" Type="http://schemas.openxmlformats.org/officeDocument/2006/relationships/hyperlink" Target="https://www.theguardian.com/technology/2023/mar/15/uk-to-invest-900m-in-supercomputer-in-bid-to-build-own-britgpt" TargetMode="External"/><Relationship Id="rId43" Type="http://schemas.openxmlformats.org/officeDocument/2006/relationships/hyperlink" Target="https://www.datacenterdynamics.com/en/news/the-kingdom-of-bhutan-opens-first-government-data-center/" TargetMode="External"/><Relationship Id="rId139" Type="http://schemas.openxmlformats.org/officeDocument/2006/relationships/hyperlink" Target="https://www.hpcwire.com/tianhe-1a/" TargetMode="External"/><Relationship Id="rId290" Type="http://schemas.openxmlformats.org/officeDocument/2006/relationships/hyperlink" Target="https://www.datacenterdynamics.com/en/news/hyderabad-state-plans-indias-largest-data-center/" TargetMode="External"/><Relationship Id="rId304" Type="http://schemas.openxmlformats.org/officeDocument/2006/relationships/hyperlink" Target="https://www.datacenterdynamics.com/en/news/singtel-and-telkom-indonesia-break-ground-on-data-center-in-batam/" TargetMode="External"/><Relationship Id="rId346" Type="http://schemas.openxmlformats.org/officeDocument/2006/relationships/hyperlink" Target="https://www.datacenterdynamics.com/en/news/tokyo-techs-tsubame-3-will-be-aihpc-hybrid/" TargetMode="External"/><Relationship Id="rId388" Type="http://schemas.openxmlformats.org/officeDocument/2006/relationships/hyperlink" Target="https://www.datacenterdynamics.com/en/news/malawi-launches-national-data-center/" TargetMode="External"/><Relationship Id="rId511" Type="http://schemas.openxmlformats.org/officeDocument/2006/relationships/hyperlink" Target="https://www.dlapiper.com/en-us/insights/publications/2024/05/construction-of-googles-eur600-million-hyperscale-data-centre-in-norway" TargetMode="External"/><Relationship Id="rId553" Type="http://schemas.openxmlformats.org/officeDocument/2006/relationships/hyperlink" Target="https://www.datacenterdynamics.com/en/news/republic-of-congo-launches-data-center-in-pointe-noire-for-2africa-cable/" TargetMode="External"/><Relationship Id="rId609" Type="http://schemas.openxmlformats.org/officeDocument/2006/relationships/hyperlink" Target="https://www.datacenterdynamics.com/en/news/microsoft-has-opened-azure-cloud-data-centers-south-africa/" TargetMode="External"/><Relationship Id="rId85" Type="http://schemas.openxmlformats.org/officeDocument/2006/relationships/hyperlink" Target="https://www.datacenterdynamics.com/en/news/new-data-center-company-onex-opens-first-facility-in-ipatinga-brazil/" TargetMode="External"/><Relationship Id="rId150" Type="http://schemas.openxmlformats.org/officeDocument/2006/relationships/hyperlink" Target="https://www.datacenterdynamics.com/en/news/chinese-government-opens-what-it-says-is-asias-largest-disaster-recovery-data-center/" TargetMode="External"/><Relationship Id="rId192" Type="http://schemas.openxmlformats.org/officeDocument/2006/relationships/hyperlink" Target="https://blogs.microsoft.com/eupolicy/2015/02/04/groundbreaking-project-assesses-public-cloud-resilient-estonia/" TargetMode="External"/><Relationship Id="rId206" Type="http://schemas.openxmlformats.org/officeDocument/2006/relationships/hyperlink" Target="https://thequantuminsider.com/2023/10/10/finland-launches-a-20-qubit-quantum-computer/" TargetMode="External"/><Relationship Id="rId413" Type="http://schemas.openxmlformats.org/officeDocument/2006/relationships/hyperlink" Target="https://www.datacenterdynamics.com/en/news/bmit-opens-new-data-center-in-maltas-smartcity/" TargetMode="External"/><Relationship Id="rId595" Type="http://schemas.openxmlformats.org/officeDocument/2006/relationships/hyperlink" Target="https://www.datacenterdynamics.com/en/news/nscc-to-procure-two-healthcare-focused-supercomputers-in-singapore/" TargetMode="External"/><Relationship Id="rId248" Type="http://schemas.openxmlformats.org/officeDocument/2006/relationships/hyperlink" Target="https://www.datacenterdynamics.com/en/news/hungary-inaugurates-128-million-komondor-supercomputer/" TargetMode="External"/><Relationship Id="rId455" Type="http://schemas.openxmlformats.org/officeDocument/2006/relationships/hyperlink" Target="https://www.datacenterdynamics.com/en/news/worldlink-build-14-small-data-centers-across-nepal/" TargetMode="External"/><Relationship Id="rId497" Type="http://schemas.openxmlformats.org/officeDocument/2006/relationships/hyperlink" Target="https://leadership.ng/leveraging-cloud-computing-for-nigerias-economic-prosperity/" TargetMode="External"/><Relationship Id="rId620" Type="http://schemas.openxmlformats.org/officeDocument/2006/relationships/hyperlink" Target="https://www.datacenterdynamics.com/en/news/vantage-announces-second-johannesburg-data-center-campus-in-south-africa/" TargetMode="External"/><Relationship Id="rId662" Type="http://schemas.openxmlformats.org/officeDocument/2006/relationships/hyperlink" Target="https://www.datacenterdynamics.com/en/news/lenovo-picked-to-provide-spains-hyperion-supercomputer/" TargetMode="External"/><Relationship Id="rId718" Type="http://schemas.openxmlformats.org/officeDocument/2006/relationships/hyperlink" Target="https://dcdeployed.com/data-center-site-selection-experts-consulting-vatican-city-vatican-city-va/" TargetMode="External"/><Relationship Id="rId12" Type="http://schemas.openxmlformats.org/officeDocument/2006/relationships/hyperlink" Target="https://www.industry.gov.au/news/leading-quantum-company-chooses-australia-site-its-groundbreaking-utility-scale-quantum-computer" TargetMode="External"/><Relationship Id="rId108" Type="http://schemas.openxmlformats.org/officeDocument/2006/relationships/hyperlink" Target="https://www.datacenterdynamics.com/en/news/google-opens-chile-cloud-region/" TargetMode="External"/><Relationship Id="rId315" Type="http://schemas.openxmlformats.org/officeDocument/2006/relationships/hyperlink" Target="https://www.siliconrepublic.com/machines/eu-supercomputer-nui-galway-ichec" TargetMode="External"/><Relationship Id="rId357" Type="http://schemas.openxmlformats.org/officeDocument/2006/relationships/hyperlink" Target="https://futurumgroup.com/insights/sovereign-cloud-awss-strategic-expansion-in-japan/" TargetMode="External"/><Relationship Id="rId522" Type="http://schemas.openxmlformats.org/officeDocument/2006/relationships/hyperlink" Target="https://www.datacenterdynamics.com/en/news/pakistan-public-cloud-born-on-ibm-platform/" TargetMode="External"/><Relationship Id="rId54" Type="http://schemas.openxmlformats.org/officeDocument/2006/relationships/hyperlink" Target="https://www.datacenterdynamics.com/en/news/scala-breaks-ground-on-data-center-in-fortaleza-brazil/" TargetMode="External"/><Relationship Id="rId96" Type="http://schemas.openxmlformats.org/officeDocument/2006/relationships/hyperlink" Target="https://www.datacenterknowledge.com/cloud/oracle-launches-cloud-data-center-in-canada" TargetMode="External"/><Relationship Id="rId161" Type="http://schemas.openxmlformats.org/officeDocument/2006/relationships/hyperlink" Target="https://www.hpcwire.com/off-the-wire/croatia-signs-european-declaration-high-performance-computing/" TargetMode="External"/><Relationship Id="rId217" Type="http://schemas.openxmlformats.org/officeDocument/2006/relationships/hyperlink" Target="https://www.datacenterdynamics.com/en/news/eviden-to-upgrade-frances-jean-zay-supercomputer-with-nvidia-h100-gpus/" TargetMode="External"/><Relationship Id="rId399" Type="http://schemas.openxmlformats.org/officeDocument/2006/relationships/hyperlink" Target="https://www.datacenterdynamics.com/en/news/tm-one-opens-cyberjaya-malaysia-facility/" TargetMode="External"/><Relationship Id="rId564" Type="http://schemas.openxmlformats.org/officeDocument/2006/relationships/hyperlink" Target="https://www.forbes.ru/newsroom/biznes/404449-mailru-i-amazon-zapustili-v-rossii-sovmestnyy-oblachnyy-servis" TargetMode="External"/><Relationship Id="rId259" Type="http://schemas.openxmlformats.org/officeDocument/2006/relationships/hyperlink" Target="https://spectrum.ieee.org/cloud-computing-in-india" TargetMode="External"/><Relationship Id="rId424" Type="http://schemas.openxmlformats.org/officeDocument/2006/relationships/hyperlink" Target="https://aws.amazon.com/blogs/aws/now-open-aws-mexico-central-region/" TargetMode="External"/><Relationship Id="rId466" Type="http://schemas.openxmlformats.org/officeDocument/2006/relationships/hyperlink" Target="https://www.datacenterdynamics.com/en/news/microsoft-gains-construction-permission-for-data-center-in-hollands-kroon/" TargetMode="External"/><Relationship Id="rId631" Type="http://schemas.openxmlformats.org/officeDocument/2006/relationships/hyperlink" Target="https://www.datacenterdynamics.com/en/news/google-launches-first-african-cloud-region-in-johannesburg-south-africa/" TargetMode="External"/><Relationship Id="rId673" Type="http://schemas.openxmlformats.org/officeDocument/2006/relationships/hyperlink" Target="https://www.datacenterdynamics.com/en/news/microsoft-adds-availability-zones-to-swiss-azure-region-in-z%C3%BCrich/" TargetMode="External"/><Relationship Id="rId23" Type="http://schemas.openxmlformats.org/officeDocument/2006/relationships/hyperlink" Target="https://www.digitalaustria.gv.at/eng/topics/Austrian-cloud.html" TargetMode="External"/><Relationship Id="rId119" Type="http://schemas.openxmlformats.org/officeDocument/2006/relationships/hyperlink" Target="https://www.datacenterdynamics.com/en/news/huawei-plans-for-third-chile-data-center/" TargetMode="External"/><Relationship Id="rId270" Type="http://schemas.openxmlformats.org/officeDocument/2006/relationships/hyperlink" Target="https://www.datacenterdynamics.com/en/news/indias-tamil-nadu-government-releases-data-center-policy/" TargetMode="External"/><Relationship Id="rId326" Type="http://schemas.openxmlformats.org/officeDocument/2006/relationships/hyperlink" Target="https://www.datacenterdynamics.com/en/news/fastweb-opens-data-center-in-rome/" TargetMode="External"/><Relationship Id="rId533" Type="http://schemas.openxmlformats.org/officeDocument/2006/relationships/hyperlink" Target="https://contxto.com/en/technology/claro-peru-opens-data-center-valued-at-usd50-million/" TargetMode="External"/><Relationship Id="rId65" Type="http://schemas.openxmlformats.org/officeDocument/2006/relationships/hyperlink" Target="https://www.datacenterdynamics.com/en/news/odata-launches-data-center-campus-in-rio-de-janeiro-brazil/" TargetMode="External"/><Relationship Id="rId130" Type="http://schemas.openxmlformats.org/officeDocument/2006/relationships/hyperlink" Target="https://news.sciencenet.cn/htmlnews/2023/8/507348.shtm" TargetMode="External"/><Relationship Id="rId368" Type="http://schemas.openxmlformats.org/officeDocument/2006/relationships/hyperlink" Target="https://www.datacenterdynamics.com/en/news/ground-broken-on-geothermal-powered-data-center-in-kenya/" TargetMode="External"/><Relationship Id="rId575" Type="http://schemas.openxmlformats.org/officeDocument/2006/relationships/hyperlink" Target="https://www.techinafrica.com/oracle-pioneering-cloud-computing-infrastructure-to-boost-rwandas-tech-goals/" TargetMode="External"/><Relationship Id="rId172" Type="http://schemas.openxmlformats.org/officeDocument/2006/relationships/hyperlink" Target="https://www.datacenterdynamics.com/en/news/latin-america-gets-first-tier-iv-certified-data-center/" TargetMode="External"/><Relationship Id="rId228" Type="http://schemas.openxmlformats.org/officeDocument/2006/relationships/hyperlink" Target="https://www.datacenterdynamics.com/en/news/aws-to-invest-944bn-in-frankfurt-cloud-region/" TargetMode="External"/><Relationship Id="rId435" Type="http://schemas.openxmlformats.org/officeDocument/2006/relationships/hyperlink" Target="http://iozera.ai/" TargetMode="External"/><Relationship Id="rId477" Type="http://schemas.openxmlformats.org/officeDocument/2006/relationships/hyperlink" Target="https://www.reseller.co.nz/article/1300103/datacom-inks-all-of-government-cloud-contract.html" TargetMode="External"/><Relationship Id="rId600" Type="http://schemas.openxmlformats.org/officeDocument/2006/relationships/hyperlink" Target="https://www.datacenterdynamics.com/en/news/digital-parks-africa-to-expand-campus-outside-johannesburg-south-africa/" TargetMode="External"/><Relationship Id="rId642" Type="http://schemas.openxmlformats.org/officeDocument/2006/relationships/hyperlink" Target="https://www.datacenterdynamics.com/en/news/south-korean-science-ministry-announces-new-ai-supercomputer/" TargetMode="External"/><Relationship Id="rId684" Type="http://schemas.openxmlformats.org/officeDocument/2006/relationships/hyperlink" Target="https://www.telecompaper.com/news/south-sudan-launches-first-data-centre--1294641" TargetMode="External"/><Relationship Id="rId281" Type="http://schemas.openxmlformats.org/officeDocument/2006/relationships/hyperlink" Target="https://www.datacenterdynamics.com/en/news/indias-uttar-pradesh-government-plans-data-center-park/" TargetMode="External"/><Relationship Id="rId337" Type="http://schemas.openxmlformats.org/officeDocument/2006/relationships/hyperlink" Target="https://www.riken.jp/en/news_pubs/news/2011/20110620/index.html" TargetMode="External"/><Relationship Id="rId502" Type="http://schemas.openxmlformats.org/officeDocument/2006/relationships/hyperlink" Target="https://www.datacenterdynamics.com/en/news/bulk-to-double-it-capacity-at-oslo-internet-exchange-facility-in-norway/" TargetMode="External"/><Relationship Id="rId34" Type="http://schemas.openxmlformats.org/officeDocument/2006/relationships/hyperlink" Target="https://www.datacenterdynamics.com/en/news/bangladesh-plans-tier-4-data-center-in-quake-zone/" TargetMode="External"/><Relationship Id="rId76" Type="http://schemas.openxmlformats.org/officeDocument/2006/relationships/hyperlink" Target="https://www.datacenterdynamics.com/en/news/zeittec-modular-data-center-for-public-ministry-of-mato-grosso-in-brazil-inaugurated/" TargetMode="External"/><Relationship Id="rId141" Type="http://schemas.openxmlformats.org/officeDocument/2006/relationships/hyperlink" Target="https://www.hpcwire.com/2021/11/24/three-chinese-exascale-systems-detailed-at-sc21-two-operational-and-one-delayed/" TargetMode="External"/><Relationship Id="rId379" Type="http://schemas.openxmlformats.org/officeDocument/2006/relationships/hyperlink" Target="https://www.worldbank.org/en/news/press-release/2024/01/12/world-bank-provides-additional-support-for-the-kyrgyz-republic-s-digital-transformation" TargetMode="External"/><Relationship Id="rId544" Type="http://schemas.openxmlformats.org/officeDocument/2006/relationships/hyperlink" Target="https://www.datacenterdynamics.com/en/news/atlasedge-expands-into-portugal-plans-20mw-development-in-lisbon/" TargetMode="External"/><Relationship Id="rId586" Type="http://schemas.openxmlformats.org/officeDocument/2006/relationships/hyperlink" Target="https://www.afdb.org/en/news-and-events/press-releases/senegal-african-development-bank-provides-additional-eu501-million-diamniadio-digital-technology-park-57642" TargetMode="External"/><Relationship Id="rId7" Type="http://schemas.openxmlformats.org/officeDocument/2006/relationships/hyperlink" Target="https://www.despatch.com/blog/amazon-to-build-massive-800-million-data-center-in-argentina/" TargetMode="External"/><Relationship Id="rId183" Type="http://schemas.openxmlformats.org/officeDocument/2006/relationships/hyperlink" Target="https://www.datacenterdynamics.com/en/news/logistics-real-estate-firm-agility-announces-plans-for-data-center-campuses-in-saudi-arabia-egypt-kuwait-and-ghana/" TargetMode="External"/><Relationship Id="rId239" Type="http://schemas.openxmlformats.org/officeDocument/2006/relationships/hyperlink" Target="https://www.datacenterdynamics.com/en/news/mainone-opens-data-center-outside-accra-ghana/" TargetMode="External"/><Relationship Id="rId390" Type="http://schemas.openxmlformats.org/officeDocument/2006/relationships/hyperlink" Target="https://www.digitalnewsasia.com/insights/quantum-sovereignty-malaysia-prepared" TargetMode="External"/><Relationship Id="rId404" Type="http://schemas.openxmlformats.org/officeDocument/2006/relationships/hyperlink" Target="https://www.datacenterdynamics.com/en/analysis/malaysia-sets-its-sights-on-being-a-data-center-hub/" TargetMode="External"/><Relationship Id="rId446" Type="http://schemas.openxmlformats.org/officeDocument/2006/relationships/hyperlink" Target="https://www.trade.gov/market-intelligence/mozambiques-digital-transformation" TargetMode="External"/><Relationship Id="rId611" Type="http://schemas.openxmlformats.org/officeDocument/2006/relationships/hyperlink" Target="https://www.datacenterdynamics.com/en/news/ntts-dimension-data-begins-building-johannesburg-data-center/" TargetMode="External"/><Relationship Id="rId653" Type="http://schemas.openxmlformats.org/officeDocument/2006/relationships/hyperlink" Target="https://www.datacenterdynamics.com/en/news/spanish-energy-company-solaria-enters-data-center-market/" TargetMode="External"/><Relationship Id="rId250" Type="http://schemas.openxmlformats.org/officeDocument/2006/relationships/hyperlink" Target="https://www.datacenterdynamics.com/en/news/eurohpc-ju-selects-six-sites-to-host-quantum-computers/" TargetMode="External"/><Relationship Id="rId292" Type="http://schemas.openxmlformats.org/officeDocument/2006/relationships/hyperlink" Target="https://www.datacenterdynamics.com/en/news/west-bengal-state-data-center-to-get-upgrade/" TargetMode="External"/><Relationship Id="rId306" Type="http://schemas.openxmlformats.org/officeDocument/2006/relationships/hyperlink" Target="https://www.datacenterdynamics.com/en/news/gds-partners-with-indonesias-sovereign-wealth-fund-for-batam-data-center-campus/" TargetMode="External"/><Relationship Id="rId488" Type="http://schemas.openxmlformats.org/officeDocument/2006/relationships/hyperlink" Target="https://www.datacenterdynamics.com/en/news/rack-centre-to-build-12mw-data-center-in-lagos-nigeria/" TargetMode="External"/><Relationship Id="rId695" Type="http://schemas.openxmlformats.org/officeDocument/2006/relationships/hyperlink" Target="https://liquid.tech/about-us/news/liquid-intelligent-technologies-introduces-tanzanias-second-azure-stack-further-accelerating-the-local-digital-transformation/" TargetMode="External"/><Relationship Id="rId709" Type="http://schemas.openxmlformats.org/officeDocument/2006/relationships/hyperlink" Target="https://www.datacenterdynamics.com/en/news/blackstone-to-buy-former-britishvolt-site-for-qts-data-center-in-northumberland-uk/" TargetMode="External"/><Relationship Id="rId45" Type="http://schemas.openxmlformats.org/officeDocument/2006/relationships/hyperlink" Target="https://www.datacenterdynamics.com/en/news/tigo-about-to-open-data-center-in-santa-cruz-bolivia/" TargetMode="External"/><Relationship Id="rId87" Type="http://schemas.openxmlformats.org/officeDocument/2006/relationships/hyperlink" Target="https://www.datacenterdynamics.com/en/news/amazon-launches-brazil-data-centers/" TargetMode="External"/><Relationship Id="rId110" Type="http://schemas.openxmlformats.org/officeDocument/2006/relationships/hyperlink" Target="https://www.datacenterdynamics.com/en/news/scala-data-centers-facility-goes-live-in-curauma-chile/" TargetMode="External"/><Relationship Id="rId348" Type="http://schemas.openxmlformats.org/officeDocument/2006/relationships/hyperlink" Target="https://www.datacenterdynamics.com/en/news/fujitsu-and-university-tokyo-deploy-integrated-aihpc-supercomputer/" TargetMode="External"/><Relationship Id="rId513" Type="http://schemas.openxmlformats.org/officeDocument/2006/relationships/hyperlink" Target="https://www.agbi.com/tech/2024/01/oman-invests-210m-sohar-data-centre-project/" TargetMode="External"/><Relationship Id="rId555" Type="http://schemas.openxmlformats.org/officeDocument/2006/relationships/hyperlink" Target="https://www.telecompaper.com/news/romania-starts-tender-for-public-cloud-platform--1497248" TargetMode="External"/><Relationship Id="rId597" Type="http://schemas.openxmlformats.org/officeDocument/2006/relationships/hyperlink" Target="https://nation.africa/kenya/news/construction-national-data-centre-mogadishu-begins-4435838" TargetMode="External"/><Relationship Id="rId720" Type="http://schemas.openxmlformats.org/officeDocument/2006/relationships/hyperlink" Target="https://techjaja.com/tier-3-national-data-centre-unveiled/" TargetMode="External"/><Relationship Id="rId152" Type="http://schemas.openxmlformats.org/officeDocument/2006/relationships/hyperlink" Target="https://www.datacenterdynamics.com/en/news/taiwan-govt-invests-in-ai-research-nvidia-supercomputer/" TargetMode="External"/><Relationship Id="rId194" Type="http://schemas.openxmlformats.org/officeDocument/2006/relationships/hyperlink" Target="https://www.datacenterdynamics.com/en/news/winguafrica-inaugurates-ethiopia-data-center/" TargetMode="External"/><Relationship Id="rId208" Type="http://schemas.openxmlformats.org/officeDocument/2006/relationships/hyperlink" Target="https://www.datacenterdynamics.com/en/news/xtx-markets-to-build-data-center-campus-in-kajaani-finland/" TargetMode="External"/><Relationship Id="rId415" Type="http://schemas.openxmlformats.org/officeDocument/2006/relationships/hyperlink" Target="https://thecommonwealth.org/news/commonwealth-joins-forces-global-tech-organisations-empower-commonwealth-citizens-ai" TargetMode="External"/><Relationship Id="rId457" Type="http://schemas.openxmlformats.org/officeDocument/2006/relationships/hyperlink" Target="https://www.datacenterdynamics.com/en/news/nepals-ncell-launches-data-center-in-lalitpur/" TargetMode="External"/><Relationship Id="rId622" Type="http://schemas.openxmlformats.org/officeDocument/2006/relationships/hyperlink" Target="https://www.datacenterdynamics.com/en/news/teraco-completes-second-data-center-in-cape-town-south-africa/" TargetMode="External"/><Relationship Id="rId261" Type="http://schemas.openxmlformats.org/officeDocument/2006/relationships/hyperlink" Target="https://csc.gov.in/digitalIndia" TargetMode="External"/><Relationship Id="rId499" Type="http://schemas.openxmlformats.org/officeDocument/2006/relationships/hyperlink" Target="https://www.datacenterdynamics.com/en/news/equinixs-mainone-opens-second-lekki-data-center-in-nigeria/" TargetMode="External"/><Relationship Id="rId664" Type="http://schemas.openxmlformats.org/officeDocument/2006/relationships/hyperlink" Target="https://iafrikan.com/sa-published-cloud-plan/" TargetMode="External"/><Relationship Id="rId14" Type="http://schemas.openxmlformats.org/officeDocument/2006/relationships/hyperlink" Target="https://www.zdnet.com/article/monash-university-receives-massive-supercomputer-upgrade/" TargetMode="External"/><Relationship Id="rId56" Type="http://schemas.openxmlformats.org/officeDocument/2006/relationships/hyperlink" Target="https://www.datacenterdynamics.com/en/news/brazils-scala-launches-new-data-center-in-s%C3%A3o-paulo/" TargetMode="External"/><Relationship Id="rId317" Type="http://schemas.openxmlformats.org/officeDocument/2006/relationships/hyperlink" Target="https://time.com/6966102/google-contract-israel-defense-ministry-gaza-war/" TargetMode="External"/><Relationship Id="rId359" Type="http://schemas.openxmlformats.org/officeDocument/2006/relationships/hyperlink" Target="https://www.datacenterdynamics.com/en/news/government-of-kazakhstan-signs-agreement-with-presight-ai-for-construction-of-new-supercomputer/" TargetMode="External"/><Relationship Id="rId524" Type="http://schemas.openxmlformats.org/officeDocument/2006/relationships/hyperlink" Target="https://www.datacenterdynamics.com/en/news/pakistan-opens-data-center-to-fight-money-laundering-terrorism-financing/" TargetMode="External"/><Relationship Id="rId566" Type="http://schemas.openxmlformats.org/officeDocument/2006/relationships/hyperlink" Target="https://www.cnews.ru/news/top/2021-10-25_gosteh_stanet_obyazatelnym" TargetMode="External"/><Relationship Id="rId98" Type="http://schemas.openxmlformats.org/officeDocument/2006/relationships/hyperlink" Target="https://www.datacenterdynamics.com/en/news/aws-launches-second-cloud-region-in-canada/" TargetMode="External"/><Relationship Id="rId121" Type="http://schemas.openxmlformats.org/officeDocument/2006/relationships/hyperlink" Target="https://www.datacenterdynamics.com/en/news/internexa-opens-data-center-in-santiago-chile/" TargetMode="External"/><Relationship Id="rId163" Type="http://schemas.openxmlformats.org/officeDocument/2006/relationships/hyperlink" Target="https://eurohpc-ju.europa.eu/new-eurohpc-world-class-supercomputer-czech-republic-2020-10-14_en" TargetMode="External"/><Relationship Id="rId219" Type="http://schemas.openxmlformats.org/officeDocument/2006/relationships/hyperlink" Target="https://www.datacenterdynamics.com/en/news/ovhcloud-and-atos-offer-100-percent-european-public-cloud-to-french-customers/" TargetMode="External"/><Relationship Id="rId370" Type="http://schemas.openxmlformats.org/officeDocument/2006/relationships/hyperlink" Target="https://www.datacenterdynamics.com/en/news/kenya-data-networks-completes-data-center/" TargetMode="External"/><Relationship Id="rId426" Type="http://schemas.openxmlformats.org/officeDocument/2006/relationships/hyperlink" Target="https://monaconow.com/monaco-cloud-the-first-operational-sovereign-cloud-in-europe/" TargetMode="External"/><Relationship Id="rId633" Type="http://schemas.openxmlformats.org/officeDocument/2006/relationships/hyperlink" Target="https://www.chosun.com/english/industry-en/2024/06/05/7V2GGLISQFHT5F6HZ7ODEHCI44/" TargetMode="External"/><Relationship Id="rId230" Type="http://schemas.openxmlformats.org/officeDocument/2006/relationships/hyperlink" Target="https://www.datacenterdynamics.com/en/news/oracle-launches-eu-sovereign-cloud/" TargetMode="External"/><Relationship Id="rId468" Type="http://schemas.openxmlformats.org/officeDocument/2006/relationships/hyperlink" Target="https://www.datacenterdynamics.com/en/news/facebook-parent-meta-officially-kills-zeewolde-data-center-after-pushback-in-the-netherlands/" TargetMode="External"/><Relationship Id="rId675" Type="http://schemas.openxmlformats.org/officeDocument/2006/relationships/hyperlink" Target="https://www.datacenterdynamics.com/en/news/digital-realty-plans-fourth-building-at-zurich-campus-in-switzerland/" TargetMode="External"/><Relationship Id="rId25" Type="http://schemas.openxmlformats.org/officeDocument/2006/relationships/hyperlink" Target="https://www.datacenterdynamics.com/en/news/digital-realtys-interxion-acquires-land-near-vienna-campus-40mw-data-center/" TargetMode="External"/><Relationship Id="rId67" Type="http://schemas.openxmlformats.org/officeDocument/2006/relationships/hyperlink" Target="https://www.datacenterdynamics.com/en/news/brazils-teccloud-doubles-it-capacity-at-its-porto-alegre-data-center/" TargetMode="External"/><Relationship Id="rId272" Type="http://schemas.openxmlformats.org/officeDocument/2006/relationships/hyperlink" Target="https://www.datacenterdynamics.com/en/news/supercomputing-facility-opened-at-indias-national-agri-food-biotechnology-institute/" TargetMode="External"/><Relationship Id="rId328" Type="http://schemas.openxmlformats.org/officeDocument/2006/relationships/hyperlink" Target="https://www.datacenterdynamics.com/en/news/ecmwf-opens-new-data-center-to-house-atos-supercomputer-in-italy/" TargetMode="External"/><Relationship Id="rId535" Type="http://schemas.openxmlformats.org/officeDocument/2006/relationships/hyperlink" Target="https://www.datacenterdynamics.com/en/news/gtd-group-plans-new-data-center-in-lima-peru/" TargetMode="External"/><Relationship Id="rId577" Type="http://schemas.openxmlformats.org/officeDocument/2006/relationships/hyperlink" Target="https://www.ktpress.rw/2018/03/rwanda-launches-land-data-storage-replica-center/" TargetMode="External"/><Relationship Id="rId700" Type="http://schemas.openxmlformats.org/officeDocument/2006/relationships/hyperlink" Target="https://www.datacenterdynamics.com/en/news/raxio-opens-tier-iii-data-center-in-uganda/" TargetMode="External"/><Relationship Id="rId132" Type="http://schemas.openxmlformats.org/officeDocument/2006/relationships/hyperlink" Target="https://www.datacenterdynamics.com/en/news/work-on-supercomputing-center-in-wuhan-complete/" TargetMode="External"/><Relationship Id="rId174" Type="http://schemas.openxmlformats.org/officeDocument/2006/relationships/hyperlink" Target="https://www.datacenterdynamics.com/en/news/ibm-builds-a-cloud-ecosystem-in-egypt/" TargetMode="External"/><Relationship Id="rId381" Type="http://schemas.openxmlformats.org/officeDocument/2006/relationships/hyperlink" Target="https://aub.edu.lb/articles/Pages/Cutting-edge-High-Performance-Computing-for-Lebanon-facility-launched.aspx" TargetMode="External"/><Relationship Id="rId602" Type="http://schemas.openxmlformats.org/officeDocument/2006/relationships/hyperlink" Target="https://www.datacenterdynamics.com/en/news/africa-data-centres-and-dpa-break-ground-on-solar-farm-south-africa/" TargetMode="External"/><Relationship Id="rId241" Type="http://schemas.openxmlformats.org/officeDocument/2006/relationships/hyperlink" Target="https://www.datacenterdynamics.com/en/news/etix-everywhere-to-ship-tier-iv-data-center-to-ghana/" TargetMode="External"/><Relationship Id="rId437" Type="http://schemas.openxmlformats.org/officeDocument/2006/relationships/hyperlink" Target="https://www.datacenterdynamics.com/en/news/aiim-invests-90m-into-moroccos-none-datacenters/" TargetMode="External"/><Relationship Id="rId479" Type="http://schemas.openxmlformats.org/officeDocument/2006/relationships/hyperlink" Target="https://www.teaonews.co.nz/2024/05/07/microsoft-enters-groundbreaking-maori-data-sovereignty-deal/" TargetMode="External"/><Relationship Id="rId644" Type="http://schemas.openxmlformats.org/officeDocument/2006/relationships/hyperlink" Target="https://datacentremagazine.com/data-centres/korean-state-agencies-build-dollar36bn-data-centre-campus" TargetMode="External"/><Relationship Id="rId686" Type="http://schemas.openxmlformats.org/officeDocument/2006/relationships/hyperlink" Target="https://www.datacenterdynamics.com/en/news/raxio-invests-in-building-tanzania-data-center/" TargetMode="External"/><Relationship Id="rId36" Type="http://schemas.openxmlformats.org/officeDocument/2006/relationships/hyperlink" Target="https://euroradio.fm/en/belarus-pm-talks-about-digital-sovereignty-data-flows-russia" TargetMode="External"/><Relationship Id="rId283" Type="http://schemas.openxmlformats.org/officeDocument/2006/relationships/hyperlink" Target="https://www.datacenterdynamics.com/en/news/web-werks-and-capitaland-sign-mous-with-tamil-nadu-government-for-data-centers-in-chennai/" TargetMode="External"/><Relationship Id="rId339" Type="http://schemas.openxmlformats.org/officeDocument/2006/relationships/hyperlink" Target="https://www.datacenterdynamics.com/en/news/japans-arm-powered-fugaku-named-worlds-fastest-supercomputer/" TargetMode="External"/><Relationship Id="rId490" Type="http://schemas.openxmlformats.org/officeDocument/2006/relationships/hyperlink" Target="https://www.datacenterdynamics.com/en/news/africa-data-centres-opens-data-center-in-lagos-nigeria/" TargetMode="External"/><Relationship Id="rId504" Type="http://schemas.openxmlformats.org/officeDocument/2006/relationships/hyperlink" Target="https://www.datacenterdynamics.com/en/news/norway-plans-law-to-close-the-door-on-cryptomining-data-centers/" TargetMode="External"/><Relationship Id="rId546" Type="http://schemas.openxmlformats.org/officeDocument/2006/relationships/hyperlink" Target="https://www.datacenterdynamics.com/en/news/gigas-to-invest-3-million-in-portugal-data-center/" TargetMode="External"/><Relationship Id="rId711" Type="http://schemas.openxmlformats.org/officeDocument/2006/relationships/hyperlink" Target="https://aibusiness.com/verticals/amazon-web-services-earmarks-10b-investment-for-uk-data-centers" TargetMode="External"/><Relationship Id="rId78" Type="http://schemas.openxmlformats.org/officeDocument/2006/relationships/hyperlink" Target="https://www.datacenterdynamics.com/en/news/brazils-ascenty-buys-parcel-of-land-for-new-sao-paulo-data-center/" TargetMode="External"/><Relationship Id="rId101" Type="http://schemas.openxmlformats.org/officeDocument/2006/relationships/hyperlink" Target="https://www.datacenterdynamics.com/en/news/universities-of-waterloo-and-toronto-awarded-70m-to-upgrade-advanced-compute-infrastructure/" TargetMode="External"/><Relationship Id="rId143" Type="http://schemas.openxmlformats.org/officeDocument/2006/relationships/hyperlink" Target="https://global-sci.org/intro/article_detail/cam/16636.html" TargetMode="External"/><Relationship Id="rId185" Type="http://schemas.openxmlformats.org/officeDocument/2006/relationships/hyperlink" Target="https://www.dailynewsegypt.com/2024/05/28/ameda-to-establish-strategic-data-centre-in-egypt-for-member-states/" TargetMode="External"/><Relationship Id="rId350" Type="http://schemas.openxmlformats.org/officeDocument/2006/relationships/hyperlink" Target="https://blogs.nvidia.com/blog/japan-sovereign-ai/" TargetMode="External"/><Relationship Id="rId406" Type="http://schemas.openxmlformats.org/officeDocument/2006/relationships/hyperlink" Target="https://www.datacenterdynamics.com/en/news/alibaba-cloud-begins-operations-in-malaysia/" TargetMode="External"/><Relationship Id="rId588" Type="http://schemas.openxmlformats.org/officeDocument/2006/relationships/hyperlink" Target="https://www.datacenterdynamics.com/en/news/airtel-africa-and-ericsson-to-launch-data-center-in-seychelles/" TargetMode="External"/><Relationship Id="rId9" Type="http://schemas.openxmlformats.org/officeDocument/2006/relationships/hyperlink" Target="https://www.datacenterdynamics.com/en/news/claro-argentina-to-build-30m-data-center-in-buenos-aires/" TargetMode="External"/><Relationship Id="rId210" Type="http://schemas.openxmlformats.org/officeDocument/2006/relationships/hyperlink" Target="https://csc.fi/en/media-release/significant-investment-in-science-finland-renews-its-national-supercomputer/" TargetMode="External"/><Relationship Id="rId392" Type="http://schemas.openxmlformats.org/officeDocument/2006/relationships/hyperlink" Target="https://techwireasia.com/02/2023/avm-cloud-launches-sovereign-cloud-solution-built-vmwares-multi-cloud-technology/" TargetMode="External"/><Relationship Id="rId448" Type="http://schemas.openxmlformats.org/officeDocument/2006/relationships/hyperlink" Target="https://www.datacenterdynamics.com/en/news/bcx-brings-alibaba-cloud-to-mozambique/" TargetMode="External"/><Relationship Id="rId613" Type="http://schemas.openxmlformats.org/officeDocument/2006/relationships/hyperlink" Target="https://www.datacenterdynamics.com/en/news/ibm-opens-cloud-data-center-in-south-africa/" TargetMode="External"/><Relationship Id="rId655" Type="http://schemas.openxmlformats.org/officeDocument/2006/relationships/hyperlink" Target="https://www.datacenterdynamics.com/en/news/microsoft-to-invest-21bn-in-cloud-and-ai-infrastructure-in-spain/" TargetMode="External"/><Relationship Id="rId697" Type="http://schemas.openxmlformats.org/officeDocument/2006/relationships/hyperlink" Target="https://www.datacenterdynamics.com/en/news/togo-opens-first-carrier-neutral-colocation-facility-in-lom%C3%A9/" TargetMode="External"/><Relationship Id="rId252" Type="http://schemas.openxmlformats.org/officeDocument/2006/relationships/hyperlink" Target="https://www.datacenterdynamics.com/en/news/iceland-to-move-from-heavy-industry-to-data-center/" TargetMode="External"/><Relationship Id="rId294" Type="http://schemas.openxmlformats.org/officeDocument/2006/relationships/hyperlink" Target="https://www.datacenterdynamics.com/en/news/new-andhra-pradesh-state-needs-new-data-center/" TargetMode="External"/><Relationship Id="rId308" Type="http://schemas.openxmlformats.org/officeDocument/2006/relationships/hyperlink" Target="https://www.iraq-businessnews.com/2023/08/22/iraq-launches-national-data-center/" TargetMode="External"/><Relationship Id="rId515" Type="http://schemas.openxmlformats.org/officeDocument/2006/relationships/hyperlink" Target="https://www.datacenterdynamics.com/en/news/ita-signs-contract-with-mds-for-the-disaster-recovery-center/" TargetMode="External"/><Relationship Id="rId722" Type="http://schemas.openxmlformats.org/officeDocument/2006/relationships/hyperlink" Target="https://www.datacenterdynamics.com/en/news/paratus-zambia-close-to-completing-lusaka-data-center/" TargetMode="External"/><Relationship Id="rId47" Type="http://schemas.openxmlformats.org/officeDocument/2006/relationships/hyperlink" Target="https://www.datacenterdynamics.com/en/news/botswana-to-get-chinese-built-data-center-in-october/" TargetMode="External"/><Relationship Id="rId89" Type="http://schemas.openxmlformats.org/officeDocument/2006/relationships/hyperlink" Target="https://www.elibrary.imf.org/view/journals/002/2023/347/article-A005-en.xml" TargetMode="External"/><Relationship Id="rId112" Type="http://schemas.openxmlformats.org/officeDocument/2006/relationships/hyperlink" Target="https://www.datacenterdynamics.com/en/news/oracle-opens-second-cloud-region-in-chile/" TargetMode="External"/><Relationship Id="rId154" Type="http://schemas.openxmlformats.org/officeDocument/2006/relationships/hyperlink" Target="https://www.datacenterdynamics.com/en/news/china-has-spent-61bn-building-data-centers-in-the-past-two-years/" TargetMode="External"/><Relationship Id="rId361" Type="http://schemas.openxmlformats.org/officeDocument/2006/relationships/hyperlink" Target="https://www.datacenterdynamics.com/en/news/kenya-data-networks-completes-data-center/" TargetMode="External"/><Relationship Id="rId557" Type="http://schemas.openxmlformats.org/officeDocument/2006/relationships/hyperlink" Target="https://thequantuminsider.com/2024/02/24/russian-scientists-expect-a-50-qubit-quantum-computer-by-end-of-2024/" TargetMode="External"/><Relationship Id="rId599" Type="http://schemas.openxmlformats.org/officeDocument/2006/relationships/hyperlink" Target="https://www.datacenterdynamics.com/en/news/south-africa-gets-hpc-presence-in-the-uk/" TargetMode="External"/><Relationship Id="rId196" Type="http://schemas.openxmlformats.org/officeDocument/2006/relationships/hyperlink" Target="https://www.datacenterdynamics.com/en/news/safaricom-to-build-data-center-in-addis-ababa-ethiopia/" TargetMode="External"/><Relationship Id="rId417" Type="http://schemas.openxmlformats.org/officeDocument/2006/relationships/hyperlink" Target="https://www.datacenterdynamics.com/en/news/microsoft-invests-11bn-mexico-it-plans-new-cloud-region/" TargetMode="External"/><Relationship Id="rId459" Type="http://schemas.openxmlformats.org/officeDocument/2006/relationships/hyperlink" Target="https://www.datacenterdynamics.com/en/news/nepal-electricity-authority-launches-kathmandu-data-center/" TargetMode="External"/><Relationship Id="rId624" Type="http://schemas.openxmlformats.org/officeDocument/2006/relationships/hyperlink" Target="https://www.datacenterdynamics.com/en/news/teraco-breaks-ground-on-cape-town-data-center-in-south-africa/" TargetMode="External"/><Relationship Id="rId666" Type="http://schemas.openxmlformats.org/officeDocument/2006/relationships/hyperlink" Target="https://www.datacenterdynamics.com/en/news/ecodatacenter-1-capacity-to-more-than-double-in-200m-investment-in-swedish-data-center/" TargetMode="External"/><Relationship Id="rId16" Type="http://schemas.openxmlformats.org/officeDocument/2006/relationships/hyperlink" Target="https://www.datacenterdynamics.com/en/news/australias-bureau-meteorology-decommissions-46-year-old-data-center/" TargetMode="External"/><Relationship Id="rId221" Type="http://schemas.openxmlformats.org/officeDocument/2006/relationships/hyperlink" Target="https://www.datacenterdynamics.com/en/news/st-digital-to-build-three-data-centers-in-west-africa/" TargetMode="External"/><Relationship Id="rId263" Type="http://schemas.openxmlformats.org/officeDocument/2006/relationships/hyperlink" Target="https://www.datacenterdynamics.com/en/news/railtel-wins-359m-contract-from-tasmac-for-india-data-center/" TargetMode="External"/><Relationship Id="rId319" Type="http://schemas.openxmlformats.org/officeDocument/2006/relationships/hyperlink" Target="https://www.datacenterdynamics.com/en/news/italy-announces-cassandra-supercomputer/" TargetMode="External"/><Relationship Id="rId470" Type="http://schemas.openxmlformats.org/officeDocument/2006/relationships/hyperlink" Target="https://www.eurofiber.com/press/dutch-project-gets-funding-to-reduce-data-centre-energy-consumption-and-co2-emissions/" TargetMode="External"/><Relationship Id="rId526" Type="http://schemas.openxmlformats.org/officeDocument/2006/relationships/hyperlink" Target="https://profit.pakistantoday.com.pk/2022/10/09/looking-beyond-the-haze-pakistans-cloud-computing-prospects/" TargetMode="External"/><Relationship Id="rId58" Type="http://schemas.openxmlformats.org/officeDocument/2006/relationships/hyperlink" Target="https://www.datacenterdynamics.com/en/product-news/scala-data-centers-breaks-ground-on-560mw-power-substation-in-sao-paulo/" TargetMode="External"/><Relationship Id="rId123" Type="http://schemas.openxmlformats.org/officeDocument/2006/relationships/hyperlink" Target="https://www.datacenterdynamics.com/en/news/chinas-national-computing-plan-targets-300-exaflops-of-compute-edge-and-advanced-storage/" TargetMode="External"/><Relationship Id="rId330" Type="http://schemas.openxmlformats.org/officeDocument/2006/relationships/hyperlink" Target="https://www.datacenterdynamics.com/en/news/experimental-data-center-set-up-in-italy-to-study-energy-efficiency/" TargetMode="External"/><Relationship Id="rId568" Type="http://schemas.openxmlformats.org/officeDocument/2006/relationships/hyperlink" Target="https://www.datacenterdynamics.com/en/news/rwanda-to-build-national-data-center-2/" TargetMode="External"/><Relationship Id="rId165" Type="http://schemas.openxmlformats.org/officeDocument/2006/relationships/hyperlink" Target="https://www.datacenterdynamics.com/en/news/liquidstar-deploys-off-grid-data-center-to-remote-community-in-djibouti/" TargetMode="External"/><Relationship Id="rId372" Type="http://schemas.openxmlformats.org/officeDocument/2006/relationships/hyperlink" Target="https://www.datacenterdynamics.com/en/news/kenya-to-get-new-data-center-as-icoloio-breaks-ground-in-mombasa/" TargetMode="External"/><Relationship Id="rId428" Type="http://schemas.openxmlformats.org/officeDocument/2006/relationships/hyperlink" Target="https://www.datacenterdynamics.com/en/news/zeuus-plans-raise-225-million-claims-it-wants-build-data-center-montenegro/" TargetMode="External"/><Relationship Id="rId635" Type="http://schemas.openxmlformats.org/officeDocument/2006/relationships/hyperlink" Target="https://thequantuminsider.com/2024/02/19/south-korea-sets-stage-for-technological-revolution-with-quantum-computing-initiatives/" TargetMode="External"/><Relationship Id="rId677" Type="http://schemas.openxmlformats.org/officeDocument/2006/relationships/hyperlink" Target="https://ethz.ch/en/news-and-events/eth-news/news/2023/12/press-release-joint-initiative-for-trustworthy-ai.html" TargetMode="External"/><Relationship Id="rId232" Type="http://schemas.openxmlformats.org/officeDocument/2006/relationships/hyperlink" Target="https://www.datacenterdynamics.com/en/news/ovh-is-coming-to-germany/" TargetMode="External"/><Relationship Id="rId274" Type="http://schemas.openxmlformats.org/officeDocument/2006/relationships/hyperlink" Target="https://www.datacenterdynamics.com/en/news/indias-railtel-seeks-partner-for-100-edge-data-centers-across-countrys-rail-network/" TargetMode="External"/><Relationship Id="rId481" Type="http://schemas.openxmlformats.org/officeDocument/2006/relationships/hyperlink" Target="https://www.datacenterdynamics.com/en/news/eu-announces-150-billion-african-investment-package-will-fund-data-center-and-cable-projects/" TargetMode="External"/><Relationship Id="rId702" Type="http://schemas.openxmlformats.org/officeDocument/2006/relationships/hyperlink" Target="https://www.datacenterdynamics.com/en/news/ugandas-centenary-group-plans-data-center-in-masaka/" TargetMode="External"/><Relationship Id="rId27" Type="http://schemas.openxmlformats.org/officeDocument/2006/relationships/hyperlink" Target="https://mincom.gov.az/en/projects/government-cloud" TargetMode="External"/><Relationship Id="rId69" Type="http://schemas.openxmlformats.org/officeDocument/2006/relationships/hyperlink" Target="https://www.datacenterdynamics.com/en/news/soluti-launches-new-data-center-in-goiania-brazil/" TargetMode="External"/><Relationship Id="rId134" Type="http://schemas.openxmlformats.org/officeDocument/2006/relationships/hyperlink" Target="https://www.idc.com/getdoc.jsp?containerId=prCHC52061724" TargetMode="External"/><Relationship Id="rId537" Type="http://schemas.openxmlformats.org/officeDocument/2006/relationships/hyperlink" Target="https://www.datacenterdynamics.com/en/news/north-luzon-philippines-to-get-new-government-data-center/" TargetMode="External"/><Relationship Id="rId579" Type="http://schemas.openxmlformats.org/officeDocument/2006/relationships/hyperlink" Target="https://www.cio.com/article/1311730/aws-to-invest-5-3-to-build-data-centers-in-saudi-arabia-to-bolster-tech-in-the-region.html" TargetMode="External"/><Relationship Id="rId80" Type="http://schemas.openxmlformats.org/officeDocument/2006/relationships/hyperlink" Target="https://www.datacenterdynamics.com/en/news/ascenty-opens-four-new-brazilian-data-centers/" TargetMode="External"/><Relationship Id="rId176" Type="http://schemas.openxmlformats.org/officeDocument/2006/relationships/hyperlink" Target="https://www.datacenterdynamics.com/en/news/orange-egypt-build-digital-infrastructure-smart-capital-city/" TargetMode="External"/><Relationship Id="rId341" Type="http://schemas.openxmlformats.org/officeDocument/2006/relationships/hyperlink" Target="https://www.aist.go.jp/aist_e/list/highlights/2018/vol5/index.html" TargetMode="External"/><Relationship Id="rId383" Type="http://schemas.openxmlformats.org/officeDocument/2006/relationships/hyperlink" Target="https://www.datacenterdynamics.com/en/news/googles-luxembourg-data-center-plans-not-totally-dead-says-economy-minister/" TargetMode="External"/><Relationship Id="rId439" Type="http://schemas.openxmlformats.org/officeDocument/2006/relationships/hyperlink" Target="https://www.datacenterdynamics.com/en/news/university-morocco-africa-supercomputer-toubkal/" TargetMode="External"/><Relationship Id="rId590" Type="http://schemas.openxmlformats.org/officeDocument/2006/relationships/hyperlink" Target="https://www.datacenterdynamics.com/en/news/construction-of-africell-data-center-begins-in-freetown-sierra-leone/" TargetMode="External"/><Relationship Id="rId604" Type="http://schemas.openxmlformats.org/officeDocument/2006/relationships/hyperlink" Target="https://www.datacenterdynamics.com/en/news/africa-data-centres-opens-new-johannesburg-data-center/" TargetMode="External"/><Relationship Id="rId646" Type="http://schemas.openxmlformats.org/officeDocument/2006/relationships/hyperlink" Target="https://www.datacenterdynamics.com/en/news/south-korean-govt-announces-plans-for-1gw-data-center-campus/" TargetMode="External"/><Relationship Id="rId201" Type="http://schemas.openxmlformats.org/officeDocument/2006/relationships/hyperlink" Target="https://shega.co/post/dashen-bank-inaugurates-4-4m-tier-iii-ready-data-center/" TargetMode="External"/><Relationship Id="rId243" Type="http://schemas.openxmlformats.org/officeDocument/2006/relationships/hyperlink" Target="https://www.datacenterdynamics.com/en/news/ghanas-vice-president-opens-onix-tier-iv-data-center/" TargetMode="External"/><Relationship Id="rId285" Type="http://schemas.openxmlformats.org/officeDocument/2006/relationships/hyperlink" Target="https://www.datacenterdynamics.com/en/news/yotta-signs-mou-indias-tamil-nadu-govt-200mw-chennai-data-center-campus/" TargetMode="External"/><Relationship Id="rId450" Type="http://schemas.openxmlformats.org/officeDocument/2006/relationships/hyperlink" Target="https://www.datacenterdynamics.com/en/news/flexenclosure-to-supply-myanmars-first-tier-iv-data-center/" TargetMode="External"/><Relationship Id="rId506" Type="http://schemas.openxmlformats.org/officeDocument/2006/relationships/hyperlink" Target="https://www.datacenterdynamics.com/en/news/bulk-breaks-ground-on-42mw-data-center-in-norway/" TargetMode="External"/><Relationship Id="rId688" Type="http://schemas.openxmlformats.org/officeDocument/2006/relationships/hyperlink" Target="https://www.datacenterdynamics.com/en/news/thai-government-plans-cloud-data-center/" TargetMode="External"/><Relationship Id="rId38" Type="http://schemas.openxmlformats.org/officeDocument/2006/relationships/hyperlink" Target="https://www.datacenterdynamics.com/en/news/orange-belgium-opens-data-center-antwerp/" TargetMode="External"/><Relationship Id="rId103" Type="http://schemas.openxmlformats.org/officeDocument/2006/relationships/hyperlink" Target="https://www.nosi.cv/en/web/guest/sobre-nos" TargetMode="External"/><Relationship Id="rId310" Type="http://schemas.openxmlformats.org/officeDocument/2006/relationships/hyperlink" Target="https://www.ovhcloud.com/en-ie/about-us/sovereign-cloud/" TargetMode="External"/><Relationship Id="rId492" Type="http://schemas.openxmlformats.org/officeDocument/2006/relationships/hyperlink" Target="https://www.datacenterdynamics.com/en/news/nigerian-stock-exchange-opens-modern-data-center/" TargetMode="External"/><Relationship Id="rId548" Type="http://schemas.openxmlformats.org/officeDocument/2006/relationships/hyperlink" Target="https://www.datacenterdynamics.com/en/news/nautilus-launches-new-modular-data-center-offering/" TargetMode="External"/><Relationship Id="rId713" Type="http://schemas.openxmlformats.org/officeDocument/2006/relationships/hyperlink" Target="https://www.redhat.com/en/about/press-releases/red-hat-helps-agesic-scale-ai-innovation-across-uruguay" TargetMode="External"/><Relationship Id="rId91" Type="http://schemas.openxmlformats.org/officeDocument/2006/relationships/hyperlink" Target="https://www.datacenterdynamics.com/en/news/huawei-equips-cameroon-govt-data-center-helps-rains-south-africa-5g-project/" TargetMode="External"/><Relationship Id="rId145" Type="http://schemas.openxmlformats.org/officeDocument/2006/relationships/hyperlink" Target="https://www.datacenterdynamics.com/en/news/china-builds-worlds-highest-cloud-campus-tibet-autonomous-region/" TargetMode="External"/><Relationship Id="rId187" Type="http://schemas.openxmlformats.org/officeDocument/2006/relationships/hyperlink" Target="https://www.techafricanews.com/2023/12/08/telecom-egypt-advances-data-hub-expansion-with-raya-it-for-enhanced-telecom-infrastructure/" TargetMode="External"/><Relationship Id="rId352" Type="http://schemas.openxmlformats.org/officeDocument/2006/relationships/hyperlink" Target="https://www.datacenterdynamics.com/en/news/japans-nedo-to-fund-new-green-data-center-research-projects/" TargetMode="External"/><Relationship Id="rId394" Type="http://schemas.openxmlformats.org/officeDocument/2006/relationships/hyperlink" Target="https://www.datacenterdynamics.com/en/news/nvidia-ytl-power-partner-for-43bn-ai-data-centers-in-malaysia/" TargetMode="External"/><Relationship Id="rId408" Type="http://schemas.openxmlformats.org/officeDocument/2006/relationships/hyperlink" Target="https://www.datacenterdynamics.com/en/news/malaysia-creating-a-new-data-center-market/" TargetMode="External"/><Relationship Id="rId615" Type="http://schemas.openxmlformats.org/officeDocument/2006/relationships/hyperlink" Target="https://www.datacenterdynamics.com/en/news/us-ai-startup-plans-massive-386mw-data-center-in-morocco/" TargetMode="External"/><Relationship Id="rId212" Type="http://schemas.openxmlformats.org/officeDocument/2006/relationships/hyperlink" Target="https://news.microsoft.com/fr-fr/2024/05/13/microsoft-announces-the-largest-investment-to-date-in-france-to-accelerate-the-adoption-of-ai-skilling-and-innovation/" TargetMode="External"/><Relationship Id="rId254" Type="http://schemas.openxmlformats.org/officeDocument/2006/relationships/hyperlink" Target="https://www.computerweekly.com/feature/Could-Iceland-be-the-best-place-in-the-world-for-high-performance-computing" TargetMode="External"/><Relationship Id="rId657" Type="http://schemas.openxmlformats.org/officeDocument/2006/relationships/hyperlink" Target="https://www.datacenterdynamics.com/en/news/spains-asturias-govt-forms-asturias-data-center-group/" TargetMode="External"/><Relationship Id="rId699" Type="http://schemas.openxmlformats.org/officeDocument/2006/relationships/hyperlink" Target="https://techcabal.com/2024/05/17/st-digital-to-build-additional-data-centres-in-3-francophone-countries/" TargetMode="External"/><Relationship Id="rId49" Type="http://schemas.openxmlformats.org/officeDocument/2006/relationships/hyperlink" Target="https://www.datacenterdynamics.com/en/news/vtal-plans-6mw-data-center-in-porto-alegre-brazil/" TargetMode="External"/><Relationship Id="rId114" Type="http://schemas.openxmlformats.org/officeDocument/2006/relationships/hyperlink" Target="https://www.datacenterdynamics.com/en/news/odata-launches-second-data-center-in-santiago-chile/" TargetMode="External"/><Relationship Id="rId296" Type="http://schemas.openxmlformats.org/officeDocument/2006/relationships/hyperlink" Target="https://www.datacenterdynamics.com/en/news/india-expresses-desire-for-government-wide-cloud/" TargetMode="External"/><Relationship Id="rId461" Type="http://schemas.openxmlformats.org/officeDocument/2006/relationships/hyperlink" Target="https://www.datacenterdynamics.com/en/news/google-begins-work-on-groningen-data-center-in-the-netherlands/" TargetMode="External"/><Relationship Id="rId517" Type="http://schemas.openxmlformats.org/officeDocument/2006/relationships/hyperlink" Target="https://jswajid.com/bill-gates-to-visit-pakistan-to-collaborate-with-the-government-for-investing-in-cloud-computing/" TargetMode="External"/><Relationship Id="rId559" Type="http://schemas.openxmlformats.org/officeDocument/2006/relationships/hyperlink" Target="https://www.hpcwire.com/off-the-wire/russia-eyes-supercomputer-dominance-using-banned-nvidia-h100-gpus-despite-us-restrictions/" TargetMode="External"/><Relationship Id="rId724" Type="http://schemas.openxmlformats.org/officeDocument/2006/relationships/hyperlink" Target="https://www.datacenterdynamics.com/en/news/zambian-government-signs-mou-with-liquid-telecommunications-for-new-data-center/" TargetMode="External"/><Relationship Id="rId60" Type="http://schemas.openxmlformats.org/officeDocument/2006/relationships/hyperlink" Target="https://www.datacenterdynamics.com/en/news/scala-data-centers-issues-215m-in-green-debenture/" TargetMode="External"/><Relationship Id="rId156" Type="http://schemas.openxmlformats.org/officeDocument/2006/relationships/hyperlink" Target="https://www.datacenterdynamics.com/en/news/oracle-launches-cloud-region-in-colombia/" TargetMode="External"/><Relationship Id="rId198" Type="http://schemas.openxmlformats.org/officeDocument/2006/relationships/hyperlink" Target="https://www.datacenterdynamics.com/en/news/raxio-launches-data-center-in-addis-ababa-ethiopia/" TargetMode="External"/><Relationship Id="rId321" Type="http://schemas.openxmlformats.org/officeDocument/2006/relationships/hyperlink" Target="https://www.datacenterknowledge.com/cloud/ibm-launches-its-first-cloud-data-center-in-italy" TargetMode="External"/><Relationship Id="rId363" Type="http://schemas.openxmlformats.org/officeDocument/2006/relationships/hyperlink" Target="https://www.datacenterdynamics.com/en/news/airtel-africa-to-develop-data-center-in-kenya/" TargetMode="External"/><Relationship Id="rId419" Type="http://schemas.openxmlformats.org/officeDocument/2006/relationships/hyperlink" Target="https://www.datacenterdynamics.com/es/noticias/oracle-abrir%C3%A1-nuevo-data-center-en-monterrey/" TargetMode="External"/><Relationship Id="rId570" Type="http://schemas.openxmlformats.org/officeDocument/2006/relationships/hyperlink" Target="https://www.huawei.com/en/news/2017/3/huawei-information-construction-rwanda" TargetMode="External"/><Relationship Id="rId626" Type="http://schemas.openxmlformats.org/officeDocument/2006/relationships/hyperlink" Target="https://www.datacenterdynamics.com/en/news/south-african-broadcast-infrastructure-firm-sentech-planning-data-center-business/" TargetMode="External"/><Relationship Id="rId223" Type="http://schemas.openxmlformats.org/officeDocument/2006/relationships/hyperlink" Target="https://www.presight.ai/presight-chosen-to-propel-digital-transformation-by-gambias-ministry-of-communications-and-digital-economy/" TargetMode="External"/><Relationship Id="rId430" Type="http://schemas.openxmlformats.org/officeDocument/2006/relationships/hyperlink" Target="https://www.oracle.com/at/news/announcement/oracle-increases-research-and-development-investments-in-morocco-2024-05-09/" TargetMode="External"/><Relationship Id="rId668" Type="http://schemas.openxmlformats.org/officeDocument/2006/relationships/hyperlink" Target="https://www.datacenterdynamics.com/en/news/microsoft-to-deploy-20000-gpus-in-sweden/" TargetMode="External"/><Relationship Id="rId18" Type="http://schemas.openxmlformats.org/officeDocument/2006/relationships/hyperlink" Target="https://www.itnews.com.au/news/adelaide-uni-turns-on-300-tflop-supercomputer-415045" TargetMode="External"/><Relationship Id="rId265" Type="http://schemas.openxmlformats.org/officeDocument/2006/relationships/hyperlink" Target="https://www.datacenterdynamics.com/en/news/atos-subsidiary-eviden-gets-100m-contract-to-deliver-two-supercomputers-to-india/" TargetMode="External"/><Relationship Id="rId472" Type="http://schemas.openxmlformats.org/officeDocument/2006/relationships/hyperlink" Target="https://www.datacenterdynamics.com/en/news/new-zealands-internal-affairs-investigates-costs-of-cloud-computing-migration/" TargetMode="External"/><Relationship Id="rId528" Type="http://schemas.openxmlformats.org/officeDocument/2006/relationships/hyperlink" Target="https://www.datacenterknowledge.com/cloud/palestinian-phone-company-offers-cloud-computing-from-ramallah" TargetMode="External"/><Relationship Id="rId125" Type="http://schemas.openxmlformats.org/officeDocument/2006/relationships/hyperlink" Target="https://www.china-briefing.com/news/china-data-centers-new-cross-regional-plan-to-boost-computing-power-across-regions/" TargetMode="External"/><Relationship Id="rId167" Type="http://schemas.openxmlformats.org/officeDocument/2006/relationships/hyperlink" Target="https://www.datacenterdynamics.com/en/news/djibouti-launches-data-center-near-submarine-cable-landing/" TargetMode="External"/><Relationship Id="rId332" Type="http://schemas.openxmlformats.org/officeDocument/2006/relationships/hyperlink" Target="https://www.datacenterdynamics.com/en/news/mainone-launches-second-cote-divoire-data-center/" TargetMode="External"/><Relationship Id="rId374" Type="http://schemas.openxmlformats.org/officeDocument/2006/relationships/hyperlink" Target="https://www.datacenterdynamics.com/en/news/ixafrica-acquires-11-acres-for-second-data-center-campus-in-nairobi-kenya/" TargetMode="External"/><Relationship Id="rId581" Type="http://schemas.openxmlformats.org/officeDocument/2006/relationships/hyperlink" Target="https://www.datacenterdynamics.com/en/news/neom-details-plans-for-hyperscale-data-centers-in-new-saudi-city/" TargetMode="External"/><Relationship Id="rId71" Type="http://schemas.openxmlformats.org/officeDocument/2006/relationships/hyperlink" Target="https://www.datacenterdynamics.com/en/news/cloudhq-breaks-ground-on-228mw-data-center-campus-in-s%C3%A3o-paulo-state-brazil/" TargetMode="External"/><Relationship Id="rId234" Type="http://schemas.openxmlformats.org/officeDocument/2006/relationships/hyperlink" Target="https://www.datacenterdynamics.com/en/news/aleph-alpha-and-cerebras-systems-to-develop-sovereign-ai-solutions/" TargetMode="External"/><Relationship Id="rId637" Type="http://schemas.openxmlformats.org/officeDocument/2006/relationships/hyperlink" Target="https://www.datacenterdynamics.com/en/news/south-koreas-kisti-planning-new-national-supercomputer/" TargetMode="External"/><Relationship Id="rId679" Type="http://schemas.openxmlformats.org/officeDocument/2006/relationships/hyperlink" Target="https://www.datacenterdynamics.com/en/news/taiwan-govt-invests-in-ai-research-nvidia-supercomputer/" TargetMode="External"/><Relationship Id="rId2" Type="http://schemas.openxmlformats.org/officeDocument/2006/relationships/hyperlink" Target="https://www.telecomreviewafrica.com/en/articles/telecom-vendors/996-huawei-to-build-data-center-for-algerian-customs" TargetMode="External"/><Relationship Id="rId29" Type="http://schemas.openxmlformats.org/officeDocument/2006/relationships/hyperlink" Target="https://www.datacenterdynamics.com/en/news/massive-bangladesh-data-center-gets-cabinet-go-ahead/" TargetMode="External"/><Relationship Id="rId276" Type="http://schemas.openxmlformats.org/officeDocument/2006/relationships/hyperlink" Target="https://www.datacenterdynamics.com/en/news/uttar-pradesh-officials-grant-approval-for-four-data-center-parks/" TargetMode="External"/><Relationship Id="rId441" Type="http://schemas.openxmlformats.org/officeDocument/2006/relationships/hyperlink" Target="https://www.datacenterdynamics.com/en/news/swedish-company-installs-data-center-on-roof-of-mozambique-telco/" TargetMode="External"/><Relationship Id="rId483" Type="http://schemas.openxmlformats.org/officeDocument/2006/relationships/hyperlink" Target="https://www.datacenterdynamics.com/en/news/mtn-nigeria-plans-large-data-center-in-lagos/" TargetMode="External"/><Relationship Id="rId539" Type="http://schemas.openxmlformats.org/officeDocument/2006/relationships/hyperlink" Target="https://www.datacenterdynamics.com/en/news/data4-launches-polish-data-center-campus-outside-warsaw/" TargetMode="External"/><Relationship Id="rId690" Type="http://schemas.openxmlformats.org/officeDocument/2006/relationships/hyperlink" Target="https://www.datacenterdynamics.com/en/news/thailands-national-telecom-seeks-approval-for-two-new-data-centers/" TargetMode="External"/><Relationship Id="rId704" Type="http://schemas.openxmlformats.org/officeDocument/2006/relationships/hyperlink" Target="https://www.datacenterdynamics.com/en/news/microsoft-and-g42-to-set-up-sovereign-cloud-in-uae/" TargetMode="External"/><Relationship Id="rId40" Type="http://schemas.openxmlformats.org/officeDocument/2006/relationships/hyperlink" Target="https://www.finances.bj/dsi/2018/09/23/prscg-construction-du-reseau-informatique-national-de-ladministration/" TargetMode="External"/><Relationship Id="rId136" Type="http://schemas.openxmlformats.org/officeDocument/2006/relationships/hyperlink" Target="https://english.wuhan.gov.cn/H_1/NWP/202307/t20230728_2239233.shtml" TargetMode="External"/><Relationship Id="rId178" Type="http://schemas.openxmlformats.org/officeDocument/2006/relationships/hyperlink" Target="https://www.datacenterdynamics.com/en/news/uae-and-egypt-ministries-sign-mou-for-1gw-of-data-center-projects/" TargetMode="External"/><Relationship Id="rId301" Type="http://schemas.openxmlformats.org/officeDocument/2006/relationships/hyperlink" Target="https://www.datacenterdynamics.com/en/news/huawei-to-build-35m-data-center-for-nepal-telecom/" TargetMode="External"/><Relationship Id="rId343" Type="http://schemas.openxmlformats.org/officeDocument/2006/relationships/hyperlink" Target="https://blogs.nvidia.com/blog/abci-aist/" TargetMode="External"/><Relationship Id="rId550" Type="http://schemas.openxmlformats.org/officeDocument/2006/relationships/hyperlink" Target="https://thetechcapital.com/portugals-4-2bn-mega-data-centre-campus-wins-government-go-ahead/" TargetMode="External"/><Relationship Id="rId82" Type="http://schemas.openxmlformats.org/officeDocument/2006/relationships/hyperlink" Target="https://www.datacenterdynamics.com/en/news/report-brazil-is-riskiest-data-center-location/" TargetMode="External"/><Relationship Id="rId203" Type="http://schemas.openxmlformats.org/officeDocument/2006/relationships/hyperlink" Target="https://www.huawei.com/en/news/2015/07/hw_445737" TargetMode="External"/><Relationship Id="rId385" Type="http://schemas.openxmlformats.org/officeDocument/2006/relationships/hyperlink" Target="https://blogs.nvidia.com/blog/luxembourg-ai-collaboration/" TargetMode="External"/><Relationship Id="rId592" Type="http://schemas.openxmlformats.org/officeDocument/2006/relationships/hyperlink" Target="https://www.computerweekly.com/news/366563153/Inside-the-Singapore-governments-cloud-journey" TargetMode="External"/><Relationship Id="rId606" Type="http://schemas.openxmlformats.org/officeDocument/2006/relationships/hyperlink" Target="https://www.datacenterdynamics.com/en/marketwatch/building-a-sustainable-hyperscale-facility-in-south-africa/" TargetMode="External"/><Relationship Id="rId648" Type="http://schemas.openxmlformats.org/officeDocument/2006/relationships/hyperlink" Target="https://www.kedglobal.com/artificial-intelligence/newsView/ked202410100016" TargetMode="External"/><Relationship Id="rId245" Type="http://schemas.openxmlformats.org/officeDocument/2006/relationships/hyperlink" Target="https://grnet.gr/en/company/" TargetMode="External"/><Relationship Id="rId287" Type="http://schemas.openxmlformats.org/officeDocument/2006/relationships/hyperlink" Target="https://www.datacenterdynamics.com/en/news/indias-ministry-of-earth-sciences-deploys-two-cray-hpc-systems/" TargetMode="External"/><Relationship Id="rId410" Type="http://schemas.openxmlformats.org/officeDocument/2006/relationships/hyperlink" Target="https://www.ustda.gov/business_opp_oversea/maldives-government-digital-services-technical-assistance/" TargetMode="External"/><Relationship Id="rId452" Type="http://schemas.openxmlformats.org/officeDocument/2006/relationships/hyperlink" Target="https://www.datacenterdynamics.com/en/news/golden-myanmar-business-exchange-plans-5-million-data-center/" TargetMode="External"/><Relationship Id="rId494" Type="http://schemas.openxmlformats.org/officeDocument/2006/relationships/hyperlink" Target="https://www.datacenterdynamics.com/en/news/mainone-is-planning-a-data-center-in-sagamu-nigeria/" TargetMode="External"/><Relationship Id="rId508" Type="http://schemas.openxmlformats.org/officeDocument/2006/relationships/hyperlink" Target="https://www.datacenterdynamics.com/en/news/green-mountain-to-build-90-150mw-data-center-for-tiktok-in-norway/" TargetMode="External"/><Relationship Id="rId715" Type="http://schemas.openxmlformats.org/officeDocument/2006/relationships/hyperlink" Target="https://web.archive.org/web/20220218211455/http:/supercomputer.uz/index-en.html" TargetMode="External"/><Relationship Id="rId105" Type="http://schemas.openxmlformats.org/officeDocument/2006/relationships/hyperlink" Target="https://www.wearetech.africa/en/fils-uk/news/tech/chad-inks-digital-talent-development-deal-with-huawei" TargetMode="External"/><Relationship Id="rId147" Type="http://schemas.openxmlformats.org/officeDocument/2006/relationships/hyperlink" Target="https://www.datacenterdynamics.com/en/news/china-cloud-computing-roundup-supercomputers-and-newbuilds/" TargetMode="External"/><Relationship Id="rId312" Type="http://schemas.openxmlformats.org/officeDocument/2006/relationships/hyperlink" Target="https://www.datacenterdynamics.com/en/news/irelands-ceadar-wins-grant-new-supercomputer-leon/" TargetMode="External"/><Relationship Id="rId354" Type="http://schemas.openxmlformats.org/officeDocument/2006/relationships/hyperlink" Target="https://www.datacenterdynamics.com/en/news/hitachi-launches-sovereign-cloud-service-in-japan/" TargetMode="External"/><Relationship Id="rId51" Type="http://schemas.openxmlformats.org/officeDocument/2006/relationships/hyperlink" Target="https://www.datacenterdynamics.com/en/news/equinix-inaugurates-xscale-data-center-in-s%C3%A3o-paulo-brazil/" TargetMode="External"/><Relationship Id="rId93" Type="http://schemas.openxmlformats.org/officeDocument/2006/relationships/hyperlink" Target="https://www.datacenterdynamics.com/en/news/uns-upu-director-general-calls-cameroons-data-center-a-growth-opportunity/" TargetMode="External"/><Relationship Id="rId189" Type="http://schemas.openxmlformats.org/officeDocument/2006/relationships/hyperlink" Target="https://www.egypttoday.com/Article/3/129725/Egypt-to-set-up-green-data-center-fueled-by-solar" TargetMode="External"/><Relationship Id="rId396" Type="http://schemas.openxmlformats.org/officeDocument/2006/relationships/hyperlink" Target="https://www.datacenterdynamics.com/en/news/200mw-data-center-planned-on-island-of-borneo/" TargetMode="External"/><Relationship Id="rId561" Type="http://schemas.openxmlformats.org/officeDocument/2006/relationships/hyperlink" Target="https://www.kommersant.ru/doc/4275431" TargetMode="External"/><Relationship Id="rId617" Type="http://schemas.openxmlformats.org/officeDocument/2006/relationships/hyperlink" Target="https://www.datacenterdynamics.com/en/news/telehouse-takes-teraco-data-center-space-in-south-africa/" TargetMode="External"/><Relationship Id="rId659" Type="http://schemas.openxmlformats.org/officeDocument/2006/relationships/hyperlink" Target="https://www.datacenterdynamics.com/en/news/aws-to-invest-157-billion-into-spain-announces-600mw-in-renewable-energy-projects/" TargetMode="External"/><Relationship Id="rId214" Type="http://schemas.openxmlformats.org/officeDocument/2006/relationships/hyperlink" Target="https://corporate.ovhcloud.com/en/newsroom/news/SBG5-opening/" TargetMode="External"/><Relationship Id="rId256" Type="http://schemas.openxmlformats.org/officeDocument/2006/relationships/hyperlink" Target="https://www.theregister.com/2024/03/08/indiaai_policy_funding_secured/" TargetMode="External"/><Relationship Id="rId298" Type="http://schemas.openxmlformats.org/officeDocument/2006/relationships/hyperlink" Target="https://www.datacenterdynamics.com/en/news/atos-subsidiary-eviden-gets-100m-contract-to-deliver-two-supercomputers-to-india/" TargetMode="External"/><Relationship Id="rId421" Type="http://schemas.openxmlformats.org/officeDocument/2006/relationships/hyperlink" Target="https://www.datacenterdynamics.com/en/news/report-aws-planning-data-center-region-in-queretaro-mexico/" TargetMode="External"/><Relationship Id="rId463" Type="http://schemas.openxmlformats.org/officeDocument/2006/relationships/hyperlink" Target="https://www.datacenterdynamics.com/en/news/northc-launches-second-eindhoven-data-center-in-netherlands/" TargetMode="External"/><Relationship Id="rId519" Type="http://schemas.openxmlformats.org/officeDocument/2006/relationships/hyperlink" Target="https://www.datacenterdynamics.com/en/news/pakistan-school-education-department-announces-new-data-center/" TargetMode="External"/><Relationship Id="rId670" Type="http://schemas.openxmlformats.org/officeDocument/2006/relationships/hyperlink" Target="https://taigacloud.com/locations" TargetMode="External"/><Relationship Id="rId116" Type="http://schemas.openxmlformats.org/officeDocument/2006/relationships/hyperlink" Target="https://www.datacenterdynamics.com/en/news/ascenty-opens-second-chilean-data-center/" TargetMode="External"/><Relationship Id="rId137" Type="http://schemas.openxmlformats.org/officeDocument/2006/relationships/hyperlink" Target="https://www.datacenterdynamics.com/en/news/fully-chinese-made-supercomputer-for-ai-training-reportedly-unveiled-in-wuhan/" TargetMode="External"/><Relationship Id="rId158" Type="http://schemas.openxmlformats.org/officeDocument/2006/relationships/hyperlink" Target="https://www.datacenterdynamics.com/en/news/equinix-to-build-second-data-center-in-bogot%C3%A1-colombia/" TargetMode="External"/><Relationship Id="rId302" Type="http://schemas.openxmlformats.org/officeDocument/2006/relationships/hyperlink" Target="https://www.aseanbriefing.com/news/indonesias-data-center-industry-investment-outlook-and-regulations/" TargetMode="External"/><Relationship Id="rId323" Type="http://schemas.openxmlformats.org/officeDocument/2006/relationships/hyperlink" Target="https://www.datacenterdynamics.com/en/news/irideos-breaks-ground-on-new-data-center-in-milan-italy/" TargetMode="External"/><Relationship Id="rId344" Type="http://schemas.openxmlformats.org/officeDocument/2006/relationships/hyperlink" Target="https://www.datacenterdynamics.com/en/news/japans-abci-q-supercomputer-to-feature-2000-nvidia-h100-gpus-research-quantum-computers/" TargetMode="External"/><Relationship Id="rId530" Type="http://schemas.openxmlformats.org/officeDocument/2006/relationships/hyperlink" Target="https://blogs.worldbank.org/en/arabvoices/leveraging-cloud-computing-palestinian-territories-enable-online-access-essential" TargetMode="External"/><Relationship Id="rId691" Type="http://schemas.openxmlformats.org/officeDocument/2006/relationships/hyperlink" Target="https://www.datacenterdynamics.com/en/news/gulf-edge-and-google-cloud-to-develop-sovereign-cloud-in-thailand/" TargetMode="External"/><Relationship Id="rId726" Type="http://schemas.openxmlformats.org/officeDocument/2006/relationships/hyperlink" Target="https://www.datacenterdynamics.com/en/news/national-data-center-zimbabwe-opens/" TargetMode="External"/><Relationship Id="rId20" Type="http://schemas.openxmlformats.org/officeDocument/2006/relationships/hyperlink" Target="https://www.arnnet.com.au/article/2511425/netskope-secures-australias-first-indigenous-sovereign-cloud.html" TargetMode="External"/><Relationship Id="rId41" Type="http://schemas.openxmlformats.org/officeDocument/2006/relationships/hyperlink" Target="https://restofworld.org/2023/south-asia-newsletter-bhutan-national-digital-id/" TargetMode="External"/><Relationship Id="rId62" Type="http://schemas.openxmlformats.org/officeDocument/2006/relationships/hyperlink" Target="https://www.datacenterdynamics.com/en/news/scala-planning-data-center-in-porto-alegre-brazil/" TargetMode="External"/><Relationship Id="rId83" Type="http://schemas.openxmlformats.org/officeDocument/2006/relationships/hyperlink" Target="https://www.datacenterdynamics.com/en/news/huawei-announces-second-data-center-brazil/" TargetMode="External"/><Relationship Id="rId179" Type="http://schemas.openxmlformats.org/officeDocument/2006/relationships/hyperlink" Target="https://www.datacenterdynamics.com/en/news/khazna-to-build-first-data-center-outside-the-uae-in-cairo-egypt/" TargetMode="External"/><Relationship Id="rId365" Type="http://schemas.openxmlformats.org/officeDocument/2006/relationships/hyperlink" Target="https://www.datacenterdynamics.com/en/news/cloudoon-plans-kenyas-largest-data-center/" TargetMode="External"/><Relationship Id="rId386" Type="http://schemas.openxmlformats.org/officeDocument/2006/relationships/hyperlink" Target="https://luxembourg.public.lu/en/invest/innovation/meluxina-supercomputer.html" TargetMode="External"/><Relationship Id="rId551" Type="http://schemas.openxmlformats.org/officeDocument/2006/relationships/hyperlink" Target="https://w.media/microsoft-opens-1st-global-data-center-region-in-qatar/" TargetMode="External"/><Relationship Id="rId572" Type="http://schemas.openxmlformats.org/officeDocument/2006/relationships/hyperlink" Target="https://www.microsoft.com/mea/trustedcloud/rwanda/public-sector.aspx" TargetMode="External"/><Relationship Id="rId593" Type="http://schemas.openxmlformats.org/officeDocument/2006/relationships/hyperlink" Target="https://futurumgroup.com/insights/the-rise-of-sovereign-cloud-in-a-divided-geopolitical-landscape/" TargetMode="External"/><Relationship Id="rId607" Type="http://schemas.openxmlformats.org/officeDocument/2006/relationships/hyperlink" Target="https://www.datacenterdynamics.com/en/news/hetzner-expands-data-center-in-south-africa/" TargetMode="External"/><Relationship Id="rId628" Type="http://schemas.openxmlformats.org/officeDocument/2006/relationships/hyperlink" Target="https://www.datacenterdynamics.com/en/news/equinix-announces-johannesburg-data-center/" TargetMode="External"/><Relationship Id="rId649" Type="http://schemas.openxmlformats.org/officeDocument/2006/relationships/hyperlink" Target="https://www.investkorea.org/ik-en/bbs/i-465/detail.do?ntt_sn=492687" TargetMode="External"/><Relationship Id="rId190" Type="http://schemas.openxmlformats.org/officeDocument/2006/relationships/hyperlink" Target="https://www.datacenterdynamics.com/en/news/gulf-data-hub-elsewedy-planning-three-egyptian-data-center-campuses/" TargetMode="External"/><Relationship Id="rId204" Type="http://schemas.openxmlformats.org/officeDocument/2006/relationships/hyperlink" Target="https://www.lumi-supercomputer.eu/" TargetMode="External"/><Relationship Id="rId225" Type="http://schemas.openxmlformats.org/officeDocument/2006/relationships/hyperlink" Target="https://www.aboutamazon.eu/news/aws/aws-plans-to-invest-7-8-billion-into-the-aws-european-sovereign-cloud" TargetMode="External"/><Relationship Id="rId246" Type="http://schemas.openxmlformats.org/officeDocument/2006/relationships/hyperlink" Target="https://digitalinfranetwork.com/news/greek-data-centre-market-to-surpass-investment-of-1-21-billion-in-2028/" TargetMode="External"/><Relationship Id="rId267" Type="http://schemas.openxmlformats.org/officeDocument/2006/relationships/hyperlink" Target="https://www.datacenterdynamics.com/en/news/stt-gdc-india-signs-1bn-mou-with-uttar-pradesh-government/" TargetMode="External"/><Relationship Id="rId288" Type="http://schemas.openxmlformats.org/officeDocument/2006/relationships/hyperlink" Target="https://www.datacenterdynamics.com/en/news/iti-set-to-build-data-center-in-bengaluru/" TargetMode="External"/><Relationship Id="rId411" Type="http://schemas.openxmlformats.org/officeDocument/2006/relationships/hyperlink" Target="https://www.datacenterdynamics.com/en/news/bmit-announces-112-million-maltese-data-center/" TargetMode="External"/><Relationship Id="rId432" Type="http://schemas.openxmlformats.org/officeDocument/2006/relationships/hyperlink" Target="https://www.datacenterdynamics.com/en/news/moroccos-inwi-opens-its-fourth-data-center/" TargetMode="External"/><Relationship Id="rId453" Type="http://schemas.openxmlformats.org/officeDocument/2006/relationships/hyperlink" Target="https://www.datacenterdynamics.com/en/news/telecom-namibia-secures-equiano-subsea-cable-capacity-from-sparkle/" TargetMode="External"/><Relationship Id="rId474" Type="http://schemas.openxmlformats.org/officeDocument/2006/relationships/hyperlink" Target="https://www.datacenterdynamics.com/en/news/canberra-data-centres-launches-two-facilities-in-auckland-new-zealand/" TargetMode="External"/><Relationship Id="rId509" Type="http://schemas.openxmlformats.org/officeDocument/2006/relationships/hyperlink" Target="https://www.datacenterdynamics.com/en/news/telenor-hafslund-and-hitecvision-begin-construction-of-skygard-data-center-in-oslo/" TargetMode="External"/><Relationship Id="rId660" Type="http://schemas.openxmlformats.org/officeDocument/2006/relationships/hyperlink" Target="https://www.datacenterdynamics.com/en/news/nabiax-secures-10mw-deals-for-data-center-campuses-in-madrid/" TargetMode="External"/><Relationship Id="rId106" Type="http://schemas.openxmlformats.org/officeDocument/2006/relationships/hyperlink" Target="https://www.datacenterdynamics.com/en/news/aws-gets-green-light-for-first-chile-data-center/" TargetMode="External"/><Relationship Id="rId127" Type="http://schemas.openxmlformats.org/officeDocument/2006/relationships/hyperlink" Target="https://www.scmp.com/tech/article/3222336/chinas-national-computing-power-network-accepts-first-provinces-it-moves-pool-data-centres-bolster" TargetMode="External"/><Relationship Id="rId313" Type="http://schemas.openxmlformats.org/officeDocument/2006/relationships/hyperlink" Target="https://www.datacenterdynamics.com/en/news/irish-eyes-smile-on-the-cloud/" TargetMode="External"/><Relationship Id="rId495" Type="http://schemas.openxmlformats.org/officeDocument/2006/relationships/hyperlink" Target="https://www.datacenterdynamics.com/en/news/netherlands-provider-brings-carrier-neutral-to-nigeria/" TargetMode="External"/><Relationship Id="rId681" Type="http://schemas.openxmlformats.org/officeDocument/2006/relationships/hyperlink" Target="https://www.hpcwire.com/2023/05/29/nvidia-announces-four-supercomputers-with-two-in-taiwan/" TargetMode="External"/><Relationship Id="rId716" Type="http://schemas.openxmlformats.org/officeDocument/2006/relationships/hyperlink" Target="https://www.huaweicloud.com/intl/en-us/cases/uzbekistangovernmentcloud.html" TargetMode="External"/><Relationship Id="rId10" Type="http://schemas.openxmlformats.org/officeDocument/2006/relationships/hyperlink" Target="https://www.datacenterdynamics.com/en/news/australian-defence-dept-launches-taingiwilta-supercomputer/" TargetMode="External"/><Relationship Id="rId31" Type="http://schemas.openxmlformats.org/officeDocument/2006/relationships/hyperlink" Target="https://www.datacenterdynamics.com/en/news/bangladeshs-first-cloud-data-center-starts-operations/" TargetMode="External"/><Relationship Id="rId52" Type="http://schemas.openxmlformats.org/officeDocument/2006/relationships/hyperlink" Target="https://www.datacenterdynamics.com/en/news/equinix-to-invest-94m-in-third-rio-de-janeiro-data-center-brazil/" TargetMode="External"/><Relationship Id="rId73" Type="http://schemas.openxmlformats.org/officeDocument/2006/relationships/hyperlink" Target="https://www.datacenterdynamics.com/en/news/microsoft-plans-data-center-in-sumar%C3%A9-brazil/" TargetMode="External"/><Relationship Id="rId94" Type="http://schemas.openxmlformats.org/officeDocument/2006/relationships/hyperlink" Target="https://itweb.africa/content/xA9POvNZjo8vo4J8" TargetMode="External"/><Relationship Id="rId148" Type="http://schemas.openxmlformats.org/officeDocument/2006/relationships/hyperlink" Target="https://www.datacenterdynamics.com/en/news/giant-data-center-to-be-built-in-xinjiang/" TargetMode="External"/><Relationship Id="rId169" Type="http://schemas.openxmlformats.org/officeDocument/2006/relationships/hyperlink" Target="https://english.news.cn/africa/20231103/f7fe2189c8b345f49e2a99debef745f7/c.html" TargetMode="External"/><Relationship Id="rId334" Type="http://schemas.openxmlformats.org/officeDocument/2006/relationships/hyperlink" Target="https://www.datacenterdynamics.com/en/news/raxio-breaks-ground-on-data-center-in-abidjan-c%C3%B4te-divoire/" TargetMode="External"/><Relationship Id="rId355" Type="http://schemas.openxmlformats.org/officeDocument/2006/relationships/hyperlink" Target="https://www.oracle.com/dz/news/announcement/fujitsu-and-oracle-collaborate-to-deliver-sovereign-cloud-and-ai-capabilities-in-japan-2024-04-18/" TargetMode="External"/><Relationship Id="rId376" Type="http://schemas.openxmlformats.org/officeDocument/2006/relationships/hyperlink" Target="https://www.datacenterdynamics.com/en/news/huawei-build-konza-data-center-and-smart-city-kenya-chinese-concessional-loan/" TargetMode="External"/><Relationship Id="rId397" Type="http://schemas.openxmlformats.org/officeDocument/2006/relationships/hyperlink" Target="https://www.datacenterdynamics.com/en/marketwatch/mdec-and-microsoft-fast-track-malaysias-aspirations-as-the-digital-hub-of-asean/" TargetMode="External"/><Relationship Id="rId520" Type="http://schemas.openxmlformats.org/officeDocument/2006/relationships/hyperlink" Target="https://www.datacenterdynamics.com/en/news/pta-inaugurates-data-center-in-islamabad-pakistan/" TargetMode="External"/><Relationship Id="rId541" Type="http://schemas.openxmlformats.org/officeDocument/2006/relationships/hyperlink" Target="https://www.datacenterdynamics.com/en/news/microsoft-launches-polish-azure-region/" TargetMode="External"/><Relationship Id="rId562" Type="http://schemas.openxmlformats.org/officeDocument/2006/relationships/hyperlink" Target="https://nti2035.ru/nti/" TargetMode="External"/><Relationship Id="rId583" Type="http://schemas.openxmlformats.org/officeDocument/2006/relationships/hyperlink" Target="https://www.datacenterdynamics.com/en/news/none-to-build-three-data-centers-in-senegal/" TargetMode="External"/><Relationship Id="rId618" Type="http://schemas.openxmlformats.org/officeDocument/2006/relationships/hyperlink" Target="https://www.datacenterdynamics.com/en/news/kyotocooling-to-help-create-south-africas-greenest-data-center/" TargetMode="External"/><Relationship Id="rId639" Type="http://schemas.openxmlformats.org/officeDocument/2006/relationships/hyperlink" Target="https://www.datacenterdynamics.com/en/news/south-koreas-kisti-planning-new-national-supercomputer/" TargetMode="External"/><Relationship Id="rId4" Type="http://schemas.openxmlformats.org/officeDocument/2006/relationships/hyperlink" Target="https://www.africa-press.net/angola/all-news/angolan-government-invests-usd-89-million-in-the-national-cloud-project" TargetMode="External"/><Relationship Id="rId180" Type="http://schemas.openxmlformats.org/officeDocument/2006/relationships/hyperlink" Target="https://www.datacenterdynamics.com/en/news/gxp-global-systems-plans-4x-expansion-of-data-center-in-cairo-egypt/" TargetMode="External"/><Relationship Id="rId215" Type="http://schemas.openxmlformats.org/officeDocument/2006/relationships/hyperlink" Target="https://www.datacenterdynamics.com/en/news/thales-details-french-sovereign-cloud-joint-venture-with-google/" TargetMode="External"/><Relationship Id="rId236" Type="http://schemas.openxmlformats.org/officeDocument/2006/relationships/hyperlink" Target="https://sciencebusiness.net/news/cybersecurity/germany-launch-sovereign-tech-fund-secure-digital-infrastructure" TargetMode="External"/><Relationship Id="rId257" Type="http://schemas.openxmlformats.org/officeDocument/2006/relationships/hyperlink" Target="https://yotta.com/blog-need-of-sovereign-cloud-in-india/" TargetMode="External"/><Relationship Id="rId278" Type="http://schemas.openxmlformats.org/officeDocument/2006/relationships/hyperlink" Target="https://www.datacenterdynamics.com/en/news/indian-telco-railtel-wins-data-center-order-from-madhya-pradesh-state-government/" TargetMode="External"/><Relationship Id="rId401" Type="http://schemas.openxmlformats.org/officeDocument/2006/relationships/hyperlink" Target="https://www.datacenterdynamics.com/en/news/johor-government-plans-data-center-hub-at-sedenak/" TargetMode="External"/><Relationship Id="rId422" Type="http://schemas.openxmlformats.org/officeDocument/2006/relationships/hyperlink" Target="https://www.datacenterdynamics.com/en/news/google-confirms-first-mexican-cloud-region-will-be-in-quer%C3%A9taro/" TargetMode="External"/><Relationship Id="rId443" Type="http://schemas.openxmlformats.org/officeDocument/2006/relationships/hyperlink" Target="https://www.datacenterdynamics.com/en/news/raxio-launches-data-center-in-mozambique/" TargetMode="External"/><Relationship Id="rId464" Type="http://schemas.openxmlformats.org/officeDocument/2006/relationships/hyperlink" Target="https://www.datacenterdynamics.com/en/news/digital-realty-acquires-9-acres-for-20mw-data-center-in-amsterdam-the-netherlands/" TargetMode="External"/><Relationship Id="rId650" Type="http://schemas.openxmlformats.org/officeDocument/2006/relationships/hyperlink" Target="https://koreajoongangdaily.joins.com/news/2023-10-11/business/tech/Amazon-Web-Services-to-invest-588B-in-Korea-by-2027/1887457" TargetMode="External"/><Relationship Id="rId303" Type="http://schemas.openxmlformats.org/officeDocument/2006/relationships/hyperlink" Target="https://ciosea.economictimes.indiatimes.com/news/data-center/gds-partners-with-indonesia-investment-authority-to-develop-a-nationwide-data-center-platform-in-indonesia/104540708" TargetMode="External"/><Relationship Id="rId485" Type="http://schemas.openxmlformats.org/officeDocument/2006/relationships/hyperlink" Target="https://www.datacenterdynamics.com/en/news/airtel-opens-data-center-in-lagos-nigeria/" TargetMode="External"/><Relationship Id="rId692" Type="http://schemas.openxmlformats.org/officeDocument/2006/relationships/hyperlink" Target="https://www.datacenterdynamics.com/en/news/thailand-board-of-investment-approves-291m-investment-for-data-center-industry/" TargetMode="External"/><Relationship Id="rId706" Type="http://schemas.openxmlformats.org/officeDocument/2006/relationships/hyperlink" Target="https://www.middleeastainews.com/p/uae-build-overseas-data-centres-worth-billions" TargetMode="External"/><Relationship Id="rId42" Type="http://schemas.openxmlformats.org/officeDocument/2006/relationships/hyperlink" Target="https://businessbhutan.bt/another-milestone-in-bhutans-innovation-journey/" TargetMode="External"/><Relationship Id="rId84" Type="http://schemas.openxmlformats.org/officeDocument/2006/relationships/hyperlink" Target="https://www.datacenterdynamics.com/en/news/huawei-to-launch-third-brazilian-cloud-availability-zone-next-year/" TargetMode="External"/><Relationship Id="rId138" Type="http://schemas.openxmlformats.org/officeDocument/2006/relationships/hyperlink" Target="https://www.hpcwire.com/tianhe-1a/" TargetMode="External"/><Relationship Id="rId345" Type="http://schemas.openxmlformats.org/officeDocument/2006/relationships/hyperlink" Target="https://www.datacenterdynamics.com/en/news/fujitsu-upgrades-rikens-supercomputer-raiden-to-54-half-precision-petaflops/" TargetMode="External"/><Relationship Id="rId387" Type="http://schemas.openxmlformats.org/officeDocument/2006/relationships/hyperlink" Target="https://european-union.europa.eu/institutions-law-budget/institutions-and-bodies/search-all-eu-institutions-and-bodies/european-high-performance-computing-joint-undertaking-eurohpc-ju_en" TargetMode="External"/><Relationship Id="rId510" Type="http://schemas.openxmlformats.org/officeDocument/2006/relationships/hyperlink" Target="https://www.datacenter-forum.com/datacenter-forum/norway-can-invest-in-ai-research-with-national-supercomputer" TargetMode="External"/><Relationship Id="rId552" Type="http://schemas.openxmlformats.org/officeDocument/2006/relationships/hyperlink" Target="https://cloud.google.com/blog/products/infrastructure/new-google-cloud-region-now-open-in-qatar" TargetMode="External"/><Relationship Id="rId594" Type="http://schemas.openxmlformats.org/officeDocument/2006/relationships/hyperlink" Target="https://www.datacenterdynamics.com/en/news/hpe-to-deliver-new-10-petaflops-hpc-system-for-sinapores-national-supercomputing-centre/" TargetMode="External"/><Relationship Id="rId608" Type="http://schemas.openxmlformats.org/officeDocument/2006/relationships/hyperlink" Target="https://www.datacenterdynamics.com/en/news/aws-is-considering-data-centers-in-south-africa/" TargetMode="External"/><Relationship Id="rId191" Type="http://schemas.openxmlformats.org/officeDocument/2006/relationships/hyperlink" Target="https://www.googlecloudpresscorner.com/2023-08-29-Google-plans-to-establish-operations-in-El-Salvador" TargetMode="External"/><Relationship Id="rId205" Type="http://schemas.openxmlformats.org/officeDocument/2006/relationships/hyperlink" Target="https://www.siliconrepublic.com/machines/finland-quantum-computer-supercomputer-lumi" TargetMode="External"/><Relationship Id="rId247" Type="http://schemas.openxmlformats.org/officeDocument/2006/relationships/hyperlink" Target="https://www.getmap.eu/get-eofarm-undertook-the-new-project-of-the-hellenic-space-center-for-cloud-computing-and-geoinformation-system-service/?lang=en" TargetMode="External"/><Relationship Id="rId412" Type="http://schemas.openxmlformats.org/officeDocument/2006/relationships/hyperlink" Target="https://www.datacenterdynamics.com/en/news/enemalta-to-build-75m-underground-data-center/" TargetMode="External"/><Relationship Id="rId107" Type="http://schemas.openxmlformats.org/officeDocument/2006/relationships/hyperlink" Target="https://www.datacenterdynamics.com/en/news/aws-gets-green-light-for-second-chilean-data-center/" TargetMode="External"/><Relationship Id="rId289" Type="http://schemas.openxmlformats.org/officeDocument/2006/relationships/hyperlink" Target="https://www.datacenterdynamics.com/en/news/state-data-center-opened-in-shimla-india/" TargetMode="External"/><Relationship Id="rId454" Type="http://schemas.openxmlformats.org/officeDocument/2006/relationships/hyperlink" Target="https://www.datacenterdynamics.com/en/news/paratus-launches-namibian-data-center-in-windhoek/" TargetMode="External"/><Relationship Id="rId496" Type="http://schemas.openxmlformats.org/officeDocument/2006/relationships/hyperlink" Target="https://www.datacenterdynamics.com/en/news/mega-data-centers-open-in-nigeria/" TargetMode="External"/><Relationship Id="rId661" Type="http://schemas.openxmlformats.org/officeDocument/2006/relationships/hyperlink" Target="https://www.datacenterdynamics.com/en/news/nxn-datacenters-invests-60m-in-6mw-valencia-data-center-spain/" TargetMode="External"/><Relationship Id="rId717" Type="http://schemas.openxmlformats.org/officeDocument/2006/relationships/hyperlink" Target="https://www.constructionbriefing.com/news/uzbekistan-announces-saudi-funded-data-centre-builds/8037115.article" TargetMode="External"/><Relationship Id="rId11" Type="http://schemas.openxmlformats.org/officeDocument/2006/relationships/hyperlink" Target="https://en.wikipedia.org/wiki/National_Computational_Infrastructure" TargetMode="External"/><Relationship Id="rId53" Type="http://schemas.openxmlformats.org/officeDocument/2006/relationships/hyperlink" Target="https://www.datacenterdynamics.com/en/news/angola-cables-to-build-second-data-center-in-fortaleza-brazil/" TargetMode="External"/><Relationship Id="rId149" Type="http://schemas.openxmlformats.org/officeDocument/2006/relationships/hyperlink" Target="https://www.datacenterdynamics.com/en/news/chinese-joint-research-and-development-lab-for-data-protection-and-remote-disaster-recovery-research-announced/" TargetMode="External"/><Relationship Id="rId314" Type="http://schemas.openxmlformats.org/officeDocument/2006/relationships/hyperlink" Target="https://vote.sinnfein.ie/obsolete-national-supercomputer-embarrassing-for-ireland-louise-oreilly-td/" TargetMode="External"/><Relationship Id="rId356" Type="http://schemas.openxmlformats.org/officeDocument/2006/relationships/hyperlink" Target="https://www.oracle.com/emea/news/announcement/nri-delivers-sovereign-cloud-and-ai-capabilities-in-japan-with-oracle-alloy-2024-05-14/" TargetMode="External"/><Relationship Id="rId398" Type="http://schemas.openxmlformats.org/officeDocument/2006/relationships/hyperlink" Target="https://www.datacenterdynamics.com/en/news/tm-one-launches-iskandar-puteri-data-center/" TargetMode="External"/><Relationship Id="rId521" Type="http://schemas.openxmlformats.org/officeDocument/2006/relationships/hyperlink" Target="https://www.datacenterdynamics.com/en/news/pakistan-opens-tier-iii-data-center-in-punjab/" TargetMode="External"/><Relationship Id="rId563" Type="http://schemas.openxmlformats.org/officeDocument/2006/relationships/hyperlink" Target="https://www.intellinews.com/cloud-services-take-off-in-russia-178372/" TargetMode="External"/><Relationship Id="rId619" Type="http://schemas.openxmlformats.org/officeDocument/2006/relationships/hyperlink" Target="https://www.datacenterdynamics.com/en/news/wioccs-oadc-launches-data-centers-in-lagos-nigeria-and-joburg-south-africa/" TargetMode="External"/><Relationship Id="rId95" Type="http://schemas.openxmlformats.org/officeDocument/2006/relationships/hyperlink" Target="https://micrologiccloud.ca/en" TargetMode="External"/><Relationship Id="rId160" Type="http://schemas.openxmlformats.org/officeDocument/2006/relationships/hyperlink" Target="https://www.datacenterdynamics.com/en/news/odata-to-spend-13bn-building-two-data-centers-in-colombia/" TargetMode="External"/><Relationship Id="rId216" Type="http://schemas.openxmlformats.org/officeDocument/2006/relationships/hyperlink" Target="https://www.datacenterdynamics.com/en/news/orange-and-capgemini-launch-french-cloud-company-bleu-will-sell-microsoft-services-from-local-data-centers/" TargetMode="External"/><Relationship Id="rId423" Type="http://schemas.openxmlformats.org/officeDocument/2006/relationships/hyperlink" Target="https://www.datacenterdynamics.com/en/news/scala-plans-5mw-data-center-in-mexico-city/" TargetMode="External"/><Relationship Id="rId258" Type="http://schemas.openxmlformats.org/officeDocument/2006/relationships/hyperlink" Target="https://vajiramias.com/article/indias-ai-mission-centre-to-step-up-compute-capacity-offer-free-services-to-startups/6583ea08f0e1784c270a6480/" TargetMode="External"/><Relationship Id="rId465" Type="http://schemas.openxmlformats.org/officeDocument/2006/relationships/hyperlink" Target="https://www.datacenterdynamics.com/en/news/switch-datacenters-launches-amsterdam-data-center/" TargetMode="External"/><Relationship Id="rId630" Type="http://schemas.openxmlformats.org/officeDocument/2006/relationships/hyperlink" Target="https://www.datacenterdynamics.com/en/news/bcx-launches-alibaba-cloud-region-in-johannesburg-south-africa/" TargetMode="External"/><Relationship Id="rId672" Type="http://schemas.openxmlformats.org/officeDocument/2006/relationships/hyperlink" Target="https://www.datacenterdynamics.com/en/news/ovh-launches-local-zone-location-in-zurich-switzerland/" TargetMode="External"/><Relationship Id="rId728" Type="http://schemas.openxmlformats.org/officeDocument/2006/relationships/hyperlink" Target="https://www.datacenterdynamics.com/en/news/telone-launches-data-center-in-bulawayo-zimbabwe/" TargetMode="External"/><Relationship Id="rId22" Type="http://schemas.openxmlformats.org/officeDocument/2006/relationships/hyperlink" Target="https://www.abc.net.au/news/2023-12-07/top-secret-intelligence-cloud-us-uk-spy-networks/103196700" TargetMode="External"/><Relationship Id="rId64" Type="http://schemas.openxmlformats.org/officeDocument/2006/relationships/hyperlink" Target="https://www.datacenterdynamics.com/en/news/elea-digital-invests-20m-in-expanding-brazilian-data-center/" TargetMode="External"/><Relationship Id="rId118" Type="http://schemas.openxmlformats.org/officeDocument/2006/relationships/hyperlink" Target="https://www.datacenterdynamics.com/en/news/huawei-build-second-data-center-santiago-chile/" TargetMode="External"/><Relationship Id="rId325" Type="http://schemas.openxmlformats.org/officeDocument/2006/relationships/hyperlink" Target="https://www.datacenterdynamics.com/en/news/european-investment-bank-loans-tim-350-million-for-fiber-and-data-center-expansion/" TargetMode="External"/><Relationship Id="rId367" Type="http://schemas.openxmlformats.org/officeDocument/2006/relationships/hyperlink" Target="https://www.datacenterdynamics.com/en/news/ixafrica-breaks-ground-data-center-campus-nairobi-kenya/" TargetMode="External"/><Relationship Id="rId532" Type="http://schemas.openxmlformats.org/officeDocument/2006/relationships/hyperlink" Target="https://www.datacenterdynamics.com/en/news/flexenclosure-is-building-paraguays-first-tier-iii-data-center/" TargetMode="External"/><Relationship Id="rId574" Type="http://schemas.openxmlformats.org/officeDocument/2006/relationships/hyperlink" Target="https://www.newtimes.co.rw/article/195747/News/rwanda-to-establish-climate-data-centre" TargetMode="External"/><Relationship Id="rId171" Type="http://schemas.openxmlformats.org/officeDocument/2006/relationships/hyperlink" Target="https://telkomcel.tl/p/data-center-erp" TargetMode="External"/><Relationship Id="rId227" Type="http://schemas.openxmlformats.org/officeDocument/2006/relationships/hyperlink" Target="https://www.datacenterdynamics.com/en/news/german-made-quantum-computing-demonstrator-goes-live-in-hamburg/" TargetMode="External"/><Relationship Id="rId269" Type="http://schemas.openxmlformats.org/officeDocument/2006/relationships/hyperlink" Target="https://www.datacenterdynamics.com/en/news/capitaland-signs-mou-with-telangana-government-for-36mw-data-center-in-hyderabad-india/" TargetMode="External"/><Relationship Id="rId434" Type="http://schemas.openxmlformats.org/officeDocument/2006/relationships/hyperlink" Target="https://www.datacenterdynamics.com/en/news/us-ai-startup-plans-massive-386mw-data-center-in-morocco/" TargetMode="External"/><Relationship Id="rId476" Type="http://schemas.openxmlformats.org/officeDocument/2006/relationships/hyperlink" Target="https://catalystcloud.nz/" TargetMode="External"/><Relationship Id="rId641" Type="http://schemas.openxmlformats.org/officeDocument/2006/relationships/hyperlink" Target="https://www.koreadailyus.com/samsung-electronics-promises-memory-based-supercomputer-by-2028/" TargetMode="External"/><Relationship Id="rId683" Type="http://schemas.openxmlformats.org/officeDocument/2006/relationships/hyperlink" Target="https://thequantuminsider.com/2024/01/08/taiwan-wants-first-domestically-produced-quantum-computer-by-2027/" TargetMode="External"/><Relationship Id="rId33" Type="http://schemas.openxmlformats.org/officeDocument/2006/relationships/hyperlink" Target="https://www.datacenterdynamics.com/en/news/datavolt-plans-data-center-in-dhaka-bangladesh/" TargetMode="External"/><Relationship Id="rId129" Type="http://schemas.openxmlformats.org/officeDocument/2006/relationships/hyperlink" Target="https://www.datacenterdynamics.com/en/news/new-public-ai-computing-platform-launched-in-beijing/" TargetMode="External"/><Relationship Id="rId280" Type="http://schemas.openxmlformats.org/officeDocument/2006/relationships/hyperlink" Target="https://www.datacenterdynamics.com/en/news/indias-tamil-nadu-region-plans-data-center-policy/" TargetMode="External"/><Relationship Id="rId336" Type="http://schemas.openxmlformats.org/officeDocument/2006/relationships/hyperlink" Target="https://www.wearetech.africa/en/fils-uk/news/public-management/cote-d-ivoire-launches-construction-of-national-tier-3-data-center" TargetMode="External"/><Relationship Id="rId501" Type="http://schemas.openxmlformats.org/officeDocument/2006/relationships/hyperlink" Target="https://www.datacenterdynamics.com/en/news/telenor-group-to-invest-945m-to-expand-sovereign-cloud-with-aws/" TargetMode="External"/><Relationship Id="rId543" Type="http://schemas.openxmlformats.org/officeDocument/2006/relationships/hyperlink" Target="https://www.cio.com/article/651955/beyond-pl-addressing-sovereign-cloud-needs-in-poland-and-beyond.html" TargetMode="External"/><Relationship Id="rId75" Type="http://schemas.openxmlformats.org/officeDocument/2006/relationships/hyperlink" Target="https://www.datacenterdynamics.com/en/news/microsoft-azure-data-center-opens-in-brazil/" TargetMode="External"/><Relationship Id="rId140" Type="http://schemas.openxmlformats.org/officeDocument/2006/relationships/hyperlink" Target="https://www.hpcwire.com/2017/09/25/chinas-tianhe-2a-will-use-proprietary-accelerator-boast-94-petaflops-peak/" TargetMode="External"/><Relationship Id="rId182" Type="http://schemas.openxmlformats.org/officeDocument/2006/relationships/hyperlink" Target="https://www.datacenterdynamics.com/en/news/liquid-telecom-plans-400m-network-infrastructure-data-center-investment-egypt/" TargetMode="External"/><Relationship Id="rId378" Type="http://schemas.openxmlformats.org/officeDocument/2006/relationships/hyperlink" Target="https://www.datacenterdynamics.com/en/news/oracle-plans-cloud-region-in-nairobi-kenya/" TargetMode="External"/><Relationship Id="rId403" Type="http://schemas.openxmlformats.org/officeDocument/2006/relationships/hyperlink" Target="https://www.datacenterdynamics.com/en/news/aims-to-build-backbone-for-cyberjaya-malaysia/" TargetMode="External"/><Relationship Id="rId585" Type="http://schemas.openxmlformats.org/officeDocument/2006/relationships/hyperlink" Target="https://www.datacenterdynamics.com/en/news/senegal-to-migrate-all-government-data-and-applications-to-new-government-data-center/" TargetMode="External"/><Relationship Id="rId6" Type="http://schemas.openxmlformats.org/officeDocument/2006/relationships/hyperlink" Target="https://www.datacenterdynamics.com/en/news/raxio-breaks-ground-on-data-center-in-luanda-angola/" TargetMode="External"/><Relationship Id="rId238" Type="http://schemas.openxmlformats.org/officeDocument/2006/relationships/hyperlink" Target="https://www.datacenterdynamics.com/en/news/paix-data-centres-upgrades-accra-ghana-facility-to-12mw/" TargetMode="External"/><Relationship Id="rId445" Type="http://schemas.openxmlformats.org/officeDocument/2006/relationships/hyperlink" Target="https://clubofmozambique.com/news/maluana-data-centre-soon-to-be-in-operation-mozambique/" TargetMode="External"/><Relationship Id="rId487" Type="http://schemas.openxmlformats.org/officeDocument/2006/relationships/hyperlink" Target="https://www.datacenterdynamics.com/en/news/construction-completed-on-galaxy-backbones-new-tier-iv-data-center-in-nigeria/" TargetMode="External"/><Relationship Id="rId610" Type="http://schemas.openxmlformats.org/officeDocument/2006/relationships/hyperlink" Target="https://techcentral.co.za/microsoft-new-data-centre-south-africa/239320/" TargetMode="External"/><Relationship Id="rId652" Type="http://schemas.openxmlformats.org/officeDocument/2006/relationships/hyperlink" Target="https://www.datacenterdynamics.com/en/news/ibm-launches-spanish-cloud-region-in-madrid/" TargetMode="External"/><Relationship Id="rId694" Type="http://schemas.openxmlformats.org/officeDocument/2006/relationships/hyperlink" Target="https://www.datacenterdynamics.com/en/news/data-centers-granted-vat-exemption-in-thailand/" TargetMode="External"/><Relationship Id="rId708" Type="http://schemas.openxmlformats.org/officeDocument/2006/relationships/hyperlink" Target="https://www.datacenterdynamics.com/en/news/us-companies-to-invest-63bn-in-uk-data-centers/" TargetMode="External"/><Relationship Id="rId291" Type="http://schemas.openxmlformats.org/officeDocument/2006/relationships/hyperlink" Target="https://www.datacenterdynamics.com/en/news/indian-lawful-interception-data-centers-are-complete/" TargetMode="External"/><Relationship Id="rId305" Type="http://schemas.openxmlformats.org/officeDocument/2006/relationships/hyperlink" Target="https://www.datacenterdynamics.com/en/news/smartfren-and-g42-sign-mou-for-1000mw-data-center-in-indonesia/" TargetMode="External"/><Relationship Id="rId347" Type="http://schemas.openxmlformats.org/officeDocument/2006/relationships/hyperlink" Target="https://www.datacenterdynamics.com/en/news/fujitsu-provides-31-petaflops-supercomputer-to-japan-meteorological-agency/" TargetMode="External"/><Relationship Id="rId512" Type="http://schemas.openxmlformats.org/officeDocument/2006/relationships/hyperlink" Target="https://www.datacenterdynamics.com/en/news/nexgen-cloud-to-host-ai-supercloud-in-norwegian-data-center/" TargetMode="External"/><Relationship Id="rId44" Type="http://schemas.openxmlformats.org/officeDocument/2006/relationships/hyperlink" Target="https://www.datacenterdynamics.com/en/news/bolivian-government-to-build-new-data-center-in-el-alto/" TargetMode="External"/><Relationship Id="rId86" Type="http://schemas.openxmlformats.org/officeDocument/2006/relationships/hyperlink" Target="https://www.datacenterdynamics.com/en/news/ibm-opens-multizone-cloud-region-brazil/" TargetMode="External"/><Relationship Id="rId151" Type="http://schemas.openxmlformats.org/officeDocument/2006/relationships/hyperlink" Target="https://www.datacenterdynamics.com/en/news/china-pushes-forward-with-cloud-computing-zones/" TargetMode="External"/><Relationship Id="rId389" Type="http://schemas.openxmlformats.org/officeDocument/2006/relationships/hyperlink" Target="https://www.datacenterdynamics.com/en/news/airtel-malawi-establishes-new-data-center/" TargetMode="External"/><Relationship Id="rId554" Type="http://schemas.openxmlformats.org/officeDocument/2006/relationships/hyperlink" Target="https://www.datacenterdynamics.com/en/news/african-development-bank-to-build-data-center-in-the-republic-of-congo/" TargetMode="External"/><Relationship Id="rId596" Type="http://schemas.openxmlformats.org/officeDocument/2006/relationships/hyperlink" Target="https://www.tp-lj.si/en/news/news/new-blockchain-data-trust-dih-2021-06-16" TargetMode="External"/><Relationship Id="rId193" Type="http://schemas.openxmlformats.org/officeDocument/2006/relationships/hyperlink" Target="https://www.pwc.com/gx/en/services/legal/tech/assets/estonia-the-digital-republic-secured-by-blockchain.pdf" TargetMode="External"/><Relationship Id="rId207" Type="http://schemas.openxmlformats.org/officeDocument/2006/relationships/hyperlink" Target="https://www.reuters.com/technology/google-invests-1-billion-euros-finnish-data-centre-drive-ai-growth-2024-05-20/" TargetMode="External"/><Relationship Id="rId249" Type="http://schemas.openxmlformats.org/officeDocument/2006/relationships/hyperlink" Target="https://www.datacenterdynamics.com/en/news/central-europes-largest-datacenter-opens-in-hungary/" TargetMode="External"/><Relationship Id="rId414" Type="http://schemas.openxmlformats.org/officeDocument/2006/relationships/hyperlink" Target="https://www.datacenterdynamics.com/en/news/maltas-melita-to-invest-50m-on-fixed-broadband-upgrades/" TargetMode="External"/><Relationship Id="rId456" Type="http://schemas.openxmlformats.org/officeDocument/2006/relationships/hyperlink" Target="https://yotta.com/media/press-release-nepals-blc-and-indias-yotta-data-services-partner-to-build-nepals-first-supercloud-data-center/" TargetMode="External"/><Relationship Id="rId498" Type="http://schemas.openxmlformats.org/officeDocument/2006/relationships/hyperlink" Target="https://techcabal.com/2024/07/02/nigerian-cloud-providers/" TargetMode="External"/><Relationship Id="rId621" Type="http://schemas.openxmlformats.org/officeDocument/2006/relationships/hyperlink" Target="https://www.datacenterdynamics.com/en/news/teraco-raises-90-million-for-south-african-data-center-expansion/" TargetMode="External"/><Relationship Id="rId663" Type="http://schemas.openxmlformats.org/officeDocument/2006/relationships/hyperlink" Target="https://www.datacenterdynamics.com/en/news/sri-lanka-telecom-opens-national-data-center/" TargetMode="External"/><Relationship Id="rId13" Type="http://schemas.openxmlformats.org/officeDocument/2006/relationships/hyperlink" Target="https://www.datacenterdynamics.com/en/news/university-of-queensland-to-expand-bunya-supercomputer/" TargetMode="External"/><Relationship Id="rId109" Type="http://schemas.openxmlformats.org/officeDocument/2006/relationships/hyperlink" Target="https://www.datacenterdynamics.com/en/news/equinix-plans-130m-data-center-in-santiago-chile/" TargetMode="External"/><Relationship Id="rId260" Type="http://schemas.openxmlformats.org/officeDocument/2006/relationships/hyperlink" Target="https://www.datacenterknowledge.com/ai-data-centers/india-plans-to-build-sovereign-ai-infrastructure-reports" TargetMode="External"/><Relationship Id="rId316" Type="http://schemas.openxmlformats.org/officeDocument/2006/relationships/hyperlink" Target="https://thequantuminsider.com/2024/06/24/equal1-and-the-irish-centre-for-high-end-computing-sign-agreement-to-advance-quantum-innovation-in-ireland-and-europe/" TargetMode="External"/><Relationship Id="rId523" Type="http://schemas.openxmlformats.org/officeDocument/2006/relationships/hyperlink" Target="https://www.datacenterdynamics.com/en/news/pakistan-introduces-first-national-data-center/" TargetMode="External"/><Relationship Id="rId719" Type="http://schemas.openxmlformats.org/officeDocument/2006/relationships/hyperlink" Target="https://www.reuters.com/technology/google-weighs-large-data-centre-vietnam-source-says-nations-first-by-us-big-tech-2024-08-29/" TargetMode="External"/><Relationship Id="rId55" Type="http://schemas.openxmlformats.org/officeDocument/2006/relationships/hyperlink" Target="https://www.datacenterdynamics.com/en/news/scala-data-centers-launches-data-center-in-porto-alegre-brazil/" TargetMode="External"/><Relationship Id="rId97" Type="http://schemas.openxmlformats.org/officeDocument/2006/relationships/hyperlink" Target="https://www.datacenterdynamics.com/en/news/microsoft-to-build-multiple-data-centers-in-quebec-canada/" TargetMode="External"/><Relationship Id="rId120" Type="http://schemas.openxmlformats.org/officeDocument/2006/relationships/hyperlink" Target="https://www.datacenterdynamics.com/en/news/edgeconnex-announces-new-edge-data-center-santiago-chile/" TargetMode="External"/><Relationship Id="rId358" Type="http://schemas.openxmlformats.org/officeDocument/2006/relationships/hyperlink" Target="https://news.microsoft.com/apac/2024/04/10/microsoft-to-invest-us2-9-billion-in-ai-and-cloud-infrastructure-in-japan-while-boosting-the-nations-skills-research-and-cybersecurity/" TargetMode="External"/><Relationship Id="rId565" Type="http://schemas.openxmlformats.org/officeDocument/2006/relationships/hyperlink" Target="https://www.reuters.com/technology/russias-sberbank-enhancing-ai-offering-unveils-second-supercomputer-2021-11-11/" TargetMode="External"/><Relationship Id="rId162" Type="http://schemas.openxmlformats.org/officeDocument/2006/relationships/hyperlink" Target="https://opennebula.io/innovation/ipcei-cis/" TargetMode="External"/><Relationship Id="rId218" Type="http://schemas.openxmlformats.org/officeDocument/2006/relationships/hyperlink" Target="https://www.datacenterdynamics.com/en/news/france-deploy-jean-zay-hpe-supercomputer/" TargetMode="External"/><Relationship Id="rId425" Type="http://schemas.openxmlformats.org/officeDocument/2006/relationships/hyperlink" Target="https://www.huaweicloud.com/intl/en-us/news/20241119141503522.html" TargetMode="External"/><Relationship Id="rId467" Type="http://schemas.openxmlformats.org/officeDocument/2006/relationships/hyperlink" Target="https://www.datacenterdynamics.com/en/news/ovh-launches-local-zone-location-in-amsterdam-netherlands/" TargetMode="External"/><Relationship Id="rId632" Type="http://schemas.openxmlformats.org/officeDocument/2006/relationships/hyperlink" Target="https://www.datacenterdynamics.com/en/news/africa-dc-buys-standard-banks-johannesburg-data-center/" TargetMode="External"/><Relationship Id="rId271" Type="http://schemas.openxmlformats.org/officeDocument/2006/relationships/hyperlink" Target="https://www.datacenterdynamics.com/en/news/tamil-nadu-government-signs-data-center-mous-with-adani-nxtra-and-others/" TargetMode="External"/><Relationship Id="rId674" Type="http://schemas.openxmlformats.org/officeDocument/2006/relationships/hyperlink" Target="https://www.datacenterdynamics.com/en/news/green-breaks-ground-on-two-data-centers-in-zurich/" TargetMode="External"/><Relationship Id="rId24" Type="http://schemas.openxmlformats.org/officeDocument/2006/relationships/hyperlink" Target="https://www.datacenterdynamics.com/en/news/microsoft-build-azure-cloud-region-vienna-austria/" TargetMode="External"/><Relationship Id="rId66" Type="http://schemas.openxmlformats.org/officeDocument/2006/relationships/hyperlink" Target="https://www.datacenterdynamics.com/en/news/odata-breaks-ground-on-fifth-brazilian-data-center/" TargetMode="External"/><Relationship Id="rId131" Type="http://schemas.openxmlformats.org/officeDocument/2006/relationships/hyperlink" Target="https://www.datacenterdynamics.com/en/news/chinese-space-port-of-wenchang-plans-3bn-supercomputing-center/" TargetMode="External"/><Relationship Id="rId327" Type="http://schemas.openxmlformats.org/officeDocument/2006/relationships/hyperlink" Target="https://www.datacenterdynamics.com/en/news/italian-it-firm-to-build-data-center-in-roman-mine-in-sardinia/" TargetMode="External"/><Relationship Id="rId369" Type="http://schemas.openxmlformats.org/officeDocument/2006/relationships/hyperlink" Target="https://www.datacenterdynamics.com/en/news/mtn-business-opens-13-million-data-center-in-nairobi-kenya/" TargetMode="External"/><Relationship Id="rId534" Type="http://schemas.openxmlformats.org/officeDocument/2006/relationships/hyperlink" Target="https://www.datacenterdynamics.com/en/news/stonepeak-backed-cirion-breaks-ground-on-20mw-data-center-in-lur%C3%ADn-peru/" TargetMode="External"/><Relationship Id="rId576" Type="http://schemas.openxmlformats.org/officeDocument/2006/relationships/hyperlink" Target="https://www.theafricareport.com/249059/google-partner-deimos-plans-rwanda-zambia-north-africa-expansion/" TargetMode="External"/><Relationship Id="rId173" Type="http://schemas.openxmlformats.org/officeDocument/2006/relationships/hyperlink" Target="https://www.datacenterdynamics.com/en/news/huawei-to-bring-cloud-computing-to-egypt/" TargetMode="External"/><Relationship Id="rId229" Type="http://schemas.openxmlformats.org/officeDocument/2006/relationships/hyperlink" Target="https://www.datacenterdynamics.com/en/news/virtus-plans-300mw-data-center-campus-outside-berlin-germany/" TargetMode="External"/><Relationship Id="rId380" Type="http://schemas.openxmlformats.org/officeDocument/2006/relationships/hyperlink" Target="https://www.vientianetimes.org.la/freefreenews/freecontent_228Firstcloud_23.php" TargetMode="External"/><Relationship Id="rId436" Type="http://schemas.openxmlformats.org/officeDocument/2006/relationships/hyperlink" Target="https://www.datacenterdynamics.com/en/news/orange-acquires-data-center-casablanca/" TargetMode="External"/><Relationship Id="rId601" Type="http://schemas.openxmlformats.org/officeDocument/2006/relationships/hyperlink" Target="https://www.datacenterdynamics.com/en/news/google-to-open-cloud-region-in-cape-town-south-africa/" TargetMode="External"/><Relationship Id="rId643" Type="http://schemas.openxmlformats.org/officeDocument/2006/relationships/hyperlink" Target="https://www.datacenterdynamics.com/en/news/korean-government-and-kt-corp-partner-boost-data-center-industry/" TargetMode="External"/><Relationship Id="rId240" Type="http://schemas.openxmlformats.org/officeDocument/2006/relationships/hyperlink" Target="https://www.datacenterdynamics.com/en/news/ghana-government-opens-data-center-to-private-business/" TargetMode="External"/><Relationship Id="rId478" Type="http://schemas.openxmlformats.org/officeDocument/2006/relationships/hyperlink" Target="https://www.rnz.co.nz/news/political/481441/what-amazon-wanted-from-new-zealand-s-prime-minister" TargetMode="External"/><Relationship Id="rId685" Type="http://schemas.openxmlformats.org/officeDocument/2006/relationships/hyperlink" Target="https://www.techafricanews.com/2024/06/11/zain-sudan-and-csg-restore-essential-services-after-data-centre-outage/" TargetMode="External"/><Relationship Id="rId35" Type="http://schemas.openxmlformats.org/officeDocument/2006/relationships/hyperlink" Target="https://www.datacenterdynamics.com/en/news/meghna-bank-launches-modular-data-center-from-huawei-in-dhaka-bangladesh/" TargetMode="External"/><Relationship Id="rId77" Type="http://schemas.openxmlformats.org/officeDocument/2006/relationships/hyperlink" Target="https://www.datacenterdynamics.com/en/news/megatelecom-to-deploy-fiber-and-edge-data-center-network-across-brazil/" TargetMode="External"/><Relationship Id="rId100" Type="http://schemas.openxmlformats.org/officeDocument/2006/relationships/hyperlink" Target="https://www.theregister.com/2024/12/05/canada_ai_funding/" TargetMode="External"/><Relationship Id="rId282" Type="http://schemas.openxmlformats.org/officeDocument/2006/relationships/hyperlink" Target="https://www.datacenterdynamics.com/en/news/web-werks-signs-mou-with-the-government-of-karnataka-for-100m-bengaluru-data-center-in-india/" TargetMode="External"/><Relationship Id="rId338" Type="http://schemas.openxmlformats.org/officeDocument/2006/relationships/hyperlink" Target="https://bdrtimes.riken.jp/en/2023/03/02/yohno/" TargetMode="External"/><Relationship Id="rId503" Type="http://schemas.openxmlformats.org/officeDocument/2006/relationships/hyperlink" Target="https://www.datacenterdynamics.com/en/news/google-breaks-ground-on-norway-data-center/" TargetMode="External"/><Relationship Id="rId545" Type="http://schemas.openxmlformats.org/officeDocument/2006/relationships/hyperlink" Target="https://www.datacenterdynamics.com/en/news/equinix-to-build-second-data-center-in-lisbon-portugal/" TargetMode="External"/><Relationship Id="rId587" Type="http://schemas.openxmlformats.org/officeDocument/2006/relationships/hyperlink" Target="https://oecd-opsi.org/innovations/ai-supercomputing-platform/" TargetMode="External"/><Relationship Id="rId710" Type="http://schemas.openxmlformats.org/officeDocument/2006/relationships/hyperlink" Target="https://www.datacenterdynamics.com/en/news/uk-ai-opportunities-action-plan-data-center/" TargetMode="External"/><Relationship Id="rId8" Type="http://schemas.openxmlformats.org/officeDocument/2006/relationships/hyperlink" Target="https://www.hpcwire.com/2022/12/15/argentina-announces-new-supercomputer-for-national-science/" TargetMode="External"/><Relationship Id="rId142" Type="http://schemas.openxmlformats.org/officeDocument/2006/relationships/hyperlink" Target="https://www.datacenterdynamics.com/en/analysis/chinas-sunway-taihulight-named-worlds-most-powerful-computer-uses-homegrown-tech/" TargetMode="External"/><Relationship Id="rId184" Type="http://schemas.openxmlformats.org/officeDocument/2006/relationships/hyperlink" Target="https://www.datacenterdynamics.com/en/news/microsoft-open-its-first-egyptian-data-center/" TargetMode="External"/><Relationship Id="rId391" Type="http://schemas.openxmlformats.org/officeDocument/2006/relationships/hyperlink" Target="https://www.3i-infotech.com/nure-3i-powered-by-oracle-the-first-zero-trust-sovereign-cloud-ztsc-in-malaysia/" TargetMode="External"/><Relationship Id="rId405" Type="http://schemas.openxmlformats.org/officeDocument/2006/relationships/hyperlink" Target="https://www.datacenterdynamics.com/en/analysis/malaysia-the-rise-of-a-new-digital-hub/" TargetMode="External"/><Relationship Id="rId447" Type="http://schemas.openxmlformats.org/officeDocument/2006/relationships/hyperlink" Target="https://developingtelecoms.com/telecom-technology/optical-fixed-networks/15373-2africa-now-mozambique-is-connected.html" TargetMode="External"/><Relationship Id="rId612" Type="http://schemas.openxmlformats.org/officeDocument/2006/relationships/hyperlink" Target="https://www.datacenterdynamics.com/en/news/south-africas-labour-department-relocates-its-data-center/" TargetMode="External"/><Relationship Id="rId251" Type="http://schemas.openxmlformats.org/officeDocument/2006/relationships/hyperlink" Target="https://www.datacenterdynamics.com/en/news/thor-to-host-supercomputer-for-pilot-project/" TargetMode="External"/><Relationship Id="rId489" Type="http://schemas.openxmlformats.org/officeDocument/2006/relationships/hyperlink" Target="https://www.datacenterdynamics.com/en/news/kasi-cloud-breaks-ground-on-new-lagos-nigeria-data-center/" TargetMode="External"/><Relationship Id="rId654" Type="http://schemas.openxmlformats.org/officeDocument/2006/relationships/hyperlink" Target="https://www.datacenterdynamics.com/en/news/oracle-to-invest-1bn-in-ai-and-cloud-computing-in-spain/" TargetMode="External"/><Relationship Id="rId696" Type="http://schemas.openxmlformats.org/officeDocument/2006/relationships/hyperlink" Target="https://www.datacenterdynamics.com/en/news/oman-data-park-planning-data-center-on-zanzibar-island/" TargetMode="External"/><Relationship Id="rId46" Type="http://schemas.openxmlformats.org/officeDocument/2006/relationships/hyperlink" Target="https://www.datacenterdynamics.com/en/news/orange-opens-data-center-in-gaborone-botswana/" TargetMode="External"/><Relationship Id="rId293" Type="http://schemas.openxmlformats.org/officeDocument/2006/relationships/hyperlink" Target="https://www.datacenterdynamics.com/en/news/indian-state-of-tamil-nadu-gets-disaster-recovery-data-center/" TargetMode="External"/><Relationship Id="rId307" Type="http://schemas.openxmlformats.org/officeDocument/2006/relationships/hyperlink" Target="https://www.datacenterdynamics.com/en/news/iran-launches-its-most-powerful-supercomputer-built-with-black-market-tech/" TargetMode="External"/><Relationship Id="rId349" Type="http://schemas.openxmlformats.org/officeDocument/2006/relationships/hyperlink" Target="https://www.datacenterdynamics.com/en/news/hokkaido-university-is-getting-four-petaflops-of-hpc-infrastructure/" TargetMode="External"/><Relationship Id="rId514" Type="http://schemas.openxmlformats.org/officeDocument/2006/relationships/hyperlink" Target="https://www.capacitymedia.com/article/2cxfsriyr1c1wjxsll4ow/news/omantel-and-aws-to-deliver-cloud-capabilities-in-oman" TargetMode="External"/><Relationship Id="rId556" Type="http://schemas.openxmlformats.org/officeDocument/2006/relationships/hyperlink" Target="https://www.emip.ro/en/post/digitalizarea-prin-pnrr-sau-doar-digitizare-prin-c-7-transformare-digital%C4%83" TargetMode="External"/><Relationship Id="rId721" Type="http://schemas.openxmlformats.org/officeDocument/2006/relationships/hyperlink" Target="https://www.datacenterdynamics.com/en/news/huaweis-75m-zambian-data-center-readies-for-launch/" TargetMode="External"/><Relationship Id="rId88" Type="http://schemas.openxmlformats.org/officeDocument/2006/relationships/hyperlink" Target="https://www.datacenterdynamics.com/en/news/telefonica-opens-new-brazil-data-center/" TargetMode="External"/><Relationship Id="rId111" Type="http://schemas.openxmlformats.org/officeDocument/2006/relationships/hyperlink" Target="https://www.datacenterdynamics.com/en/news/scala-data-centers-gets-environmental-license-to-build-largest-data-center-campus-in-chile1/" TargetMode="External"/><Relationship Id="rId153" Type="http://schemas.openxmlformats.org/officeDocument/2006/relationships/hyperlink" Target="https://www.datacenterdynamics.com/en/news/china-has-spent-61bn-building-data-centers-in-the-past-two-years/" TargetMode="External"/><Relationship Id="rId195" Type="http://schemas.openxmlformats.org/officeDocument/2006/relationships/hyperlink" Target="https://www.datacenterdynamics.com/en/news/flexenclosure-sends-two-data-centers-to-ethiopia/" TargetMode="External"/><Relationship Id="rId209" Type="http://schemas.openxmlformats.org/officeDocument/2006/relationships/hyperlink" Target="https://www.datacenterdynamics.com/en/news/hyperco-to-build-two-50mw-sites-in-helsinki-finland/" TargetMode="External"/><Relationship Id="rId360" Type="http://schemas.openxmlformats.org/officeDocument/2006/relationships/hyperlink" Target="https://news.microsoft.com/2024/05/22/microsoft-and-g42-announce-1-billion-comprehensive-digital-ecosystem-initiative-for-kenya/" TargetMode="External"/><Relationship Id="rId416" Type="http://schemas.openxmlformats.org/officeDocument/2006/relationships/hyperlink" Target="https://www.agenzianova.com/en/news/mauritania-the-works-of-the-largest-digital-data-center-in-the-country-are-underway/" TargetMode="External"/><Relationship Id="rId598" Type="http://schemas.openxmlformats.org/officeDocument/2006/relationships/hyperlink" Target="https://www.datacenterdynamics.com/en/news/hormuud-telecom-cable-landing-station-construction-completed-in-somalia/" TargetMode="External"/><Relationship Id="rId220" Type="http://schemas.openxmlformats.org/officeDocument/2006/relationships/hyperlink" Target="https://www.datacenterdynamics.com/en/news/france-to-give-2bn-to-french-cloud-industry/" TargetMode="External"/><Relationship Id="rId458" Type="http://schemas.openxmlformats.org/officeDocument/2006/relationships/hyperlink" Target="https://www.datacenterdynamics.com/en/news/telco-subisu-launches-data-center-in-kathmandu-nepal/" TargetMode="External"/><Relationship Id="rId623" Type="http://schemas.openxmlformats.org/officeDocument/2006/relationships/hyperlink" Target="https://www.datacenterdynamics.com/en/news/teraco-completes-new-19mw-data-center-in-johannesburg-south-africa/" TargetMode="External"/><Relationship Id="rId665" Type="http://schemas.openxmlformats.org/officeDocument/2006/relationships/hyperlink" Target="https://www.datacenterdynamics.com/en/news/18-data-centers-shut-down-in-sweden-for-illegal-cryptomining/" TargetMode="External"/><Relationship Id="rId15" Type="http://schemas.openxmlformats.org/officeDocument/2006/relationships/hyperlink" Target="https://www.datacenterdynamics.com/en/news/australian-bureau-of-meteorology-to-procure-disaster-recovery-hpc-system-from-hpe/" TargetMode="External"/><Relationship Id="rId57" Type="http://schemas.openxmlformats.org/officeDocument/2006/relationships/hyperlink" Target="https://www.datacenterdynamics.com/en/news/scala-announces-new-data-center-in-s%C3%A3o-paulo-brazil/" TargetMode="External"/><Relationship Id="rId262" Type="http://schemas.openxmlformats.org/officeDocument/2006/relationships/hyperlink" Target="https://www.datacenterdynamics.com/en/news/indias-webel-plans-data-center-in-west-bengal/" TargetMode="External"/><Relationship Id="rId318" Type="http://schemas.openxmlformats.org/officeDocument/2006/relationships/hyperlink" Target="https://www.jpost.com/opinion/article-809815" TargetMode="External"/><Relationship Id="rId525" Type="http://schemas.openxmlformats.org/officeDocument/2006/relationships/hyperlink" Target="https://www.datacenterdynamics.com/en/news/pta-inaugurates-data-center-in-islamabad-pakistan/" TargetMode="External"/><Relationship Id="rId567" Type="http://schemas.openxmlformats.org/officeDocument/2006/relationships/hyperlink" Target="https://www.datacenterdynamics.com/en/news/ixcellerate-raises-190m-from-mubadala-sberbank-and-rdif/" TargetMode="External"/><Relationship Id="rId99" Type="http://schemas.openxmlformats.org/officeDocument/2006/relationships/hyperlink" Target="https://newsroom.ibm.com/2024-04-09-IBM-to-Help-Canadian-Enterprises-Leverage-Generative-AI-and-Address-their-Data-Sovereignty-Requirements" TargetMode="External"/><Relationship Id="rId122" Type="http://schemas.openxmlformats.org/officeDocument/2006/relationships/hyperlink" Target="https://www.gov.cn/zhengce/content/2017-07/20/content_5211996.htm" TargetMode="External"/><Relationship Id="rId164" Type="http://schemas.openxmlformats.org/officeDocument/2006/relationships/hyperlink" Target="https://www.cajnewsafrica.com/2024/05/20/djibuouti-to-open-major-data-centre-in-2026/" TargetMode="External"/><Relationship Id="rId371" Type="http://schemas.openxmlformats.org/officeDocument/2006/relationships/hyperlink" Target="https://www.datacenterdynamics.com/en/news/icoloio-announces-construction-of-new-data-center-in-mombasa-kenya/" TargetMode="External"/><Relationship Id="rId427" Type="http://schemas.openxmlformats.org/officeDocument/2006/relationships/hyperlink" Target="https://technologymagazine.com/articles/monaco-adopts-sovereign-cloud-with-vmware-for-data-security" TargetMode="External"/><Relationship Id="rId469" Type="http://schemas.openxmlformats.org/officeDocument/2006/relationships/hyperlink" Target="https://www.cio.com/article/191607/the-netherlands-made-a-huge-bet-on-quantum-computing-will-it-pay-off.html" TargetMode="External"/><Relationship Id="rId634" Type="http://schemas.openxmlformats.org/officeDocument/2006/relationships/hyperlink" Target="https://en.yna.co.kr/view/AEN20221220007400320" TargetMode="External"/><Relationship Id="rId676" Type="http://schemas.openxmlformats.org/officeDocument/2006/relationships/hyperlink" Target="https://www.datacenterdynamics.com/en/news/ckw-launches-new-data-center-in-rotkreuz-switzerland/" TargetMode="External"/><Relationship Id="rId26" Type="http://schemas.openxmlformats.org/officeDocument/2006/relationships/hyperlink" Target="https://www.datacenterknowledge.com/hyperscalers/google-eyes-austria-for-new-data-center" TargetMode="External"/><Relationship Id="rId231" Type="http://schemas.openxmlformats.org/officeDocument/2006/relationships/hyperlink" Target="https://www.datacenterdynamics.com/en/news/ovh-breaks-ground-on-new-data-center-outside-frankfurt-germany/" TargetMode="External"/><Relationship Id="rId273" Type="http://schemas.openxmlformats.org/officeDocument/2006/relationships/hyperlink" Target="https://www.datacenterdynamics.com/en/news/india-plans-to-classify-data-centers-as-infrastructure-making-loans-and-investments-easier/" TargetMode="External"/><Relationship Id="rId329" Type="http://schemas.openxmlformats.org/officeDocument/2006/relationships/hyperlink" Target="https://www.datacenterdynamics.com/en/news/euronext-ceo-on-post-brexit-uk-data-center-exit-big-decisions-come-with-big-consequences/" TargetMode="External"/><Relationship Id="rId480" Type="http://schemas.openxmlformats.org/officeDocument/2006/relationships/hyperlink" Target="https://www.rnz.co.nz/news/national/487346/government-reveals-high-security-data-centre-being-built-in-west-auckland" TargetMode="External"/><Relationship Id="rId536" Type="http://schemas.openxmlformats.org/officeDocument/2006/relationships/hyperlink" Target="https://www.datacenterdynamics.com/es/features/profundizando-en-las-peculiaridades-de-la-industria-de-data-centers-de-peru/" TargetMode="External"/><Relationship Id="rId701" Type="http://schemas.openxmlformats.org/officeDocument/2006/relationships/hyperlink" Target="https://www.datacenterdynamics.com/en/news/government-raids-mtn-uganda-data-center/" TargetMode="External"/><Relationship Id="rId68" Type="http://schemas.openxmlformats.org/officeDocument/2006/relationships/hyperlink" Target="https://www.datacenterdynamics.com/en/news/brazils-tim-will-complete-its-data-center-shutdown-in-2023/" TargetMode="External"/><Relationship Id="rId133" Type="http://schemas.openxmlformats.org/officeDocument/2006/relationships/hyperlink" Target="http://ningbo.chinadaily.com.cn/2023-01/11/c_847286.htm" TargetMode="External"/><Relationship Id="rId175" Type="http://schemas.openxmlformats.org/officeDocument/2006/relationships/hyperlink" Target="https://www.datacenterdynamics.com/en/news/construction-ends-on-telecom-egypts-new-datacenter-2/" TargetMode="External"/><Relationship Id="rId340" Type="http://schemas.openxmlformats.org/officeDocument/2006/relationships/hyperlink" Target="https://www.hpcwire.com/2022/10/13/feasibility-study-for-the-next-generation-supercomputer-fugaku-next-begins/" TargetMode="External"/><Relationship Id="rId578" Type="http://schemas.openxmlformats.org/officeDocument/2006/relationships/hyperlink" Target="https://www.oracle.com/news/announcement/oracle-to-invest-us-1-point-5-billion-to-meet-cloud-computing-demand-in-saudi-arabia-2023-02-06/" TargetMode="External"/><Relationship Id="rId200" Type="http://schemas.openxmlformats.org/officeDocument/2006/relationships/hyperlink" Target="https://datacentremagazine.com/technology-and-ai/ethiopia-sets-up-large-data-centre-to-explore-crypto-mining" TargetMode="External"/><Relationship Id="rId382" Type="http://schemas.openxmlformats.org/officeDocument/2006/relationships/hyperlink" Target="https://www.datacenterdynamics.com/en/news/trans-saharan-and-tatweer-deploy-libyan-data-center/" TargetMode="External"/><Relationship Id="rId438" Type="http://schemas.openxmlformats.org/officeDocument/2006/relationships/hyperlink" Target="https://www.datacenterdynamics.com/en/news/ovh-and-maroc-dc-partner-for-local-zone-edge-location-in-rabat-morocco/" TargetMode="External"/><Relationship Id="rId603" Type="http://schemas.openxmlformats.org/officeDocument/2006/relationships/hyperlink" Target="https://www.datacenterdynamics.com/en/news/africa-data-centres-secures-109m-financing-to-fund-south-africa-build-out/" TargetMode="External"/><Relationship Id="rId645" Type="http://schemas.openxmlformats.org/officeDocument/2006/relationships/hyperlink" Target="https://www.datacenterdynamics.com/en/news/south-korean-govt-to-develop-data-centers-with-domestically-made-ai-chips/" TargetMode="External"/><Relationship Id="rId687" Type="http://schemas.openxmlformats.org/officeDocument/2006/relationships/hyperlink" Target="https://www.datacenterdynamics.com/en/news/tanzania-makes-bid-for-african-leadership-with-94m-site/" TargetMode="External"/><Relationship Id="rId242" Type="http://schemas.openxmlformats.org/officeDocument/2006/relationships/hyperlink" Target="https://www.datacenterdynamics.com/en/news/ghana-fidelity-bank-gets-new-data-center-from-ibm/" TargetMode="External"/><Relationship Id="rId284" Type="http://schemas.openxmlformats.org/officeDocument/2006/relationships/hyperlink" Target="https://www.datacenterdynamics.com/en/news/indian-markets-regulator-sebi-build-new-data-center-mumbai/" TargetMode="External"/><Relationship Id="rId491" Type="http://schemas.openxmlformats.org/officeDocument/2006/relationships/hyperlink" Target="https://www.datacenterdynamics.com/en/news/mainones-mdxi-to-expand-data-center-facilities-in-lagos-nigeria/" TargetMode="External"/><Relationship Id="rId505" Type="http://schemas.openxmlformats.org/officeDocument/2006/relationships/hyperlink" Target="https://www.datacenterdynamics.com/en/news/microsoft-opens-azure-cloud-norway/" TargetMode="External"/><Relationship Id="rId712" Type="http://schemas.openxmlformats.org/officeDocument/2006/relationships/hyperlink" Target="https://www.cnbc.com/2023/11/01/uk-to-invest-273-million-in-turing-ai-supercomputer.html" TargetMode="External"/><Relationship Id="rId37" Type="http://schemas.openxmlformats.org/officeDocument/2006/relationships/hyperlink" Target="https://www.capacitymedia.com/article/2bekq6w772qe9zj2utdkw/news/proximus-and-google-cloud-to-bring-sovereign-cloud-to-belgium-and-luxembourg" TargetMode="External"/><Relationship Id="rId79" Type="http://schemas.openxmlformats.org/officeDocument/2006/relationships/hyperlink" Target="https://www.datacenterdynamics.com/en/news/ascenty-launches-31mw-hortol%C3%A2ndia-data-center-in-brazil/" TargetMode="External"/><Relationship Id="rId102" Type="http://schemas.openxmlformats.org/officeDocument/2006/relationships/hyperlink" Target="https://www.datacenterdynamics.com/en/news/cape-verde-receives-15-million-loan-for-two-data-centers/" TargetMode="External"/><Relationship Id="rId144" Type="http://schemas.openxmlformats.org/officeDocument/2006/relationships/hyperlink" Target="https://www.datacenterdynamics.com/en/news/beijing-government-to-fund-ibm-cloud-computing-lab/" TargetMode="External"/><Relationship Id="rId547" Type="http://schemas.openxmlformats.org/officeDocument/2006/relationships/hyperlink" Target="https://www.datacenterdynamics.com/en/news/start-campus-breaks-ground-on-495mw-sines-40-data-center-project/" TargetMode="External"/><Relationship Id="rId589" Type="http://schemas.openxmlformats.org/officeDocument/2006/relationships/hyperlink" Target="https://www.telecomreviewafrica.com/en/articles/exclusive-interviews/3732-sekou-amadou-bah-navigating-the-digital-data-center-landscape-in-sierra-leone-and-beyond" TargetMode="External"/><Relationship Id="rId90" Type="http://schemas.openxmlformats.org/officeDocument/2006/relationships/hyperlink" Target="https://www.datacenterdynamics.com/en/news/orange-deploying-solar-panels-at-data-centers-in-cote-divoire-and-burkina-faso/" TargetMode="External"/><Relationship Id="rId186" Type="http://schemas.openxmlformats.org/officeDocument/2006/relationships/hyperlink" Target="https://www.huawei.com/en/news/2024/5/huawei-cloud-goes-live-in-egypt" TargetMode="External"/><Relationship Id="rId351" Type="http://schemas.openxmlformats.org/officeDocument/2006/relationships/hyperlink" Target="https://www.iotworldtoday.com/connectivity/japan-invests-30m-in-quantum-cloud-computing-for-industry" TargetMode="External"/><Relationship Id="rId393" Type="http://schemas.openxmlformats.org/officeDocument/2006/relationships/hyperlink" Target="https://www.datacenterdynamics.com/en/news/malaysias-jakel-invests-in-pidc-for-51mw-cyberjaya-data-center/" TargetMode="External"/><Relationship Id="rId407" Type="http://schemas.openxmlformats.org/officeDocument/2006/relationships/hyperlink" Target="https://www.datacenterdynamics.com/en/news/malaysias-data-center-developments/" TargetMode="External"/><Relationship Id="rId449" Type="http://schemas.openxmlformats.org/officeDocument/2006/relationships/hyperlink" Target="https://www.datacenterdynamics.com/en/news/myanmars-dagon-invests-in-burst-networks-upcoming-tier-iv-data-center/" TargetMode="External"/><Relationship Id="rId614" Type="http://schemas.openxmlformats.org/officeDocument/2006/relationships/hyperlink" Target="https://www.datacenterdynamics.com/en/news/oadc-to-expand-johannesburg-data-center-in-south-africa/" TargetMode="External"/><Relationship Id="rId656" Type="http://schemas.openxmlformats.org/officeDocument/2006/relationships/hyperlink" Target="https://www.datacenterdynamics.com/en/news/microsoft-to-invest-716bn-in-new-data-centers-in-aragon-spain/" TargetMode="External"/><Relationship Id="rId211" Type="http://schemas.openxmlformats.org/officeDocument/2006/relationships/hyperlink" Target="https://www.researchprofessionalnews.com/rr-news-europe-nordics-2024-12-finland-plans-250m-computing-upgrade-for-ai-factory/" TargetMode="External"/><Relationship Id="rId253" Type="http://schemas.openxmlformats.org/officeDocument/2006/relationships/hyperlink" Target="https://www.datacenterknowledge.com/business/iceland-gets-major-data-center-project" TargetMode="External"/><Relationship Id="rId295" Type="http://schemas.openxmlformats.org/officeDocument/2006/relationships/hyperlink" Target="https://www.datacenterdynamics.com/en/news/indian-state-of-nagaland-gets-government-data-center/" TargetMode="External"/><Relationship Id="rId309" Type="http://schemas.openxmlformats.org/officeDocument/2006/relationships/hyperlink" Target="https://irelandqci.ie/project-overview/" TargetMode="External"/><Relationship Id="rId460" Type="http://schemas.openxmlformats.org/officeDocument/2006/relationships/hyperlink" Target="https://www.datacenterdynamics.com/en/news/nepal-aims-to-establish-new-government-data-center/" TargetMode="External"/><Relationship Id="rId516" Type="http://schemas.openxmlformats.org/officeDocument/2006/relationships/hyperlink" Target="https://www.datacenterdynamics.com/en/news/equinix-and-omantel-launch-data-center-near-muscat-oman/" TargetMode="External"/><Relationship Id="rId698" Type="http://schemas.openxmlformats.org/officeDocument/2006/relationships/hyperlink" Target="https://www.datacenterdynamics.com/en/news/turkish-government-backs-data-center-projects/" TargetMode="External"/><Relationship Id="rId48" Type="http://schemas.openxmlformats.org/officeDocument/2006/relationships/hyperlink" Target="https://www.datacenterdynamics.com/en/news/vtal-launches-4mw-data-center-in-fortaleza-brazil/" TargetMode="External"/><Relationship Id="rId113" Type="http://schemas.openxmlformats.org/officeDocument/2006/relationships/hyperlink" Target="https://www.datacenterdynamics.com/en/news/odata-expands-into-chile-breaks-ground-on-data-center-outside-santiago/" TargetMode="External"/><Relationship Id="rId320" Type="http://schemas.openxmlformats.org/officeDocument/2006/relationships/hyperlink" Target="https://www.theregister.com/2024/02/20/italy_military_space_cloud/" TargetMode="External"/><Relationship Id="rId558" Type="http://schemas.openxmlformats.org/officeDocument/2006/relationships/hyperlink" Target="https://www.defenseone.com/technology/2019/03/russias-new-ai-supercomputer-runs-western-technology/155292/" TargetMode="External"/><Relationship Id="rId723" Type="http://schemas.openxmlformats.org/officeDocument/2006/relationships/hyperlink" Target="https://www.datacenterdynamics.com/en/news/huaweis-75m-zambian-data-center-readies-for-launch/" TargetMode="External"/><Relationship Id="rId155" Type="http://schemas.openxmlformats.org/officeDocument/2006/relationships/hyperlink" Target="https://www.datacenterdynamics.com/en/news/vtal-inaugurates-second-colombian-data-center-in-barranquilla/" TargetMode="External"/><Relationship Id="rId197" Type="http://schemas.openxmlformats.org/officeDocument/2006/relationships/hyperlink" Target="https://www.datacenterdynamics.com/en/news/ethio-telecom-opens-new-huawei-built-modular-data-center-in-addis-ababa-ethiopia/" TargetMode="External"/><Relationship Id="rId362" Type="http://schemas.openxmlformats.org/officeDocument/2006/relationships/hyperlink" Target="https://www.datacenterdynamics.com/en/news/new-data-center-announced-for-kenya/" TargetMode="External"/><Relationship Id="rId418" Type="http://schemas.openxmlformats.org/officeDocument/2006/relationships/hyperlink" Target="https://www.datacenterdynamics.com/en/news/oracle-opens-mexico-cloud-region-in-quer%C3%A9taro/" TargetMode="External"/><Relationship Id="rId625" Type="http://schemas.openxmlformats.org/officeDocument/2006/relationships/hyperlink" Target="https://www.datacenterdynamics.com/en/news/teraco-to-build-2-new-data-centers-in-south-africa/" TargetMode="External"/><Relationship Id="rId222" Type="http://schemas.openxmlformats.org/officeDocument/2006/relationships/hyperlink" Target="https://www.datacenterdynamics.com/en/news/indian-construction-company-to-build-data-center-in-gabon/" TargetMode="External"/><Relationship Id="rId264" Type="http://schemas.openxmlformats.org/officeDocument/2006/relationships/hyperlink" Target="https://www.datacenterdynamics.com/en/news/india-to-get-million-qubit-quantum-computing-focused-data-center/" TargetMode="External"/><Relationship Id="rId471" Type="http://schemas.openxmlformats.org/officeDocument/2006/relationships/hyperlink" Target="https://www.tudelft.nl/over-tu-delft/strategie/vision-teams/quantum-computing/impact/the-netherlands-and-quantum" TargetMode="External"/><Relationship Id="rId667" Type="http://schemas.openxmlformats.org/officeDocument/2006/relationships/hyperlink" Target="https://www.datacenterdynamics.com/en/news/tloop-launches-data-center-outside-stockholm-sweden/" TargetMode="External"/><Relationship Id="rId17" Type="http://schemas.openxmlformats.org/officeDocument/2006/relationships/hyperlink" Target="https://www.itnews.com.au/news/swinburne-supercomputer-lights-up-599248" TargetMode="External"/><Relationship Id="rId59" Type="http://schemas.openxmlformats.org/officeDocument/2006/relationships/hyperlink" Target="https://www.datacenterdynamics.com/en/news/scala-launches-6mw-data-center-in-s%C3%A3o-paulo-brazil/" TargetMode="External"/><Relationship Id="rId124" Type="http://schemas.openxmlformats.org/officeDocument/2006/relationships/hyperlink" Target="https://www.datacenterdynamics.com/en/news/china-accelerate-growth-data-centers-5g/" TargetMode="External"/><Relationship Id="rId527" Type="http://schemas.openxmlformats.org/officeDocument/2006/relationships/hyperlink" Target="https://w.media/dc-alliance-pacific-blockchain-partner-to-explore-building-the-first-data-centre-in-republic-of-palau/" TargetMode="External"/><Relationship Id="rId569" Type="http://schemas.openxmlformats.org/officeDocument/2006/relationships/hyperlink" Target="https://en.igihe.com/news/article/smart-ids-5g-and-high-computing-data-center-a-glimpse-into-rwanda-s-ambitious" TargetMode="External"/><Relationship Id="rId70" Type="http://schemas.openxmlformats.org/officeDocument/2006/relationships/hyperlink" Target="https://www.datacenterdynamics.com/en/news/cloudhq-to-develop-data-center-in-rio-de-janeiro-brazil/" TargetMode="External"/><Relationship Id="rId166" Type="http://schemas.openxmlformats.org/officeDocument/2006/relationships/hyperlink" Target="https://www.datacenterdynamics.com/en/news/djibouti-to-get-new-data-center-and-cable-landing-stations/" TargetMode="External"/><Relationship Id="rId331" Type="http://schemas.openxmlformats.org/officeDocument/2006/relationships/hyperlink" Target="https://www.datacenterdynamics.com/en/news/uae-real-estate-firm-damac-considering-data-center-investment-in-italy/" TargetMode="External"/><Relationship Id="rId373" Type="http://schemas.openxmlformats.org/officeDocument/2006/relationships/hyperlink" Target="https://www.datacenterdynamics.com/en/news/kenya-opens-two-data-centers-to-ensure-electoral-integrity/" TargetMode="External"/><Relationship Id="rId429" Type="http://schemas.openxmlformats.org/officeDocument/2006/relationships/hyperlink" Target="https://www.linkedin.com/pulse/national-data-center-montenegro-savo-zivkovic/" TargetMode="External"/><Relationship Id="rId580" Type="http://schemas.openxmlformats.org/officeDocument/2006/relationships/hyperlink" Target="https://www.cio.com/article/651207/huawei-opens-new-cloud-data-center-in-saudi-arabia.html" TargetMode="External"/><Relationship Id="rId636" Type="http://schemas.openxmlformats.org/officeDocument/2006/relationships/hyperlink" Target="https://www.digitimes.com/news/a20230719RS400/digitimes-research.html%26chid=2" TargetMode="External"/><Relationship Id="rId1" Type="http://schemas.openxmlformats.org/officeDocument/2006/relationships/hyperlink" Target="https://www.datacenterdynamics.com/en/news/algeria-telecom-launches-new-data-center-in-constantine/" TargetMode="External"/><Relationship Id="rId233" Type="http://schemas.openxmlformats.org/officeDocument/2006/relationships/hyperlink" Target="https://www.datacenterdynamics.com/en/news/jupiter-exascale-supercomputer-to-be-built-by-atos-eviden/" TargetMode="External"/><Relationship Id="rId440" Type="http://schemas.openxmlformats.org/officeDocument/2006/relationships/hyperlink" Target="https://www.datacenterdynamics.com/en/news/none-datacenters-opens-159m-facility-in-morocco/" TargetMode="External"/><Relationship Id="rId678" Type="http://schemas.openxmlformats.org/officeDocument/2006/relationships/hyperlink" Target="https://www.swiss.tech/news/switzerland-maintains-world-class-quantum-ecosystem" TargetMode="External"/><Relationship Id="rId28" Type="http://schemas.openxmlformats.org/officeDocument/2006/relationships/hyperlink" Target="https://www.datacenterdynamics.com/en/news/bangladesh-govt-equips-data-centers-with-oracle-cloud-infrastructure/" TargetMode="External"/><Relationship Id="rId275" Type="http://schemas.openxmlformats.org/officeDocument/2006/relationships/hyperlink" Target="https://www.datacenterdynamics.com/en/news/equinix-signs-mou-with-tamil-nadu-government-for-chennai-data-center/" TargetMode="External"/><Relationship Id="rId300" Type="http://schemas.openxmlformats.org/officeDocument/2006/relationships/hyperlink" Target="https://www.datacenterdynamics.com/en/news/sify-technologies-to-invest-5bn-in-indian-ai-data-center-expansion/" TargetMode="External"/><Relationship Id="rId482" Type="http://schemas.openxmlformats.org/officeDocument/2006/relationships/hyperlink" Target="https://www.datacenterdynamics.com/en/news/unicloud-africa-and-benue-digital-infrastructure-to-build-data-center-in-makurdi-nigeria/" TargetMode="External"/><Relationship Id="rId538" Type="http://schemas.openxmlformats.org/officeDocument/2006/relationships/hyperlink" Target="https://www.datacenterdynamics.com/en/news/atman-raises-345m-to-build-data-centers-in-poland/" TargetMode="External"/><Relationship Id="rId703" Type="http://schemas.openxmlformats.org/officeDocument/2006/relationships/hyperlink" Target="https://www.datacenterdynamics.com/en/news/khazna-and-beeah-group-to-build-9mw-data-center-in-sharjah-uae/" TargetMode="External"/><Relationship Id="rId81" Type="http://schemas.openxmlformats.org/officeDocument/2006/relationships/hyperlink" Target="https://www.datacenterdynamics.com/en/news/brazils-eveo-launches-new-data-center-in-paran%C3%A1/" TargetMode="External"/><Relationship Id="rId135" Type="http://schemas.openxmlformats.org/officeDocument/2006/relationships/hyperlink" Target="http://www.sasac.gov.cn/n2588025/n2588124/c29929855/content.html" TargetMode="External"/><Relationship Id="rId177" Type="http://schemas.openxmlformats.org/officeDocument/2006/relationships/hyperlink" Target="https://www.datacenterdynamics.com/en/news/egypt-launches-govt-cloud-computing-data-center/" TargetMode="External"/><Relationship Id="rId342" Type="http://schemas.openxmlformats.org/officeDocument/2006/relationships/hyperlink" Target="https://abci.ai/news/2021/05/10/en_abci20-launched.html" TargetMode="External"/><Relationship Id="rId384" Type="http://schemas.openxmlformats.org/officeDocument/2006/relationships/hyperlink" Target="https://www.datacenterdynamics.com/en/news/proximus-and-luxconnect-launch-clarence-jv-to-offer-google-cloud-services/" TargetMode="External"/><Relationship Id="rId591" Type="http://schemas.openxmlformats.org/officeDocument/2006/relationships/hyperlink" Target="https://www.wearetech.africa/en/fils-uk/news/tech/sierra-leone-invests-150-million-on-tech-city-hub-to-drive-digital-future" TargetMode="External"/><Relationship Id="rId605" Type="http://schemas.openxmlformats.org/officeDocument/2006/relationships/hyperlink" Target="https://www.datacenterdynamics.com/en/news/africa-data-centres-breaks-ground-on-new-data-center-in-cape-town-south-africa/" TargetMode="External"/><Relationship Id="rId202" Type="http://schemas.openxmlformats.org/officeDocument/2006/relationships/hyperlink" Target="https://gaia-x.eu/" TargetMode="External"/><Relationship Id="rId244" Type="http://schemas.openxmlformats.org/officeDocument/2006/relationships/hyperlink" Target="https://www.datacenterdynamics.com/en/news/ghanaian-government-data-center-almost-complete/" TargetMode="External"/><Relationship Id="rId647" Type="http://schemas.openxmlformats.org/officeDocument/2006/relationships/hyperlink" Target="https://www.datacenterdynamics.com/en/news/south-korea-plans-1gw-data-center-campus-in-gangwon-province/" TargetMode="External"/><Relationship Id="rId689" Type="http://schemas.openxmlformats.org/officeDocument/2006/relationships/hyperlink" Target="https://opengovasia.com/2023/12/16/thailand-enhancing-cloud-strategy-and-ai-adoption/" TargetMode="External"/><Relationship Id="rId39" Type="http://schemas.openxmlformats.org/officeDocument/2006/relationships/hyperlink" Target="https://www.datacenterdynamics.com/en/news/lcl-data-centers-invests-30m-to-expand-brussels-north-data-center-in-belgium/" TargetMode="External"/><Relationship Id="rId286" Type="http://schemas.openxmlformats.org/officeDocument/2006/relationships/hyperlink" Target="https://www.datacenterdynamics.com/en/news/atos-signs-major-hpc-deal-indian-government/" TargetMode="External"/><Relationship Id="rId451" Type="http://schemas.openxmlformats.org/officeDocument/2006/relationships/hyperlink" Target="https://www.datacenterdynamics.com/en/news/1-net-to-support-burst-networks-in-myanmar/" TargetMode="External"/><Relationship Id="rId493" Type="http://schemas.openxmlformats.org/officeDocument/2006/relationships/hyperlink" Target="https://www.datacenterdynamics.com/en/news/nigerian-computer-firm-opens-10m-lagos-data-center/" TargetMode="External"/><Relationship Id="rId507" Type="http://schemas.openxmlformats.org/officeDocument/2006/relationships/hyperlink" Target="https://www.datacenterdynamics.com/en/news/norways-green-mountain-plans-data-center-campus-in-kalberg/" TargetMode="External"/><Relationship Id="rId549" Type="http://schemas.openxmlformats.org/officeDocument/2006/relationships/hyperlink" Target="https://www.hpcwire.com/off-the-wire/eurohpcs-deucalion-inaugurated-in-portugal-boosting-european-high-performance-computing/" TargetMode="External"/><Relationship Id="rId714" Type="http://schemas.openxmlformats.org/officeDocument/2006/relationships/hyperlink" Target="https://www.vmware.com/content/dam/digitalmarketing/vmware/en/pdf/customers/vmware-he-agesic-vf-en-final.pdf" TargetMode="External"/><Relationship Id="rId50" Type="http://schemas.openxmlformats.org/officeDocument/2006/relationships/hyperlink" Target="https://www.datacenterdynamics.com/en/news/brazils-vtal-buys-land-for-data-center-development-in-fortaleza/" TargetMode="External"/><Relationship Id="rId104" Type="http://schemas.openxmlformats.org/officeDocument/2006/relationships/hyperlink" Target="https://www.datacenterdynamics.com/en/news/chad-gets-first-data-center-built-by-flexenclosure/" TargetMode="External"/><Relationship Id="rId146" Type="http://schemas.openxmlformats.org/officeDocument/2006/relationships/hyperlink" Target="https://www.datacenterdynamics.com/en/news/chinese-government-calls-for-green-data-center-catch-up/" TargetMode="External"/><Relationship Id="rId188" Type="http://schemas.openxmlformats.org/officeDocument/2006/relationships/hyperlink" Target="https://www.dailynewsegypt.com/2023/12/11/nutanix-raya-data-centers-form-strategic-alliance-to-accelerate-egypts-cloud-computing-evolution/" TargetMode="External"/><Relationship Id="rId311" Type="http://schemas.openxmlformats.org/officeDocument/2006/relationships/hyperlink" Target="https://www.datacenterdynamics.com/en/news/irish-government-data-center-project-delayed-to-2025-sees-costs-increase/" TargetMode="External"/><Relationship Id="rId353" Type="http://schemas.openxmlformats.org/officeDocument/2006/relationships/hyperlink" Target="https://www.datacenterdynamics.com/en/news/japanese-government-planning-new-cable-and-data-centers-around-island/" TargetMode="External"/><Relationship Id="rId395" Type="http://schemas.openxmlformats.org/officeDocument/2006/relationships/hyperlink" Target="https://www.datacenterdynamics.com/en/news/tier-iv-quality-data-center-planned-on-sabah-borneo/" TargetMode="External"/><Relationship Id="rId409" Type="http://schemas.openxmlformats.org/officeDocument/2006/relationships/hyperlink" Target="https://www.datacenterdynamics.com/en/news/pdg-delivers-first-phase-of-johor-data-center-campus-in-malaysia/" TargetMode="External"/><Relationship Id="rId560" Type="http://schemas.openxmlformats.org/officeDocument/2006/relationships/hyperlink" Target="https://dgap.org/sites/default/files/article_pdfs/dgap-analyse-2022-01-en.pdf" TargetMode="External"/><Relationship Id="rId92" Type="http://schemas.openxmlformats.org/officeDocument/2006/relationships/hyperlink" Target="https://www.datacenterdynamics.com/en/news/orange-opens-data-center-in-cameroon/" TargetMode="External"/><Relationship Id="rId213" Type="http://schemas.openxmlformats.org/officeDocument/2006/relationships/hyperlink" Target="https://us.ovhcloud.com/about/timeline/" TargetMode="External"/><Relationship Id="rId420" Type="http://schemas.openxmlformats.org/officeDocument/2006/relationships/hyperlink" Target="https://www.bnamericas.com/en/news/huawei-working-on-second-mexican-datacenter" TargetMode="External"/><Relationship Id="rId616" Type="http://schemas.openxmlformats.org/officeDocument/2006/relationships/hyperlink" Target="http://lozera.ai/" TargetMode="External"/><Relationship Id="rId658" Type="http://schemas.openxmlformats.org/officeDocument/2006/relationships/hyperlink" Target="https://www.datacenterdynamics.com/en/news/report-orange-will-open-five-new-data-centers-in-spain-before-2023/" TargetMode="External"/><Relationship Id="rId255" Type="http://schemas.openxmlformats.org/officeDocument/2006/relationships/hyperlink" Target="https://www.datacenterdynamics.com/en/news/hpe-tapped-to-build-shared-weather-forecasting-supercomputer-for-four-countries/" TargetMode="External"/><Relationship Id="rId297" Type="http://schemas.openxmlformats.org/officeDocument/2006/relationships/hyperlink" Target="https://www.datacenterdynamics.com/en/news/indian-government-becomes-data-center-services-provider/" TargetMode="External"/><Relationship Id="rId462" Type="http://schemas.openxmlformats.org/officeDocument/2006/relationships/hyperlink" Target="https://www.datacenterdynamics.com/en/news/google-breaks-ground-on-fourth-dutch-data-center-in-westpoort/" TargetMode="External"/><Relationship Id="rId518" Type="http://schemas.openxmlformats.org/officeDocument/2006/relationships/hyperlink" Target="https://www.datacenterdynamics.com/en/news/pakistan-government-opens-small-new-data-center-in-islamabad/" TargetMode="External"/><Relationship Id="rId725" Type="http://schemas.openxmlformats.org/officeDocument/2006/relationships/hyperlink" Target="https://itweb.africa/content/kLgB17ezWlNM59N4" TargetMode="External"/><Relationship Id="rId115" Type="http://schemas.openxmlformats.org/officeDocument/2006/relationships/hyperlink" Target="https://www.datacenterdynamics.com/en/news/cirion-plans-20mw-data-center-in-santiago-chile2/" TargetMode="External"/><Relationship Id="rId157" Type="http://schemas.openxmlformats.org/officeDocument/2006/relationships/hyperlink" Target="https://www.datacenterdynamics.com/en/news/colombia-turns-underused-data-center-into-supercomputer/" TargetMode="External"/><Relationship Id="rId322" Type="http://schemas.openxmlformats.org/officeDocument/2006/relationships/hyperlink" Target="https://www.datacenterdynamics.com/en/news/rai-to-invest-140m-developing-data-centers-in-italy/" TargetMode="External"/><Relationship Id="rId364" Type="http://schemas.openxmlformats.org/officeDocument/2006/relationships/hyperlink" Target="https://www.datacenterdynamics.com/en/news/atos-to-build-data-center-in-kenya/" TargetMode="External"/><Relationship Id="rId61" Type="http://schemas.openxmlformats.org/officeDocument/2006/relationships/hyperlink" Target="https://www.datacenterdynamics.com/en/news/scala-data-centers-commences-operations-at-rio-de-janeiro-data-center-in-brazil/" TargetMode="External"/><Relationship Id="rId199" Type="http://schemas.openxmlformats.org/officeDocument/2006/relationships/hyperlink" Target="https://www.datacenterdynamics.com/en/news/ethiopia-plans-national-data-center-cloud-storage/" TargetMode="External"/><Relationship Id="rId571" Type="http://schemas.openxmlformats.org/officeDocument/2006/relationships/hyperlink" Target="https://www.aiib.org/en/projects/details/2021/approved/Rwanda-Digital-Acceleration-Project-Digital-Investment-for-Recovery-Resilience-and-Connectivity.html" TargetMode="External"/><Relationship Id="rId627" Type="http://schemas.openxmlformats.org/officeDocument/2006/relationships/hyperlink" Target="https://www.datacenterdynamics.com/en/news/teraco-completes-jb3-data-center-on-isando-campus-johannesburg/" TargetMode="External"/><Relationship Id="rId669" Type="http://schemas.openxmlformats.org/officeDocument/2006/relationships/hyperlink" Target="https://www.datacenterdynamics.com/en/news/conapto-secures-39-million-debt-financing-for-new-stockholm-data-center-in-sweden/" TargetMode="External"/><Relationship Id="rId19" Type="http://schemas.openxmlformats.org/officeDocument/2006/relationships/hyperlink" Target="https://www.itnews.com.au/news/university-of-tasmania-to-install-new-supercomputing-cluster-421117" TargetMode="External"/><Relationship Id="rId224" Type="http://schemas.openxmlformats.org/officeDocument/2006/relationships/hyperlink" Target="https://www.cloudcomputing-news.net/news/2024/05/16/aws-to-establish-european-sovereign-cloud-in-germany-by-2025/" TargetMode="External"/><Relationship Id="rId266" Type="http://schemas.openxmlformats.org/officeDocument/2006/relationships/hyperlink" Target="https://www.datacenterdynamics.com/en/news/indias-bsnl-and-tata-partner-to-build-multiple-data-centers/" TargetMode="External"/><Relationship Id="rId431" Type="http://schemas.openxmlformats.org/officeDocument/2006/relationships/hyperlink" Target="https://corporate.ovhcloud.com/asia/newsroom/news/local-zones-morocco/" TargetMode="External"/><Relationship Id="rId473" Type="http://schemas.openxmlformats.org/officeDocument/2006/relationships/hyperlink" Target="https://teamcloud.nz/about-us" TargetMode="External"/><Relationship Id="rId529" Type="http://schemas.openxmlformats.org/officeDocument/2006/relationships/hyperlink" Target="https://blogs.worldbank.org/en/digital-development/unlocking-potential-digital-economy-palestinian-territories" TargetMode="External"/><Relationship Id="rId680" Type="http://schemas.openxmlformats.org/officeDocument/2006/relationships/hyperlink" Target="https://www.nchc.org.tw/Page?itemid=58&amp;mid=109" TargetMode="External"/><Relationship Id="rId30" Type="http://schemas.openxmlformats.org/officeDocument/2006/relationships/hyperlink" Target="https://www.datacenterdynamics.com/en/news/robi-axiata-company-axentec-launches-data-center-in-bangladesh/" TargetMode="External"/><Relationship Id="rId126" Type="http://schemas.openxmlformats.org/officeDocument/2006/relationships/hyperlink" Target="https://www.lawinfochina.com/display.aspx?id=42475&amp;lib=law" TargetMode="External"/><Relationship Id="rId168" Type="http://schemas.openxmlformats.org/officeDocument/2006/relationships/hyperlink" Target="https://www.datacenterdynamics.com/en/news/wioccs-oadc-developing-data-center-in-kinshasa-drc/" TargetMode="External"/><Relationship Id="rId333" Type="http://schemas.openxmlformats.org/officeDocument/2006/relationships/hyperlink" Target="https://www.datacenterdynamics.com/en/news/orange-deploys-solar-panels-at-ivory-coast-data-center/" TargetMode="External"/><Relationship Id="rId540" Type="http://schemas.openxmlformats.org/officeDocument/2006/relationships/hyperlink" Target="https://www.datacenterdynamics.com/en/news/poland-to-build-national-data-center/" TargetMode="External"/><Relationship Id="rId72" Type="http://schemas.openxmlformats.org/officeDocument/2006/relationships/hyperlink" Target="https://www.datacenterdynamics.com/en/news/brazils-mogi-das-cruzes-city-hall-gets-modular-data-center/" TargetMode="External"/><Relationship Id="rId375" Type="http://schemas.openxmlformats.org/officeDocument/2006/relationships/hyperlink" Target="https://www.datacenterdynamics.com/en/news/great-rift-valley-gets-its-first-data-center/" TargetMode="External"/><Relationship Id="rId582" Type="http://schemas.openxmlformats.org/officeDocument/2006/relationships/hyperlink" Target="https://www.datacenterdynamics.com/en/news/millicom-announces-new-data-center-in-senegal/" TargetMode="External"/><Relationship Id="rId638" Type="http://schemas.openxmlformats.org/officeDocument/2006/relationships/hyperlink" Target="https://www.datacenterdynamics.com/en/news/south-korea-plans-exascale-supercomputer-by-2030-potentially-with-local-chips/" TargetMode="External"/><Relationship Id="rId3" Type="http://schemas.openxmlformats.org/officeDocument/2006/relationships/hyperlink" Target="https://algeriainvest.com/premium-news/lancement-hier-dun-grand-projet-de-data-center-avec-le-chinois-huawei-derniere-ligne-droite-pour-parachever-la-numerisation" TargetMode="External"/><Relationship Id="rId235" Type="http://schemas.openxmlformats.org/officeDocument/2006/relationships/hyperlink" Target="https://www.t-systems.com/de/en/sovereign-cloud/solutions/sovereign-cloud-powered-by-google-cloud" TargetMode="External"/><Relationship Id="rId277" Type="http://schemas.openxmlformats.org/officeDocument/2006/relationships/hyperlink" Target="https://www.datacenterdynamics.com/en/news/indian-institute-of-technology-roorkee-inaugurates-new-16-petaflops-supercomputer/" TargetMode="External"/><Relationship Id="rId400" Type="http://schemas.openxmlformats.org/officeDocument/2006/relationships/hyperlink" Target="https://www.datacenterdynamics.com/en/news/vads-unveils-malaysias-first-cloud-exchange/" TargetMode="External"/><Relationship Id="rId442" Type="http://schemas.openxmlformats.org/officeDocument/2006/relationships/hyperlink" Target="https://www.datacenterdynamics.com/en/news/digital-realtys-icolo-launches-data-center-in-maputo-mozambique/" TargetMode="External"/><Relationship Id="rId484" Type="http://schemas.openxmlformats.org/officeDocument/2006/relationships/hyperlink" Target="https://www.datacenterdynamics.com/en/news/airtels-nxtra-breaks-ground-on-38mw-data-center-in-lagos-nigeria/" TargetMode="External"/><Relationship Id="rId705" Type="http://schemas.openxmlformats.org/officeDocument/2006/relationships/hyperlink" Target="https://www.computerweekly.com/news/366555132/UAE-makes-significant-contribution-to-AI-computing-power"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atacenterdynamics.com/en/news/report-brazil-is-riskiest-data-center-location" TargetMode="External"/><Relationship Id="rId671" Type="http://schemas.openxmlformats.org/officeDocument/2006/relationships/hyperlink" Target="https://www.datacenterdynamics.com/en/news/japans-nedo-to-fund-new-green-data-center-research-projects/" TargetMode="External"/><Relationship Id="rId769" Type="http://schemas.openxmlformats.org/officeDocument/2006/relationships/hyperlink" Target="https://thecommonwealth.org/news/commonwealth-joins-forces-global-tech-organisations-empower-commonwealth-citizens-ai" TargetMode="External"/><Relationship Id="rId976" Type="http://schemas.openxmlformats.org/officeDocument/2006/relationships/hyperlink" Target="https://www.datacenterdynamics.com/es/features/profundizando-en-las-peculiaridades-de-la-industria-de-data-centers-de-peru/" TargetMode="External"/><Relationship Id="rId21" Type="http://schemas.openxmlformats.org/officeDocument/2006/relationships/hyperlink" Target="https://www.hpcwire.com/off-the-wire/australia-commits-70-million-next-generation-nci-supercomputer/" TargetMode="External"/><Relationship Id="rId324" Type="http://schemas.openxmlformats.org/officeDocument/2006/relationships/hyperlink" Target="https://eurohpc-ju.europa.eu/new-eurohpc-world-class-supercomputer-czech-republic-2020-10-14_en" TargetMode="External"/><Relationship Id="rId531" Type="http://schemas.openxmlformats.org/officeDocument/2006/relationships/hyperlink" Target="https://www.datacenterdynamics.com/en/news/state-data-center-opened-in-shimla-india" TargetMode="External"/><Relationship Id="rId629" Type="http://schemas.openxmlformats.org/officeDocument/2006/relationships/hyperlink" Target="https://www.datacenterdynamics.com/en/news/fujitsu-to-build-japans-fastest-supercomputer-for-aist/" TargetMode="External"/><Relationship Id="rId1161" Type="http://schemas.openxmlformats.org/officeDocument/2006/relationships/hyperlink" Target="https://www.koreadailyus.com/samsung-electronics-promises-memory-based-supercomputer-by-2028/" TargetMode="External"/><Relationship Id="rId1259" Type="http://schemas.openxmlformats.org/officeDocument/2006/relationships/hyperlink" Target="https://www.datacenterdynamics.com/en/news/turkish-government-backs-data-center-projects/" TargetMode="External"/><Relationship Id="rId170" Type="http://schemas.openxmlformats.org/officeDocument/2006/relationships/hyperlink" Target="https://www.datacenterdynamics.com/en/news/internexa-opens-data-center-in-santiago-chile" TargetMode="External"/><Relationship Id="rId836" Type="http://schemas.openxmlformats.org/officeDocument/2006/relationships/hyperlink" Target="https://www.datacenterdynamics.com/en/news/google-begins-work-on-groningen-data-center-in-the-netherlands" TargetMode="External"/><Relationship Id="rId1021" Type="http://schemas.openxmlformats.org/officeDocument/2006/relationships/hyperlink" Target="https://www.defenseone.com/technology/2019/03/russias-new-ai-supercomputer-runs-western-technology/155292/" TargetMode="External"/><Relationship Id="rId1119" Type="http://schemas.openxmlformats.org/officeDocument/2006/relationships/hyperlink" Target="https://www.datacenterdynamics.com/en/news/vodacom-opens-eighth-south-african-data-center/" TargetMode="External"/><Relationship Id="rId268" Type="http://schemas.openxmlformats.org/officeDocument/2006/relationships/hyperlink" Target="https://www.datacenterdynamics.com/en/news/guizhou-province-set-to-launch-healthcare-data-center" TargetMode="External"/><Relationship Id="rId475" Type="http://schemas.openxmlformats.org/officeDocument/2006/relationships/hyperlink" Target="https://www.datacenterdynamics.com/en/news/indias-webel-plans-data-center-in-west-bengal" TargetMode="External"/><Relationship Id="rId682" Type="http://schemas.openxmlformats.org/officeDocument/2006/relationships/hyperlink" Target="https://www.oracle.com/emea/news/announcement/nri-delivers-sovereign-cloud-and-ai-capabilities-in-japan-with-oracle-alloy-2024-05-14/" TargetMode="External"/><Relationship Id="rId903" Type="http://schemas.openxmlformats.org/officeDocument/2006/relationships/hyperlink" Target="https://www.datacenterdynamics.com/en/news/bulk-to-double-it-capacity-at-oslo-internet-exchange-facility-in-norway" TargetMode="External"/><Relationship Id="rId1326" Type="http://schemas.openxmlformats.org/officeDocument/2006/relationships/hyperlink" Target="https://www.datacenterdynamics.com/en/news/zimbabwe-launches-two-data-centers-in-partnership-with-huawei/" TargetMode="External"/><Relationship Id="rId32" Type="http://schemas.openxmlformats.org/officeDocument/2006/relationships/hyperlink" Target="https://www.digitalaustria.gv.at/eng/topics/Austrian-cloud.html" TargetMode="External"/><Relationship Id="rId128" Type="http://schemas.openxmlformats.org/officeDocument/2006/relationships/hyperlink" Target="https://sofiatech.bg/en/news/the-upgrade-of-the-bulgarian-petascale-supercomputer-discoverer-begins/" TargetMode="External"/><Relationship Id="rId335" Type="http://schemas.openxmlformats.org/officeDocument/2006/relationships/hyperlink" Target="https://www.telin.net/en/company/news/telkomcel-inaugurated-the-first-telkomcel-data-center-building-in-timor-leste" TargetMode="External"/><Relationship Id="rId542" Type="http://schemas.openxmlformats.org/officeDocument/2006/relationships/hyperlink" Target="https://www.datacenterdynamics.com/en/news/indian-state-of-nagaland-gets-government-data-center" TargetMode="External"/><Relationship Id="rId987" Type="http://schemas.openxmlformats.org/officeDocument/2006/relationships/hyperlink" Target="https://opengovasia.com/2023/05/29/the-philippines-national-cybersecurity-plan-shaping-a-secure-cyber-landscape/" TargetMode="External"/><Relationship Id="rId1172" Type="http://schemas.openxmlformats.org/officeDocument/2006/relationships/hyperlink" Target="https://www.datacenterdynamics.com/en/news/south-korean-govt-announces-plans-for-1gw-data-center-campus/" TargetMode="External"/><Relationship Id="rId181" Type="http://schemas.openxmlformats.org/officeDocument/2006/relationships/hyperlink" Target="https://www.datacenterdynamics.com/en/news/china-accelerate-growth-data-centers-5g/" TargetMode="External"/><Relationship Id="rId402" Type="http://schemas.openxmlformats.org/officeDocument/2006/relationships/hyperlink" Target="https://www.datacenterdynamics.com/en/news/german-made-quantum-computing-demonstrator-goes-live-in-hamburg/" TargetMode="External"/><Relationship Id="rId847" Type="http://schemas.openxmlformats.org/officeDocument/2006/relationships/hyperlink" Target="https://www.datacenterdynamics.com/en/news/facebook-parent-meta-officially-kills-zeewolde-data-center-after-pushback-in-the-netherlands" TargetMode="External"/><Relationship Id="rId1032" Type="http://schemas.openxmlformats.org/officeDocument/2006/relationships/hyperlink" Target="https://nti2035.ru/nti/" TargetMode="External"/><Relationship Id="rId279" Type="http://schemas.openxmlformats.org/officeDocument/2006/relationships/hyperlink" Target="https://www.datacenterdynamics.com/en/news/china-builds-worlds-highest-cloud-campus-tibet-autonomous-region/" TargetMode="External"/><Relationship Id="rId486" Type="http://schemas.openxmlformats.org/officeDocument/2006/relationships/hyperlink" Target="https://www.datacenterdynamics.com/en/news/indias-bsnl-and-tata-partner-to-build-multiple-data-centers" TargetMode="External"/><Relationship Id="rId693" Type="http://schemas.openxmlformats.org/officeDocument/2006/relationships/hyperlink" Target="https://www.businessdailyafrica.com/bd/corporate/technology/-experts-poke-holes-into-ruto-s-1gw-data-centre--4606224" TargetMode="External"/><Relationship Id="rId707" Type="http://schemas.openxmlformats.org/officeDocument/2006/relationships/hyperlink" Target="https://www.vientianetimes.org.la/freefreenews/freecontent_228Firstcloud_23.php" TargetMode="External"/><Relationship Id="rId914" Type="http://schemas.openxmlformats.org/officeDocument/2006/relationships/hyperlink" Target="https://www.datacenterdynamics.com/en/news/telenor-hafslund-and-hitecvision-begin-construction-of-skygard-data-center-in-oslo" TargetMode="External"/><Relationship Id="rId43" Type="http://schemas.openxmlformats.org/officeDocument/2006/relationships/hyperlink" Target="https://www.tbsnews.net/tech/bangladesh-launches-its-maiden-sovereign-govt-cloud-844806" TargetMode="External"/><Relationship Id="rId139" Type="http://schemas.openxmlformats.org/officeDocument/2006/relationships/hyperlink" Target="https://www.newswire.ca/news-releases/on-the-occasion-of-its-40th-anniversary-micro-logic-continues-its-journey-to-become-canada-s-leader-in-cloud-computing-873885264.html" TargetMode="External"/><Relationship Id="rId346" Type="http://schemas.openxmlformats.org/officeDocument/2006/relationships/hyperlink" Target="https://www.datacenterdynamics.com/en/news/liquid-telecom-plans-400m-network-infrastructure-data-center-investment-egypt" TargetMode="External"/><Relationship Id="rId553" Type="http://schemas.openxmlformats.org/officeDocument/2006/relationships/hyperlink" Target="https://ciosea.economictimes.indiatimes.com/news/data-center/gds-partners-with-indonesia-investment-authority-to-develop-a-nationwide-data-center-platform-in-indonesia/104540708" TargetMode="External"/><Relationship Id="rId760" Type="http://schemas.openxmlformats.org/officeDocument/2006/relationships/hyperlink" Target="https://www.datacenterdynamics.com/en/news/pdg-delivers-first-phase-of-johor-data-center-campus-in-malaysia/" TargetMode="External"/><Relationship Id="rId998" Type="http://schemas.openxmlformats.org/officeDocument/2006/relationships/hyperlink" Target="https://www.datacenterdynamics.com/en/news/gigas-to-invest-3-million-in-portugal-data-center" TargetMode="External"/><Relationship Id="rId1183" Type="http://schemas.openxmlformats.org/officeDocument/2006/relationships/hyperlink" Target="https://www.datacenterdynamics.com/en/news/microsoft-to-invest-21bn-in-cloud-and-ai-infrastructure-in-spain" TargetMode="External"/><Relationship Id="rId192" Type="http://schemas.openxmlformats.org/officeDocument/2006/relationships/hyperlink" Target="https://www.lawinfochina.com/display.aspx?id=42475&amp;lib=law" TargetMode="External"/><Relationship Id="rId206" Type="http://schemas.openxmlformats.org/officeDocument/2006/relationships/hyperlink" Target="http://www.chinaopticsvalley.com/2022-07/20/c_791150.htm" TargetMode="External"/><Relationship Id="rId413" Type="http://schemas.openxmlformats.org/officeDocument/2006/relationships/hyperlink" Target="https://www.datacenterdynamics.com/en/news/aleph-alpha-and-cerebras-systems-to-develop-sovereign-ai-solutions/" TargetMode="External"/><Relationship Id="rId858" Type="http://schemas.openxmlformats.org/officeDocument/2006/relationships/hyperlink" Target="https://niwa.co.nz/about-niwa/nesi-new-zealand-escience-infrastructure" TargetMode="External"/><Relationship Id="rId1043" Type="http://schemas.openxmlformats.org/officeDocument/2006/relationships/hyperlink" Target="https://www.datacenterdynamics.com/en/news/ixcellerate-raises-190m-from-mubadala-sberbank-and-rdif/" TargetMode="External"/><Relationship Id="rId497" Type="http://schemas.openxmlformats.org/officeDocument/2006/relationships/hyperlink" Target="https://www.datacenterdynamics.com/en/news/supercomputing-facility-opened-at-indias-national-agri-food-biotechnology-institute/" TargetMode="External"/><Relationship Id="rId620" Type="http://schemas.openxmlformats.org/officeDocument/2006/relationships/hyperlink" Target="https://www.nextplatform.com/2024/07/12/can-softbank-be-an-ai-supercomputer-player-will-arm-lend-a-hand/" TargetMode="External"/><Relationship Id="rId718" Type="http://schemas.openxmlformats.org/officeDocument/2006/relationships/hyperlink" Target="https://www.datacenterdynamics.com/en/news/proximus-and-luxconnect-launch-clarence-jv-to-offer-google-cloud-services" TargetMode="External"/><Relationship Id="rId925" Type="http://schemas.openxmlformats.org/officeDocument/2006/relationships/hyperlink" Target="https://www.capacitymedia.com/article/2cxfsriyr1c1wjxsll4ow/news/omantel-and-aws-to-deliver-cloud-capabilities-in-oman" TargetMode="External"/><Relationship Id="rId1250" Type="http://schemas.openxmlformats.org/officeDocument/2006/relationships/hyperlink" Target="https://www.datacenterdynamics.com/en/news/data-centers-granted-vat-exemption-in-thailand" TargetMode="External"/><Relationship Id="rId357" Type="http://schemas.openxmlformats.org/officeDocument/2006/relationships/hyperlink" Target="https://gfmag.com/economics-policy-regulation/google-and-el-salvador-reach-a-modern-multi-million-dollar-agreement" TargetMode="External"/><Relationship Id="rId1110" Type="http://schemas.openxmlformats.org/officeDocument/2006/relationships/hyperlink" Target="https://www.datacenterdynamics.com/en/news/aws-is-considering-data-centers-in-south-africa/" TargetMode="External"/><Relationship Id="rId1194" Type="http://schemas.openxmlformats.org/officeDocument/2006/relationships/hyperlink" Target="https://www.datacenterdynamics.com/en/news/lenovo-picked-to-provide-spains-hyperion-supercomputer" TargetMode="External"/><Relationship Id="rId1208" Type="http://schemas.openxmlformats.org/officeDocument/2006/relationships/hyperlink" Target="https://www.datacenterdynamics.com/en/news/microsoft-adds-availability-zones-to-swiss-azure-region-in-z%C3%BCrich" TargetMode="External"/><Relationship Id="rId54" Type="http://schemas.openxmlformats.org/officeDocument/2006/relationships/hyperlink" Target="https://www.datacenterdynamics.com/en/news/grameenphone-launches-super-core-data-center-in-bangladesh/" TargetMode="External"/><Relationship Id="rId217" Type="http://schemas.openxmlformats.org/officeDocument/2006/relationships/hyperlink" Target="https://www.tomshardware.com/null/chinas-first-natively-built-supercomputer-goes-online-the-central-intelligent-computing-center-is-liquid-cooled-and-built-for-ai" TargetMode="External"/><Relationship Id="rId564" Type="http://schemas.openxmlformats.org/officeDocument/2006/relationships/hyperlink" Target="https://www.iraq-businessnews.com/2023/08/22/iraq-launches-national-data-center/" TargetMode="External"/><Relationship Id="rId771" Type="http://schemas.openxmlformats.org/officeDocument/2006/relationships/hyperlink" Target="https://thecommonwealth.org/news/commonwealth-joins-forces-global-tech-organisations-empower-commonwealth-citizens-ai" TargetMode="External"/><Relationship Id="rId869" Type="http://schemas.openxmlformats.org/officeDocument/2006/relationships/hyperlink" Target="https://techpoint.africa/2024/06/10/techpoint-digest-853/" TargetMode="External"/><Relationship Id="rId424" Type="http://schemas.openxmlformats.org/officeDocument/2006/relationships/hyperlink" Target="https://www.datacenterdynamics.com/en/news/ghanaian-government-data-center-almost-complete" TargetMode="External"/><Relationship Id="rId631" Type="http://schemas.openxmlformats.org/officeDocument/2006/relationships/hyperlink" Target="https://abci.ai/news/2021/05/10/en_abci20-launched.html" TargetMode="External"/><Relationship Id="rId729" Type="http://schemas.openxmlformats.org/officeDocument/2006/relationships/hyperlink" Target="https://www.capitalradiomalawi.com/2024/06/26/data-centre-construction-to-complete-in-august/" TargetMode="External"/><Relationship Id="rId1054" Type="http://schemas.openxmlformats.org/officeDocument/2006/relationships/hyperlink" Target="https://www.ktpress.rw/2018/03/rwanda-launches-land-data-storage-replica-center/" TargetMode="External"/><Relationship Id="rId1261" Type="http://schemas.openxmlformats.org/officeDocument/2006/relationships/hyperlink" Target="https://www.datacenterdynamics.com/en/news/khazna-and-beeah-group-to-build-9mw-data-center-in-sharjah-uae/" TargetMode="External"/><Relationship Id="rId270" Type="http://schemas.openxmlformats.org/officeDocument/2006/relationships/hyperlink" Target="https://www.chinadaily.com.cn/a/202304/11/WS6434e11ca31057c47ebb9786.html" TargetMode="External"/><Relationship Id="rId936" Type="http://schemas.openxmlformats.org/officeDocument/2006/relationships/hyperlink" Target="https://karandaaz.com.pk/our-programs/karandaaz-digital/digital-public-infrastructure/" TargetMode="External"/><Relationship Id="rId1121" Type="http://schemas.openxmlformats.org/officeDocument/2006/relationships/hyperlink" Target="https://www.datacenterdynamics.com/en/news/vantage-announces-second-johannesburg-data-center-campus-in-south-africa/" TargetMode="External"/><Relationship Id="rId1219" Type="http://schemas.openxmlformats.org/officeDocument/2006/relationships/hyperlink" Target="https://ethz.ch/en/news-and-events/eth-news/news/2023/12/press-release-joint-initiative-for-trustworthy-ai.html" TargetMode="External"/><Relationship Id="rId65" Type="http://schemas.openxmlformats.org/officeDocument/2006/relationships/hyperlink" Target="https://www.datacenterdynamics.com/en/news/lcl-data-centers-invests-30m-to-expand-brussels-north-data-center-in-belgium/" TargetMode="External"/><Relationship Id="rId130" Type="http://schemas.openxmlformats.org/officeDocument/2006/relationships/hyperlink" Target="https://www.phnompenhpost.com/national/data-centre-signals-new-era-local-digital-scene" TargetMode="External"/><Relationship Id="rId368" Type="http://schemas.openxmlformats.org/officeDocument/2006/relationships/hyperlink" Target="https://www.datacenterdynamics.com/en/news/raxio-breaks-ground-data-center-addis-ababa-ethiopia/" TargetMode="External"/><Relationship Id="rId575" Type="http://schemas.openxmlformats.org/officeDocument/2006/relationships/hyperlink" Target="https://www.datacenterdynamics.com/en/news/irish-government-data-center-project-delayed-to-2025-sees-costs-increase/" TargetMode="External"/><Relationship Id="rId782" Type="http://schemas.openxmlformats.org/officeDocument/2006/relationships/hyperlink" Target="https://aws.amazon.com/about-aws/whats-new/2020/09/amazon-cloudfront-launches-in-two-new-countries-mexico-and-new-zealand" TargetMode="External"/><Relationship Id="rId228" Type="http://schemas.openxmlformats.org/officeDocument/2006/relationships/hyperlink" Target="https://english.news.cn/20231206/28ff7114f3ec4195a5f7d8085971263d/c.html" TargetMode="External"/><Relationship Id="rId435" Type="http://schemas.openxmlformats.org/officeDocument/2006/relationships/hyperlink" Target="https://nisz.hu/projektjeink/kormanyzati-felho-kormanyzati-adatkozpont-es-it-d9" TargetMode="External"/><Relationship Id="rId642" Type="http://schemas.openxmlformats.org/officeDocument/2006/relationships/hyperlink" Target="https://www.datacenterdynamics.com/en/news/japans-meti-to-build-ai-dedicated-supercomputer/" TargetMode="External"/><Relationship Id="rId1065" Type="http://schemas.openxmlformats.org/officeDocument/2006/relationships/hyperlink" Target="https://www.datacenterdynamics.com/en/news/none-to-build-three-data-centers-in-senegal/" TargetMode="External"/><Relationship Id="rId1272" Type="http://schemas.openxmlformats.org/officeDocument/2006/relationships/hyperlink" Target="https://ugbusiness.com/2023/11/politics-policy/uganda-seeks-146mn-chinese-loan-for-national-fibre-optic-project" TargetMode="External"/><Relationship Id="rId281" Type="http://schemas.openxmlformats.org/officeDocument/2006/relationships/hyperlink" Target="https://www.datacenterdynamics.com/en/news/china-data-center-roundup-carrier-china-mobile-miit-and-more/" TargetMode="External"/><Relationship Id="rId502" Type="http://schemas.openxmlformats.org/officeDocument/2006/relationships/hyperlink" Target="https://www.datacenterdynamics.com/en/news/equinix-signs-mou-with-tamil-nadu-government-for-chennai-data-center" TargetMode="External"/><Relationship Id="rId947" Type="http://schemas.openxmlformats.org/officeDocument/2006/relationships/hyperlink" Target="https://www.datacenterdynamics.com/en/news/pta-inaugurates-data-center-in-islamabad-pakistan" TargetMode="External"/><Relationship Id="rId1132" Type="http://schemas.openxmlformats.org/officeDocument/2006/relationships/hyperlink" Target="https://www.datacenterdynamics.com/en/news/bcx-launches-alibaba-cloud-region-in-johannesburg-south-africa/" TargetMode="External"/><Relationship Id="rId76" Type="http://schemas.openxmlformats.org/officeDocument/2006/relationships/hyperlink" Target="https://www.datacenterdynamics.com/en/news/botswana-to-get-chinese-built-data-center-in-october" TargetMode="External"/><Relationship Id="rId141" Type="http://schemas.openxmlformats.org/officeDocument/2006/relationships/hyperlink" Target="https://www.newswire.ca/news-releases/micro-logic-collaborates-with-nvidia-to-fast-track-the-use-of-artificial-intelligence-in-canada-871401801.html" TargetMode="External"/><Relationship Id="rId379" Type="http://schemas.openxmlformats.org/officeDocument/2006/relationships/hyperlink" Target="https://us.ovhcloud.com/about/timeline/" TargetMode="External"/><Relationship Id="rId586" Type="http://schemas.openxmlformats.org/officeDocument/2006/relationships/hyperlink" Target="https://time.com/6966102/google-contract-israel-defense-ministry-gaza-war/" TargetMode="External"/><Relationship Id="rId793" Type="http://schemas.openxmlformats.org/officeDocument/2006/relationships/hyperlink" Target="https://www.datacenterdynamics.com/en/news/swedish-company-installs-data-center-on-roof-of-mozambique-telco/" TargetMode="External"/><Relationship Id="rId807" Type="http://schemas.openxmlformats.org/officeDocument/2006/relationships/hyperlink" Target="https://developingtelecoms.com/telecom-technology/optical-fixed-networks/15373-2africa-now-mozambique-is-connected.html" TargetMode="External"/><Relationship Id="rId7" Type="http://schemas.openxmlformats.org/officeDocument/2006/relationships/hyperlink" Target="https://www.datacenterdynamics.com/en/news/raxio-breaks-ground-on-data-center-in-luanda-angola/" TargetMode="External"/><Relationship Id="rId239" Type="http://schemas.openxmlformats.org/officeDocument/2006/relationships/hyperlink" Target="https://www.nextplatform.com/2021/10/26/china-has-already-reached-exascale-on-two-separate-systems/" TargetMode="External"/><Relationship Id="rId446" Type="http://schemas.openxmlformats.org/officeDocument/2006/relationships/hyperlink" Target="https://www.slices-ri.eu/consortium-hungary" TargetMode="External"/><Relationship Id="rId653" Type="http://schemas.openxmlformats.org/officeDocument/2006/relationships/hyperlink" Target="https://www.datacenterdynamics.com/en/news/tokyo-techs-tsubame-3-will-be-aihpc-hybrid/" TargetMode="External"/><Relationship Id="rId1076" Type="http://schemas.openxmlformats.org/officeDocument/2006/relationships/hyperlink" Target="https://www.smartnation.gov.sg/nais" TargetMode="External"/><Relationship Id="rId1283" Type="http://schemas.openxmlformats.org/officeDocument/2006/relationships/hyperlink" Target="https://www.datacenterdynamics.com/en/news/uks-fastest-supercomputer-isambard-ai-comes-online/" TargetMode="External"/><Relationship Id="rId292" Type="http://schemas.openxmlformats.org/officeDocument/2006/relationships/hyperlink" Target="https://www.datacenterdynamics.com/en/news/chinas-new-big-data-hub/" TargetMode="External"/><Relationship Id="rId306" Type="http://schemas.openxmlformats.org/officeDocument/2006/relationships/hyperlink" Target="https://www.datacenterdynamics.com/en/news/china-pushes-forward-with-cloud-computing-zones" TargetMode="External"/><Relationship Id="rId860" Type="http://schemas.openxmlformats.org/officeDocument/2006/relationships/hyperlink" Target="https://www.rnz.co.nz/news/political/481441/what-amazon-wanted-from-new-zealand-s-prime-minister" TargetMode="External"/><Relationship Id="rId958" Type="http://schemas.openxmlformats.org/officeDocument/2006/relationships/hyperlink" Target="https://www.datacenterdynamics.com/en/news/dc-alliance-to-develop-first-tier-iii-data-center-on-palau/" TargetMode="External"/><Relationship Id="rId1143" Type="http://schemas.openxmlformats.org/officeDocument/2006/relationships/hyperlink" Target="https://www.rcrwireless.com/20231103/6g/korea-announces-development-program-future-6g-networks" TargetMode="External"/><Relationship Id="rId87" Type="http://schemas.openxmlformats.org/officeDocument/2006/relationships/hyperlink" Target="https://www.datacenterdynamics.com/en/news/scala-announces-new-data-center-in-s%C3%A3o-paulo-brazil" TargetMode="External"/><Relationship Id="rId513" Type="http://schemas.openxmlformats.org/officeDocument/2006/relationships/hyperlink" Target="https://www.datacenterdynamics.com/en/news/indias-tamil-nadu-region-plans-data-center-policy" TargetMode="External"/><Relationship Id="rId597" Type="http://schemas.openxmlformats.org/officeDocument/2006/relationships/hyperlink" Target="https://www.datacenterdynamics.com/en/news/rai-to-invest-140m-developing-data-centers-in-italy/" TargetMode="External"/><Relationship Id="rId720" Type="http://schemas.openxmlformats.org/officeDocument/2006/relationships/hyperlink" Target="https://blogs.nvidia.com/blog/luxembourg-ai-collaboration" TargetMode="External"/><Relationship Id="rId818" Type="http://schemas.openxmlformats.org/officeDocument/2006/relationships/hyperlink" Target="https://www.datacenterdynamics.com/en/news/telecom-namibia-secures-equiano-subsea-cable-capacity-from-sparkle/" TargetMode="External"/><Relationship Id="rId152" Type="http://schemas.openxmlformats.org/officeDocument/2006/relationships/hyperlink" Target="https://www.wearetech.africa/en/fils-uk/news/tech/chad-inks-digital-talent-development-deal-with-huawei" TargetMode="External"/><Relationship Id="rId457" Type="http://schemas.openxmlformats.org/officeDocument/2006/relationships/hyperlink" Target="https://www.datacenterknowledge.com/business/iceland-gets-major-data-center-project" TargetMode="External"/><Relationship Id="rId1003" Type="http://schemas.openxmlformats.org/officeDocument/2006/relationships/hyperlink" Target="https://thetechcapital.com/portugals-4-2bn-mega-data-centre-campus-wins-government-go-ahead" TargetMode="External"/><Relationship Id="rId1087" Type="http://schemas.openxmlformats.org/officeDocument/2006/relationships/hyperlink" Target="https://futurumgroup.com/insights/the-rise-of-sovereign-cloud-in-a-divided-geopolitical-landscape/" TargetMode="External"/><Relationship Id="rId1210" Type="http://schemas.openxmlformats.org/officeDocument/2006/relationships/hyperlink" Target="https://www.datacenterdynamics.com/en/news/green-breaks-ground-on-two-data-centers-in-zurich" TargetMode="External"/><Relationship Id="rId1294" Type="http://schemas.openxmlformats.org/officeDocument/2006/relationships/hyperlink" Target="https://www.vmware.com/content/dam/digitalmarketing/vmware/en/pdf/customers/vmware-he-agesic-vf-en-final.pdf" TargetMode="External"/><Relationship Id="rId1308" Type="http://schemas.openxmlformats.org/officeDocument/2006/relationships/hyperlink" Target="https://opengovasia.com/2022/01/31/vietnam-to-start-developing-6g-tech-in-2022" TargetMode="External"/><Relationship Id="rId664" Type="http://schemas.openxmlformats.org/officeDocument/2006/relationships/hyperlink" Target="https://www.datacenterdynamics.com/en/news/hokkaido-university-is-getting-four-petaflops-of-hpc-infrastructure/" TargetMode="External"/><Relationship Id="rId871" Type="http://schemas.openxmlformats.org/officeDocument/2006/relationships/hyperlink" Target="https://www.datacenterdynamics.com/en/news/mtn-nigeria-plans-large-data-center-in-lagos/" TargetMode="External"/><Relationship Id="rId969" Type="http://schemas.openxmlformats.org/officeDocument/2006/relationships/hyperlink" Target="https://contxto.com/en/technology/claro-peru-opens-data-center-valued-at-usd50-million/" TargetMode="External"/><Relationship Id="rId14" Type="http://schemas.openxmlformats.org/officeDocument/2006/relationships/hyperlink" Target="https://www.datacenterdynamics.com/en/news/australian-defence-dept-launches-taingiwilta-supercomputer/" TargetMode="External"/><Relationship Id="rId317" Type="http://schemas.openxmlformats.org/officeDocument/2006/relationships/hyperlink" Target="https://rdd.gov.hr/UserDocsImages/SDURDD-dokumenti/Strategija_Digitalne_Hrvatske_final_v1_EN.pdf" TargetMode="External"/><Relationship Id="rId524" Type="http://schemas.openxmlformats.org/officeDocument/2006/relationships/hyperlink" Target="https://www.datacenterdynamics.com/en/news/yotta-signs-mou-indias-tamil-nadu-govt-200mw-chennai-data-center-campus" TargetMode="External"/><Relationship Id="rId731" Type="http://schemas.openxmlformats.org/officeDocument/2006/relationships/hyperlink" Target="https://www.digitalnewsasia.com/insights/quantum-sovereignty-malaysia-prepared" TargetMode="External"/><Relationship Id="rId1154" Type="http://schemas.openxmlformats.org/officeDocument/2006/relationships/hyperlink" Target="https://www.koreatimes.co.kr/www/tech/2024/07/129_336841.html" TargetMode="External"/><Relationship Id="rId98" Type="http://schemas.openxmlformats.org/officeDocument/2006/relationships/hyperlink" Target="https://www.datacenterdynamics.com/en/news/brazils-teccloud-doubles-it-capacity-at-its-porto-alegre-data-center" TargetMode="External"/><Relationship Id="rId163" Type="http://schemas.openxmlformats.org/officeDocument/2006/relationships/hyperlink" Target="https://www.datacenterdynamics.com/en/news/odata-launches-second-data-center-in-santiago-chile" TargetMode="External"/><Relationship Id="rId370" Type="http://schemas.openxmlformats.org/officeDocument/2006/relationships/hyperlink" Target="https://datacentremagazine.com/technology-and-ai/ethiopia-sets-up-large-data-centre-to-explore-crypto-mining" TargetMode="External"/><Relationship Id="rId829" Type="http://schemas.openxmlformats.org/officeDocument/2006/relationships/hyperlink" Target="https://www.datacenterdynamics.com/en/news/nepals-ncell-launches-data-center-in-lalitpur" TargetMode="External"/><Relationship Id="rId1014" Type="http://schemas.openxmlformats.org/officeDocument/2006/relationships/hyperlink" Target="https://www.telecompaper.com/news/romania-starts-tender-for-public-cloud-platform--1497248" TargetMode="External"/><Relationship Id="rId1221" Type="http://schemas.openxmlformats.org/officeDocument/2006/relationships/hyperlink" Target="https://www.datacenterdynamics.com/en/news/taiwan-govt-invests-in-ai-research-nvidia-supercomputer/" TargetMode="External"/><Relationship Id="rId230" Type="http://schemas.openxmlformats.org/officeDocument/2006/relationships/hyperlink" Target="https://global-sci.org/intro/article_detail/cam/16636.html" TargetMode="External"/><Relationship Id="rId468" Type="http://schemas.openxmlformats.org/officeDocument/2006/relationships/hyperlink" Target="https://inc42.com/buzz/india-centric-open-cloud-compute-network-brings-together-tech-giants-ai-startups/" TargetMode="External"/><Relationship Id="rId675" Type="http://schemas.openxmlformats.org/officeDocument/2006/relationships/hyperlink" Target="https://www.datacenterdynamics.com/en/news/japanese-government-planning-new-cable-and-data-centers-around-island/" TargetMode="External"/><Relationship Id="rId882" Type="http://schemas.openxmlformats.org/officeDocument/2006/relationships/hyperlink" Target="https://www.datacenterdynamics.com/en/news/construction-completed-on-galaxy-backbones-new-tier-iv-data-center-in-nigeria/" TargetMode="External"/><Relationship Id="rId1098" Type="http://schemas.openxmlformats.org/officeDocument/2006/relationships/hyperlink" Target="https://www.datacenterdynamics.com/en/news/south-africa-gets-hpc-presence-in-the-uk/" TargetMode="External"/><Relationship Id="rId1319" Type="http://schemas.openxmlformats.org/officeDocument/2006/relationships/hyperlink" Target="https://www.top500.org/news/zimbabwe-to-deploy-300-teraflop-supercomputer-from-inspur/" TargetMode="External"/><Relationship Id="rId25" Type="http://schemas.openxmlformats.org/officeDocument/2006/relationships/hyperlink" Target="https://www.datacenterdynamics.com/en/news/university-of-queensland-to-expand-bunya-supercomputer/" TargetMode="External"/><Relationship Id="rId328" Type="http://schemas.openxmlformats.org/officeDocument/2006/relationships/hyperlink" Target="https://cleantechnica.com/2024/03/06/liquidstars-micro-data-center-battery-swapping-waypoint-station-is-now-up-running-in-djibouti/" TargetMode="External"/><Relationship Id="rId535" Type="http://schemas.openxmlformats.org/officeDocument/2006/relationships/hyperlink" Target="https://www.datacenterdynamics.com/en/news/indian-lawful-interception-data-centers-are-complete" TargetMode="External"/><Relationship Id="rId742" Type="http://schemas.openxmlformats.org/officeDocument/2006/relationships/hyperlink" Target="https://www.datacenterdynamics.com/en/news/tier-iv-quality-data-center-planned-on-sabah-borneo" TargetMode="External"/><Relationship Id="rId1165" Type="http://schemas.openxmlformats.org/officeDocument/2006/relationships/hyperlink" Target="https://www.datacenterdynamics.com/en/news/south-korean-science-ministry-announces-new-ai-supercomputer/" TargetMode="External"/><Relationship Id="rId174" Type="http://schemas.openxmlformats.org/officeDocument/2006/relationships/hyperlink" Target="https://www.datacenterdynamics.com/en/news/china-announces-major-ai-plans-hopes-to-become-world-leader-by-2030/" TargetMode="External"/><Relationship Id="rId381" Type="http://schemas.openxmlformats.org/officeDocument/2006/relationships/hyperlink" Target="https://www.datacenterdynamics.com/en/news/fire-destroys-ovhclouds-sbg2-data-center-strasbourg/" TargetMode="External"/><Relationship Id="rId602" Type="http://schemas.openxmlformats.org/officeDocument/2006/relationships/hyperlink" Target="https://www.datacenterdynamics.com/en/news/fastweb-opens-data-center-in-rome/" TargetMode="External"/><Relationship Id="rId1025" Type="http://schemas.openxmlformats.org/officeDocument/2006/relationships/hyperlink" Target="https://interfax.com/newsroom/top-stories/101512/" TargetMode="External"/><Relationship Id="rId1232" Type="http://schemas.openxmlformats.org/officeDocument/2006/relationships/hyperlink" Target="https://www.nchc.org.tw/Page?itemid=6&amp;mid=10" TargetMode="External"/><Relationship Id="rId241" Type="http://schemas.openxmlformats.org/officeDocument/2006/relationships/hyperlink" Target="https://www.datacenterdynamics.com/en/news/beijing-government-to-fund-ibm-cloud-computing-lab/" TargetMode="External"/><Relationship Id="rId479" Type="http://schemas.openxmlformats.org/officeDocument/2006/relationships/hyperlink" Target="https://www.datacenterdynamics.com/en/news/india-to-get-million-qubit-quantum-computing-focused-data-center" TargetMode="External"/><Relationship Id="rId686" Type="http://schemas.openxmlformats.org/officeDocument/2006/relationships/hyperlink" Target="https://news.microsoft.com/apac/2024/04/10/microsoft-to-invest-us2-9-billion-in-ai-and-cloud-infrastructure-in-japan-while-boosting-the-nations-skills-research-and-cybersecurity/" TargetMode="External"/><Relationship Id="rId893" Type="http://schemas.openxmlformats.org/officeDocument/2006/relationships/hyperlink" Target="https://www.datacenterdynamics.com/en/news/netherlands-provider-brings-carrier-neutral-to-nigeria/" TargetMode="External"/><Relationship Id="rId907" Type="http://schemas.openxmlformats.org/officeDocument/2006/relationships/hyperlink" Target="https://www.datacenterdynamics.com/en/news/norway-plans-law-to-close-the-door-on-cryptomining-data-centers" TargetMode="External"/><Relationship Id="rId36" Type="http://schemas.openxmlformats.org/officeDocument/2006/relationships/hyperlink" Target="https://mincom.gov.az/en/projects/government-cloud" TargetMode="External"/><Relationship Id="rId339" Type="http://schemas.openxmlformats.org/officeDocument/2006/relationships/hyperlink" Target="https://www.datacenterdynamics.com/en/news/orange-and-huawei-launch-huawei-cloud-services-in-egypt/" TargetMode="External"/><Relationship Id="rId546" Type="http://schemas.openxmlformats.org/officeDocument/2006/relationships/hyperlink" Target="https://www.datacenterdynamics.com/en/news/atos-signs-major-hpc-deal-indian-government/" TargetMode="External"/><Relationship Id="rId753" Type="http://schemas.openxmlformats.org/officeDocument/2006/relationships/hyperlink" Target="https://www.datacenterdynamics.com/en/news/telekom-malaysia-plans-big-site-in-iskandar" TargetMode="External"/><Relationship Id="rId1176" Type="http://schemas.openxmlformats.org/officeDocument/2006/relationships/hyperlink" Target="https://www.datacenterdynamics.com/en/news/new-marenostrum-5-supercomputer-inaugurated-in-barcelona" TargetMode="External"/><Relationship Id="rId101" Type="http://schemas.openxmlformats.org/officeDocument/2006/relationships/hyperlink" Target="https://www.datacenterdynamics.com/en/news/brazils-tim-will-complete-its-data-center-shutdown-in-2023" TargetMode="External"/><Relationship Id="rId185" Type="http://schemas.openxmlformats.org/officeDocument/2006/relationships/hyperlink" Target="https://www.china-briefing.com/news/china-data-centers-new-cross-regional-plan-to-boost-computing-power-across-regions/" TargetMode="External"/><Relationship Id="rId406" Type="http://schemas.openxmlformats.org/officeDocument/2006/relationships/hyperlink" Target="https://www.datacenterdynamics.com/en/news/oracle-launches-eu-sovereign-cloud/" TargetMode="External"/><Relationship Id="rId960" Type="http://schemas.openxmlformats.org/officeDocument/2006/relationships/hyperlink" Target="https://www.datacenterknowledge.com/cloud/palestinian-phone-company-offers-cloud-computing-from-ramallah" TargetMode="External"/><Relationship Id="rId1036" Type="http://schemas.openxmlformats.org/officeDocument/2006/relationships/hyperlink" Target="https://www.forbes.ru/newsroom/biznes/404449-mailru-i-amazon-zapustili-v-rossii-sovmestnyy-oblachnyy-servis" TargetMode="External"/><Relationship Id="rId1243" Type="http://schemas.openxmlformats.org/officeDocument/2006/relationships/hyperlink" Target="https://www.datacenterdynamics.com/en/news/gulf-edge-and-google-cloud-to-develop-sovereign-cloud-in-thailand" TargetMode="External"/><Relationship Id="rId392" Type="http://schemas.openxmlformats.org/officeDocument/2006/relationships/hyperlink" Target="https://www.cloudcomputing-news.net/news/2024/05/16/aws-to-establish-european-sovereign-cloud-in-germany-by-2025/" TargetMode="External"/><Relationship Id="rId613" Type="http://schemas.openxmlformats.org/officeDocument/2006/relationships/hyperlink" Target="https://www.nextplatform.com/2024/07/12/can-softbank-be-an-ai-supercomputer-player-will-arm-lend-a-hand/" TargetMode="External"/><Relationship Id="rId697" Type="http://schemas.openxmlformats.org/officeDocument/2006/relationships/hyperlink" Target="https://www.datacenterdynamics.com/en/news/uaes-g42-partners-with-kenyas-ecocloud-for-geothermal-data-center/" TargetMode="External"/><Relationship Id="rId820" Type="http://schemas.openxmlformats.org/officeDocument/2006/relationships/hyperlink" Target="https://www.datacenterdynamics.com/en/news/paratus-launches-namibian-data-center-in-windhoek/" TargetMode="External"/><Relationship Id="rId918" Type="http://schemas.openxmlformats.org/officeDocument/2006/relationships/hyperlink" Target="https://www.dlapiper.com/en-us/insights/publications/2024/05/construction-of-googles-eur600-million-hyperscale-data-centre-in-norway" TargetMode="External"/><Relationship Id="rId252" Type="http://schemas.openxmlformats.org/officeDocument/2006/relationships/hyperlink" Target="https://www.datacenterdynamics.com/en/news/work-begins-on-chinese-underwater-data-center/" TargetMode="External"/><Relationship Id="rId1103" Type="http://schemas.openxmlformats.org/officeDocument/2006/relationships/hyperlink" Target="https://www.datacenterdynamics.com/en/news/africa-data-centres-secures-109m-financing-to-fund-south-africa-build-out/" TargetMode="External"/><Relationship Id="rId1187" Type="http://schemas.openxmlformats.org/officeDocument/2006/relationships/hyperlink" Target="https://www.datacenterdynamics.com/en/news/spains-asturias-govt-forms-asturias-data-center-group" TargetMode="External"/><Relationship Id="rId1310" Type="http://schemas.openxmlformats.org/officeDocument/2006/relationships/hyperlink" Target="https://www.datacenterdynamics.com/en/news/paratus-and-meta-sign-fiber-deal-to-connect-zambian-towns/" TargetMode="External"/><Relationship Id="rId47" Type="http://schemas.openxmlformats.org/officeDocument/2006/relationships/hyperlink" Target="https://www.datacenterdynamics.com/en/news/massive-bangladesh-data-center-gets-cabinet-go-ahead" TargetMode="External"/><Relationship Id="rId112" Type="http://schemas.openxmlformats.org/officeDocument/2006/relationships/hyperlink" Target="https://www.datacenterdynamics.com/en/news/brazils-ascenty-buys-parcel-of-land-for-new-sao-paulo-data-center" TargetMode="External"/><Relationship Id="rId557" Type="http://schemas.openxmlformats.org/officeDocument/2006/relationships/hyperlink" Target="https://www.datacenterdynamics.com/en/news/smartfren-and-g42-sign-mou-for-1000mw-data-center-in-indonesia" TargetMode="External"/><Relationship Id="rId764" Type="http://schemas.openxmlformats.org/officeDocument/2006/relationships/hyperlink" Target="https://www.datacenterdynamics.com/en/news/bmit-announces-112-million-maltese-data-center" TargetMode="External"/><Relationship Id="rId971" Type="http://schemas.openxmlformats.org/officeDocument/2006/relationships/hyperlink" Target="https://contxto.com/en/technology/claro-peru-opens-data-center-valued-at-usd50-million/" TargetMode="External"/><Relationship Id="rId196" Type="http://schemas.openxmlformats.org/officeDocument/2006/relationships/hyperlink" Target="https://english.www.gov.cn/news/202404/12/content_WS66187785c6d0868f4e8e5f5c.html" TargetMode="External"/><Relationship Id="rId417" Type="http://schemas.openxmlformats.org/officeDocument/2006/relationships/hyperlink" Target="https://sciencebusiness.net/news/cybersecurity/germany-launch-sovereign-tech-fund-secure-digital-infrastructure" TargetMode="External"/><Relationship Id="rId624" Type="http://schemas.openxmlformats.org/officeDocument/2006/relationships/hyperlink" Target="https://www.aist.go.jp/aist_e/list/highlights/2018/vol5/index.html" TargetMode="External"/><Relationship Id="rId831" Type="http://schemas.openxmlformats.org/officeDocument/2006/relationships/hyperlink" Target="https://www.datacenterdynamics.com/en/news/telco-subisu-launches-data-center-in-kathmandu-nepal" TargetMode="External"/><Relationship Id="rId1047" Type="http://schemas.openxmlformats.org/officeDocument/2006/relationships/hyperlink" Target="https://www.datacenterdynamics.com/en/news/rwandan-government-data-center-offline-after-cyber-attack/" TargetMode="External"/><Relationship Id="rId1254" Type="http://schemas.openxmlformats.org/officeDocument/2006/relationships/hyperlink" Target="https://www.datacenterdynamics.com/en/news/japan-helps-tcct-spread-cloud-in-thailand/" TargetMode="External"/><Relationship Id="rId263" Type="http://schemas.openxmlformats.org/officeDocument/2006/relationships/hyperlink" Target="https://www.datacenterdynamics.com/en/news/chinese-government-calls-for-green-data-center-catch-up/" TargetMode="External"/><Relationship Id="rId470" Type="http://schemas.openxmlformats.org/officeDocument/2006/relationships/hyperlink" Target="https://inc42.com/buzz/india-centric-open-cloud-compute-network-brings-together-tech-giants-ai-startups/" TargetMode="External"/><Relationship Id="rId929" Type="http://schemas.openxmlformats.org/officeDocument/2006/relationships/hyperlink" Target="https://www.datacenterdynamics.com/en/news/equinix-and-omantel-launch-data-center-near-muscat-oman/" TargetMode="External"/><Relationship Id="rId1114" Type="http://schemas.openxmlformats.org/officeDocument/2006/relationships/hyperlink" Target="https://www.datacenterdynamics.com/en/news/south-africas-labour-department-relocates-its-data-center/" TargetMode="External"/><Relationship Id="rId1321" Type="http://schemas.openxmlformats.org/officeDocument/2006/relationships/hyperlink" Target="https://www.defenceweb.co.za/security/civil-security/zimbabwe-turns-to-chinese-technology-to-expand-surveillance-of-citizens/" TargetMode="External"/><Relationship Id="rId58" Type="http://schemas.openxmlformats.org/officeDocument/2006/relationships/hyperlink" Target="https://www.datacenterdynamics.com/en/news/bangladesh-plans-tier-4-data-center-in-quake-zone" TargetMode="External"/><Relationship Id="rId123" Type="http://schemas.openxmlformats.org/officeDocument/2006/relationships/hyperlink" Target="https://www.datacenterdynamics.com/en/news/amazon-launches-brazil-data-centers" TargetMode="External"/><Relationship Id="rId330" Type="http://schemas.openxmlformats.org/officeDocument/2006/relationships/hyperlink" Target="https://www.datacenterdynamics.com/en/news/liquidstar-deploys-off-grid-data-center-to-remote-community-in-djibouti/" TargetMode="External"/><Relationship Id="rId568" Type="http://schemas.openxmlformats.org/officeDocument/2006/relationships/hyperlink" Target="https://irelandqci.ie/project-overview/" TargetMode="External"/><Relationship Id="rId775" Type="http://schemas.openxmlformats.org/officeDocument/2006/relationships/hyperlink" Target="https://www.datacenterdynamics.com/en/news/microsoft-invests-11bn-mexico-it-plans-new-cloud-region" TargetMode="External"/><Relationship Id="rId982" Type="http://schemas.openxmlformats.org/officeDocument/2006/relationships/hyperlink" Target="https://www.philstar.com/business/2022/02/20/2161933/amazon-unit-boosts-cloud-network-philippines" TargetMode="External"/><Relationship Id="rId1198" Type="http://schemas.openxmlformats.org/officeDocument/2006/relationships/hyperlink" Target="https://www.datacenterdynamics.com/en/news/18-data-centers-shut-down-in-sweden-for-illegal-cryptomining" TargetMode="External"/><Relationship Id="rId428" Type="http://schemas.openxmlformats.org/officeDocument/2006/relationships/hyperlink" Target="https://digitalinfranetwork.com/news/greek-data-centre-market-to-surpass-investment-of-1-21-billion-in-2028/" TargetMode="External"/><Relationship Id="rId635" Type="http://schemas.openxmlformats.org/officeDocument/2006/relationships/hyperlink" Target="https://quantumzeitgeist.com/japan-unveils-advanced-abci-3-0-supercomputer-for-ai-sovereignty/" TargetMode="External"/><Relationship Id="rId842" Type="http://schemas.openxmlformats.org/officeDocument/2006/relationships/hyperlink" Target="https://www.datacenterdynamics.com/en/news/microsoft-gains-construction-permission-for-data-center-in-hollands-kroon" TargetMode="External"/><Relationship Id="rId1058" Type="http://schemas.openxmlformats.org/officeDocument/2006/relationships/hyperlink" Target="https://www.cio.com/article/1311730/aws-to-invest-5-3-to-build-data-centers-in-saudi-arabia-to-bolster-tech-in-the-region.html" TargetMode="External"/><Relationship Id="rId1265" Type="http://schemas.openxmlformats.org/officeDocument/2006/relationships/hyperlink" Target="https://www.datacenterdynamics.com/en/news/raxio-plans-data-center-in-uganda/" TargetMode="External"/><Relationship Id="rId274" Type="http://schemas.openxmlformats.org/officeDocument/2006/relationships/hyperlink" Target="https://www.datacenterdynamics.com/en/news/three-gorges-group-completes-first-phase-of-data-center-in-hubei-china/" TargetMode="External"/><Relationship Id="rId481" Type="http://schemas.openxmlformats.org/officeDocument/2006/relationships/hyperlink" Target="https://www.datacenterdynamics.com/en/news/atos-subsidiary-eviden-gets-100m-contract-to-deliver-two-supercomputers-to-india/" TargetMode="External"/><Relationship Id="rId702" Type="http://schemas.openxmlformats.org/officeDocument/2006/relationships/hyperlink" Target="https://www.datacenterdynamics.com/en/news/huawei-build-konza-data-center-and-smart-city-kenya-chinese-concessional-loan" TargetMode="External"/><Relationship Id="rId1125" Type="http://schemas.openxmlformats.org/officeDocument/2006/relationships/hyperlink" Target="https://www.datacenterdynamics.com/en/news/teraco-completes-new-19mw-data-center-in-johannesburg-south-africa/" TargetMode="External"/><Relationship Id="rId69" Type="http://schemas.openxmlformats.org/officeDocument/2006/relationships/hyperlink" Target="https://businessbhutan.bt/another-milestone-in-bhutans-innovation-journey" TargetMode="External"/><Relationship Id="rId134" Type="http://schemas.openxmlformats.org/officeDocument/2006/relationships/hyperlink" Target="https://www.datacenterdynamics.com/en/news/uns-upu-director-general-calls-cameroons-data-center-a-growth-opportunity/" TargetMode="External"/><Relationship Id="rId579" Type="http://schemas.openxmlformats.org/officeDocument/2006/relationships/hyperlink" Target="https://www.datacenterdynamics.com/en/news/irish-eyes-smile-on-the-cloud/" TargetMode="External"/><Relationship Id="rId786" Type="http://schemas.openxmlformats.org/officeDocument/2006/relationships/hyperlink" Target="https://technologymagazine.com/articles/monaco-adopts-sovereign-cloud-with-vmware-for-data-security" TargetMode="External"/><Relationship Id="rId993" Type="http://schemas.openxmlformats.org/officeDocument/2006/relationships/hyperlink" Target="https://www.datacenterdynamics.com/en/news/orange-opens-new-data-center-in-warsaw-poland" TargetMode="External"/><Relationship Id="rId341" Type="http://schemas.openxmlformats.org/officeDocument/2006/relationships/hyperlink" Target="https://www.datacenterdynamics.com/en/news/egypt-launches-govt-cloud-computing-data-center/" TargetMode="External"/><Relationship Id="rId439" Type="http://schemas.openxmlformats.org/officeDocument/2006/relationships/hyperlink" Target="https://wigner.hu/quantumtechnology/en/node/1" TargetMode="External"/><Relationship Id="rId646" Type="http://schemas.openxmlformats.org/officeDocument/2006/relationships/hyperlink" Target="https://asia.nikkei.com/Business/Technology/Japan-to-fund-KDDI-four-others-to-build-AI-supercomputer" TargetMode="External"/><Relationship Id="rId1069" Type="http://schemas.openxmlformats.org/officeDocument/2006/relationships/hyperlink" Target="https://www.koreatimes.co.kr/www/world/2024/06/501_311257.html" TargetMode="External"/><Relationship Id="rId1276" Type="http://schemas.openxmlformats.org/officeDocument/2006/relationships/hyperlink" Target="https://www.computerweekly.com/news/366555132/UAE-makes-significant-contribution-to-AI-computing-power" TargetMode="External"/><Relationship Id="rId201" Type="http://schemas.openxmlformats.org/officeDocument/2006/relationships/hyperlink" Target="https://www.datacenterdynamics.com/en/news/chinese-space-port-of-wenchang-plans-3bn-supercomputing-center/" TargetMode="External"/><Relationship Id="rId285" Type="http://schemas.openxmlformats.org/officeDocument/2006/relationships/hyperlink" Target="https://www.datacenterdynamics.com/en/news/china-cloud-computing-roundup-rd-and-newbuilds/" TargetMode="External"/><Relationship Id="rId506" Type="http://schemas.openxmlformats.org/officeDocument/2006/relationships/hyperlink" Target="https://www.datacenterdynamics.com/en/news/uttar-pradesh-officials-grant-approval-for-four-data-center-parks" TargetMode="External"/><Relationship Id="rId853" Type="http://schemas.openxmlformats.org/officeDocument/2006/relationships/hyperlink" Target="https://www.tudelft.nl/over-tu-delft/strategie/vision-teams/quantum-computing/impact/the-netherlands-and-quantum" TargetMode="External"/><Relationship Id="rId1136" Type="http://schemas.openxmlformats.org/officeDocument/2006/relationships/hyperlink" Target="https://african.business/2023/07/technology-information/can-africa-achieve-digital-sovereignty-in-an-era-of-big-tech" TargetMode="External"/><Relationship Id="rId492" Type="http://schemas.openxmlformats.org/officeDocument/2006/relationships/hyperlink" Target="https://www.datacenterdynamics.com/en/news/capitaland-signs-mou-with-telangana-government-for-36mw-data-center-in-hyderabad-india" TargetMode="External"/><Relationship Id="rId713" Type="http://schemas.openxmlformats.org/officeDocument/2006/relationships/hyperlink" Target="https://www.datacenterdynamics.com/en/news/trans-saharan-and-tatweer-deploy-libyan-data-center" TargetMode="External"/><Relationship Id="rId797" Type="http://schemas.openxmlformats.org/officeDocument/2006/relationships/hyperlink" Target="https://www.datacenterdynamics.com/en/news/digital-realtys-icolo-launches-data-center-in-maputo-mozambique/" TargetMode="External"/><Relationship Id="rId920" Type="http://schemas.openxmlformats.org/officeDocument/2006/relationships/hyperlink" Target="https://www.datacenterdynamics.com/en/news/nexgen-cloud-to-host-ai-supercloud-in-norwegian-data-center" TargetMode="External"/><Relationship Id="rId145" Type="http://schemas.openxmlformats.org/officeDocument/2006/relationships/hyperlink" Target="https://www.datacenterdynamics.com/en/news/microsoft-to-build-multiple-data-centers-in-quebec-canada" TargetMode="External"/><Relationship Id="rId352" Type="http://schemas.openxmlformats.org/officeDocument/2006/relationships/hyperlink" Target="https://www.egypttoday.com/Article/3/129725/Egypt-to-set-up-green-data-center-fueled-by-solar" TargetMode="External"/><Relationship Id="rId1203" Type="http://schemas.openxmlformats.org/officeDocument/2006/relationships/hyperlink" Target="https://www.datacenterdynamics.com/en/news/conapto-secures-39-million-debt-financing-for-new-stockholm-data-center-in-sweden" TargetMode="External"/><Relationship Id="rId1287" Type="http://schemas.openxmlformats.org/officeDocument/2006/relationships/hyperlink" Target="https://www.bbc.com/mundo/noticias-america-latina-58441561" TargetMode="External"/><Relationship Id="rId212" Type="http://schemas.openxmlformats.org/officeDocument/2006/relationships/hyperlink" Target="http://www.sasac.gov.cn/n2588025/n2588124/c29929855/content.html" TargetMode="External"/><Relationship Id="rId657" Type="http://schemas.openxmlformats.org/officeDocument/2006/relationships/hyperlink" Target="https://www.titech.ac.jp/news/2017/037500" TargetMode="External"/><Relationship Id="rId864" Type="http://schemas.openxmlformats.org/officeDocument/2006/relationships/hyperlink" Target="https://www.datacenterdynamics.com/en/news/eu-announces-150-billion-african-investment-package-will-fund-data-center-and-cable-projects/" TargetMode="External"/><Relationship Id="rId296" Type="http://schemas.openxmlformats.org/officeDocument/2006/relationships/hyperlink" Target="https://www.datacenterdynamics.com/en/news/chinese-joint-research-and-development-lab-for-data-protection-and-remote-disaster-recovery-research-announced/" TargetMode="External"/><Relationship Id="rId517" Type="http://schemas.openxmlformats.org/officeDocument/2006/relationships/hyperlink" Target="https://www.datacenterdynamics.com/en/news/web-werks-signs-mou-with-the-government-of-karnataka-for-100m-bengaluru-data-center-in-india" TargetMode="External"/><Relationship Id="rId724" Type="http://schemas.openxmlformats.org/officeDocument/2006/relationships/hyperlink" Target="https://luxembourg.public.lu/en/invest/innovation/meluxina-supercomputer.html" TargetMode="External"/><Relationship Id="rId931" Type="http://schemas.openxmlformats.org/officeDocument/2006/relationships/hyperlink" Target="https://pakistansupercomputing.com/" TargetMode="External"/><Relationship Id="rId1147" Type="http://schemas.openxmlformats.org/officeDocument/2006/relationships/hyperlink" Target="https://www.datacenterdynamics.com/en/news/cray-to-build-south-koreas-largest-supercomputer-for-kisti/" TargetMode="External"/><Relationship Id="rId60" Type="http://schemas.openxmlformats.org/officeDocument/2006/relationships/hyperlink" Target="https://www.linkedin.com/feed/update/urn:li:activity:7193305959060893697" TargetMode="External"/><Relationship Id="rId156" Type="http://schemas.openxmlformats.org/officeDocument/2006/relationships/hyperlink" Target="https://www.datacenterdynamics.com/en/news/google-opens-chile-cloud-region" TargetMode="External"/><Relationship Id="rId363" Type="http://schemas.openxmlformats.org/officeDocument/2006/relationships/hyperlink" Target="https://www.datacenterdynamics.com/en/news/safaricom-to-deploy-pre-fab-data-center-in-ethiopia/" TargetMode="External"/><Relationship Id="rId570" Type="http://schemas.openxmlformats.org/officeDocument/2006/relationships/hyperlink" Target="https://www.ovhcloud.com/en-ie/about-us/sovereign-cloud/" TargetMode="External"/><Relationship Id="rId1007" Type="http://schemas.openxmlformats.org/officeDocument/2006/relationships/hyperlink" Target="https://www.datacenterdynamics.com/en/news/republic-of-congo-launches-data-center-in-pointe-noire-for-2africa-cable/" TargetMode="External"/><Relationship Id="rId1214" Type="http://schemas.openxmlformats.org/officeDocument/2006/relationships/hyperlink" Target="https://www.datacenterdynamics.com/en/news/ckw-launches-new-data-center-in-rotkreuz-switzerland" TargetMode="External"/><Relationship Id="rId223" Type="http://schemas.openxmlformats.org/officeDocument/2006/relationships/hyperlink" Target="https://www.hpcwire.com/2017/09/25/chinas-tianhe-2a-will-use-proprietary-accelerator-boast-94-petaflops-peak/" TargetMode="External"/><Relationship Id="rId430" Type="http://schemas.openxmlformats.org/officeDocument/2006/relationships/hyperlink" Target="https://www.getmap.eu/get-eofarm-undertook-the-new-project-of-the-hellenic-space-center-for-cloud-computing-and-geoinformation-system-service/?lang=en" TargetMode="External"/><Relationship Id="rId668" Type="http://schemas.openxmlformats.org/officeDocument/2006/relationships/hyperlink" Target="https://blogs.nvidia.com/blog/japan-sovereign-ai/" TargetMode="External"/><Relationship Id="rId875" Type="http://schemas.openxmlformats.org/officeDocument/2006/relationships/hyperlink" Target="https://www.datacenterdynamics.com/en/news/airtels-nxtra-breaks-ground-on-38mw-data-center-in-lagos-nigeria/" TargetMode="External"/><Relationship Id="rId1060" Type="http://schemas.openxmlformats.org/officeDocument/2006/relationships/hyperlink" Target="https://www.cio.com/article/651207/huawei-opens-new-cloud-data-center-in-saudi-arabia.html" TargetMode="External"/><Relationship Id="rId1298" Type="http://schemas.openxmlformats.org/officeDocument/2006/relationships/hyperlink" Target="https://www.huaweicloud.com/intl/en-us/cases/uzbekistangovernmentcloud.html" TargetMode="External"/><Relationship Id="rId18" Type="http://schemas.openxmlformats.org/officeDocument/2006/relationships/hyperlink" Target="https://www.hpcwire.com/off-the-wire/nvidia-accelerates-quantum-computing-exploration-at-pawsey-supercomputing-centre/" TargetMode="External"/><Relationship Id="rId528" Type="http://schemas.openxmlformats.org/officeDocument/2006/relationships/hyperlink" Target="https://www.datacenterdynamics.com/en/news/indias-ministry-of-earth-sciences-deploys-two-cray-hpc-systems" TargetMode="External"/><Relationship Id="rId735" Type="http://schemas.openxmlformats.org/officeDocument/2006/relationships/hyperlink" Target="https://techwireasia.com/02/2023/avm-cloud-launches-sovereign-cloud-solution-built-vmwares-multi-cloud-technology" TargetMode="External"/><Relationship Id="rId942" Type="http://schemas.openxmlformats.org/officeDocument/2006/relationships/hyperlink" Target="https://www.datacenterdynamics.com/en/news/pakistan-government-opens-small-new-data-center-in-islamabad" TargetMode="External"/><Relationship Id="rId1158" Type="http://schemas.openxmlformats.org/officeDocument/2006/relationships/hyperlink" Target="https://www.kedglobal.com/artificial-intelligence/newsView/ked202305310010" TargetMode="External"/><Relationship Id="rId167" Type="http://schemas.openxmlformats.org/officeDocument/2006/relationships/hyperlink" Target="https://www.datacenterdynamics.com/en/news/huawei-build-second-data-center-santiago-chile" TargetMode="External"/><Relationship Id="rId374" Type="http://schemas.openxmlformats.org/officeDocument/2006/relationships/hyperlink" Target="https://www.datacenterdynamics.com/en/analysis/gaia-x-has-europes-grand-digital-infrastructure-project-hit-the-buffers/" TargetMode="External"/><Relationship Id="rId581" Type="http://schemas.openxmlformats.org/officeDocument/2006/relationships/hyperlink" Target="https://vote.sinnfein.ie/obsolete-national-supercomputer-embarrassing-for-ireland-louise-oreilly-td/" TargetMode="External"/><Relationship Id="rId1018" Type="http://schemas.openxmlformats.org/officeDocument/2006/relationships/hyperlink" Target="https://www.emip.ro/en/post/digitalizarea-prin-pnrr-sau-doar-digitizare-prin-c-7-transformare-digital%C4%83" TargetMode="External"/><Relationship Id="rId1225" Type="http://schemas.openxmlformats.org/officeDocument/2006/relationships/hyperlink" Target="https://www.hpcwire.com/2023/05/29/nvidia-announces-four-supercomputers-with-two-in-taiwan/" TargetMode="External"/><Relationship Id="rId71" Type="http://schemas.openxmlformats.org/officeDocument/2006/relationships/hyperlink" Target="https://www.datacenterdynamics.com/en/news/the-kingdom-of-bhutan-opens-first-government-data-center" TargetMode="External"/><Relationship Id="rId234" Type="http://schemas.openxmlformats.org/officeDocument/2006/relationships/hyperlink" Target="https://www.datacenterdynamics.com/en/analysis/chinas-sunway-taihulight-named-worlds-most-powerful-computer-uses-homegrown-tech/" TargetMode="External"/><Relationship Id="rId679" Type="http://schemas.openxmlformats.org/officeDocument/2006/relationships/hyperlink" Target="https://www.oracle.com/dz/news/announcement/fujitsu-and-oracle-collaborate-to-deliver-sovereign-cloud-and-ai-capabilities-in-japan-2024-04-18/" TargetMode="External"/><Relationship Id="rId802" Type="http://schemas.openxmlformats.org/officeDocument/2006/relationships/hyperlink" Target="https://clubofmozambique.com/news/maluana-data-centre-soon-to-be-in-operation-mozambique/" TargetMode="External"/><Relationship Id="rId886" Type="http://schemas.openxmlformats.org/officeDocument/2006/relationships/hyperlink" Target="https://www.datacenterdynamics.com/en/news/kasi-cloud-breaks-ground-on-new-lagos-nigeria-data-center/" TargetMode="External"/><Relationship Id="rId2" Type="http://schemas.openxmlformats.org/officeDocument/2006/relationships/hyperlink" Target="https://www.africa-press.net/angola/all-news/angolan-government-invests-usd-89-million-in-the-national-cloud-project" TargetMode="External"/><Relationship Id="rId29" Type="http://schemas.openxmlformats.org/officeDocument/2006/relationships/hyperlink" Target="https://www.itnews.com.au/news/swinburne-supercomputer-lights-up-599248" TargetMode="External"/><Relationship Id="rId441" Type="http://schemas.openxmlformats.org/officeDocument/2006/relationships/hyperlink" Target="https://www.slices-ri.eu/consortium-hungary/" TargetMode="External"/><Relationship Id="rId539" Type="http://schemas.openxmlformats.org/officeDocument/2006/relationships/hyperlink" Target="https://www.datacenterdynamics.com/en/news/indian-state-of-tamil-nadu-gets-disaster-recovery-data-center" TargetMode="External"/><Relationship Id="rId746" Type="http://schemas.openxmlformats.org/officeDocument/2006/relationships/hyperlink" Target="https://www.datacenterdynamics.com/en/marketwatch/mdec-and-microsoft-fast-track-malaysias-aspirations-as-the-digital-hub-of-asean" TargetMode="External"/><Relationship Id="rId1071" Type="http://schemas.openxmlformats.org/officeDocument/2006/relationships/hyperlink" Target="https://www.afdb.org/en/news-and-events/press-releases/senegal-african-development-bank-provides-additional-eu501-million-diamniadio-digital-technology-park-57642" TargetMode="External"/><Relationship Id="rId1169" Type="http://schemas.openxmlformats.org/officeDocument/2006/relationships/hyperlink" Target="https://datacentremagazine.com/data-centres/korean-state-agencies-build-dollar36bn-data-centre-campus" TargetMode="External"/><Relationship Id="rId178" Type="http://schemas.openxmlformats.org/officeDocument/2006/relationships/hyperlink" Target="https://www.datacenterdynamics.com/en/analysis/superpowers-supercomputers-and-race-exascale/" TargetMode="External"/><Relationship Id="rId301" Type="http://schemas.openxmlformats.org/officeDocument/2006/relationships/hyperlink" Target="https://www.datacenterdynamics.com/en/news/chengdu-emerges-as-west-chinas-data-center-hub" TargetMode="External"/><Relationship Id="rId953" Type="http://schemas.openxmlformats.org/officeDocument/2006/relationships/hyperlink" Target="https://www.datacenterdynamics.com/en/news/pakistan-introduces-first-national-data-center/" TargetMode="External"/><Relationship Id="rId1029" Type="http://schemas.openxmlformats.org/officeDocument/2006/relationships/hyperlink" Target="https://www.kommersant.ru/doc/4275431" TargetMode="External"/><Relationship Id="rId1236" Type="http://schemas.openxmlformats.org/officeDocument/2006/relationships/hyperlink" Target="https://www.datacenterdynamics.com/en/news/tanzania-makes-bid-for-african-leadership-with-94m-site/" TargetMode="External"/><Relationship Id="rId82" Type="http://schemas.openxmlformats.org/officeDocument/2006/relationships/hyperlink" Target="https://www.datacenterdynamics.com/en/news/equinix-to-invest-94m-in-third-rio-de-janeiro-data-center-brazil" TargetMode="External"/><Relationship Id="rId385" Type="http://schemas.openxmlformats.org/officeDocument/2006/relationships/hyperlink" Target="https://www.datacenterdynamics.com/en/news/thales-and-french-government-could-buy-atos-assets/" TargetMode="External"/><Relationship Id="rId592" Type="http://schemas.openxmlformats.org/officeDocument/2006/relationships/hyperlink" Target="https://www.datacenterdynamics.com/en/news/italy-announces-cassandra-supercomputer/" TargetMode="External"/><Relationship Id="rId606" Type="http://schemas.openxmlformats.org/officeDocument/2006/relationships/hyperlink" Target="https://www.datacenterdynamics.com/en/news/experimental-data-center-set-up-in-italy-to-study-energy-efficiency/" TargetMode="External"/><Relationship Id="rId813" Type="http://schemas.openxmlformats.org/officeDocument/2006/relationships/hyperlink" Target="https://www.datacenterdynamics.com/en/news/flexenclosure-to-supply-myanmars-first-tier-iv-data-center" TargetMode="External"/><Relationship Id="rId245" Type="http://schemas.openxmlformats.org/officeDocument/2006/relationships/hyperlink" Target="https://www.datacenterdynamics.com/en/news/china-builds-worlds-highest-cloud-campus-tibet-autonomous-region" TargetMode="External"/><Relationship Id="rId452" Type="http://schemas.openxmlformats.org/officeDocument/2006/relationships/hyperlink" Target="https://www.datacenterdynamics.com/en/news/eurohpc-ju-selects-six-sites-to-host-quantum-computers/" TargetMode="External"/><Relationship Id="rId897" Type="http://schemas.openxmlformats.org/officeDocument/2006/relationships/hyperlink" Target="https://technext24.com/2024/05/21/nigerian-government-launch-data-centre/" TargetMode="External"/><Relationship Id="rId1082" Type="http://schemas.openxmlformats.org/officeDocument/2006/relationships/hyperlink" Target="https://www.cloudcomputing-news.net/news/singapores-htx-taps-microsoft-for-city-states-first-sovereign-cloud/" TargetMode="External"/><Relationship Id="rId1303" Type="http://schemas.openxmlformats.org/officeDocument/2006/relationships/hyperlink" Target="https://www.vietnam-briefing.com/news/vietnams-digital-transformation-plan-through-2025.html" TargetMode="External"/><Relationship Id="rId105" Type="http://schemas.openxmlformats.org/officeDocument/2006/relationships/hyperlink" Target="https://www.datacenterdynamics.com/en/news/brazils-mogi-das-cruzes-city-hall-gets-modular-data-center" TargetMode="External"/><Relationship Id="rId312" Type="http://schemas.openxmlformats.org/officeDocument/2006/relationships/hyperlink" Target="https://www.datacenterdynamics.com/en/news/equinix-to-build-second-data-center-in-bogot%C3%A1-colombia" TargetMode="External"/><Relationship Id="rId757" Type="http://schemas.openxmlformats.org/officeDocument/2006/relationships/hyperlink" Target="https://www.datacenterdynamics.com/en/news/malaysias-data-center-developments" TargetMode="External"/><Relationship Id="rId964" Type="http://schemas.openxmlformats.org/officeDocument/2006/relationships/hyperlink" Target="https://blogs.worldbank.org/en/arabvoices/leveraging-cloud-computing-palestinian-territories-enable-online-access-essential" TargetMode="External"/><Relationship Id="rId93" Type="http://schemas.openxmlformats.org/officeDocument/2006/relationships/hyperlink" Target="https://www.datacenterdynamics.com/en/news/scala-planning-data-center-in-porto-alegre-brazil" TargetMode="External"/><Relationship Id="rId189" Type="http://schemas.openxmlformats.org/officeDocument/2006/relationships/hyperlink" Target="https://technode.com/2022/05/17/why-does-china-want-to-build-a-national-data-center-system-by-2025/" TargetMode="External"/><Relationship Id="rId396" Type="http://schemas.openxmlformats.org/officeDocument/2006/relationships/hyperlink" Target="https://fortune.com/2021/09/08/germany-sovereign-cloud-google-t-systems/" TargetMode="External"/><Relationship Id="rId617" Type="http://schemas.openxmlformats.org/officeDocument/2006/relationships/hyperlink" Target="https://techmonitor.ai/hardware/fugaku-quantum-japan-fujitsu" TargetMode="External"/><Relationship Id="rId824" Type="http://schemas.openxmlformats.org/officeDocument/2006/relationships/hyperlink" Target="https://www.datacenterdynamics.com/en/news/paratus-launches-namibian-data-center-in-windhoek/" TargetMode="External"/><Relationship Id="rId1247" Type="http://schemas.openxmlformats.org/officeDocument/2006/relationships/hyperlink" Target="https://www.datacenterdynamics.com/en/news/thailand-data-centers-get-308m-investments" TargetMode="External"/><Relationship Id="rId256" Type="http://schemas.openxmlformats.org/officeDocument/2006/relationships/hyperlink" Target="https://www.datacenterdynamics.com/en/news/china-proposes-four-mega-data-center-clusters-to-support-beijing/" TargetMode="External"/><Relationship Id="rId463" Type="http://schemas.openxmlformats.org/officeDocument/2006/relationships/hyperlink" Target="https://www.theregister.com/2024/03/08/indiaai_policy_funding_secured" TargetMode="External"/><Relationship Id="rId670" Type="http://schemas.openxmlformats.org/officeDocument/2006/relationships/hyperlink" Target="https://www.iotworldtoday.com/connectivity/japan-invests-30m-in-quantum-cloud-computing-for-industry" TargetMode="External"/><Relationship Id="rId1093" Type="http://schemas.openxmlformats.org/officeDocument/2006/relationships/hyperlink" Target="https://www.datacenterdynamics.com/en/news/nscc-to-procure-two-healthcare-focused-supercomputers-in-singapore" TargetMode="External"/><Relationship Id="rId1107" Type="http://schemas.openxmlformats.org/officeDocument/2006/relationships/hyperlink" Target="https://www.datacenterdynamics.com/en/marketwatch/building-a-sustainable-hyperscale-facility-in-south-africa/" TargetMode="External"/><Relationship Id="rId1314" Type="http://schemas.openxmlformats.org/officeDocument/2006/relationships/hyperlink" Target="https://www.economist.com/middle-east-and-africa/2022/12/15/china-is-helping-zimbabwe-to-build-a-surveillance-state" TargetMode="External"/><Relationship Id="rId116" Type="http://schemas.openxmlformats.org/officeDocument/2006/relationships/hyperlink" Target="https://www.datacenterdynamics.com/en/news/brazils-eveo-launches-new-data-center-in-paran%C3%A1" TargetMode="External"/><Relationship Id="rId323" Type="http://schemas.openxmlformats.org/officeDocument/2006/relationships/hyperlink" Target="https://eurohpc-ju.europa.eu/new-eurohpc-world-class-supercomputer-czech-republic-2020-10-14_en" TargetMode="External"/><Relationship Id="rId530" Type="http://schemas.openxmlformats.org/officeDocument/2006/relationships/hyperlink" Target="https://www.datacenterdynamics.com/en/news/iti-set-to-build-data-center-in-bengaluru" TargetMode="External"/><Relationship Id="rId768" Type="http://schemas.openxmlformats.org/officeDocument/2006/relationships/hyperlink" Target="https://www.datacenterdynamics.com/en/news/maltas-melita-to-invest-50m-on-fixed-broadband-upgrades" TargetMode="External"/><Relationship Id="rId975" Type="http://schemas.openxmlformats.org/officeDocument/2006/relationships/hyperlink" Target="https://www.datacenterdynamics.com/es/features/profundizando-en-las-peculiaridades-de-la-industria-de-data-centers-de-peru/" TargetMode="External"/><Relationship Id="rId1160" Type="http://schemas.openxmlformats.org/officeDocument/2006/relationships/hyperlink" Target="https://www.koreatechtoday.com/samsung-to-build-memory-chip-based-supercomputers-expects-surpassing-taiwan-semiconductor-manufacturing-company/" TargetMode="External"/><Relationship Id="rId20" Type="http://schemas.openxmlformats.org/officeDocument/2006/relationships/hyperlink" Target="https://www.hpcwire.com/off-the-wire/finlands-csc-and-australias-nci-agree-on-mou-for-hpc-and-data-management-advancement/" TargetMode="External"/><Relationship Id="rId628" Type="http://schemas.openxmlformats.org/officeDocument/2006/relationships/hyperlink" Target="https://www.nextplatform.com/2017/10/12/japans-abci-system-shows-subtleties-separating-ai-hpc/" TargetMode="External"/><Relationship Id="rId835" Type="http://schemas.openxmlformats.org/officeDocument/2006/relationships/hyperlink" Target="https://www.datacenterdynamics.com/en/news/nepal-aims-to-establish-new-government-data-center/" TargetMode="External"/><Relationship Id="rId1258" Type="http://schemas.openxmlformats.org/officeDocument/2006/relationships/hyperlink" Target="https://www.datacenterdynamics.com/en/news/turkish-government-backs-data-center-projects/" TargetMode="External"/><Relationship Id="rId267" Type="http://schemas.openxmlformats.org/officeDocument/2006/relationships/hyperlink" Target="https://www.datacenterdynamics.com/en/news/guizhou-province-set-to-launch-healthcare-data-center" TargetMode="External"/><Relationship Id="rId474" Type="http://schemas.openxmlformats.org/officeDocument/2006/relationships/hyperlink" Target="https://www.businessgo.hsbc.com/en/article/what-is-digital-india-initiatives-objectives-and-benefits" TargetMode="External"/><Relationship Id="rId1020" Type="http://schemas.openxmlformats.org/officeDocument/2006/relationships/hyperlink" Target="https://thequantuminsider.com/2024/02/24/russian-scientists-expect-a-50-qubit-quantum-computer-by-end-of-2024/" TargetMode="External"/><Relationship Id="rId1118" Type="http://schemas.openxmlformats.org/officeDocument/2006/relationships/hyperlink" Target="https://www.datacenterdynamics.com/en/news/huawei-set-open-two-data-cenetrs-south-africa/" TargetMode="External"/><Relationship Id="rId1325" Type="http://schemas.openxmlformats.org/officeDocument/2006/relationships/hyperlink" Target="https://www.techzim.co.zw/2020/12/why-zimbabwe-should-be-wary-of-huwaei-technology/" TargetMode="External"/><Relationship Id="rId127" Type="http://schemas.openxmlformats.org/officeDocument/2006/relationships/hyperlink" Target="https://sofiatech.bg/en/news/the-upgrade-of-the-bulgarian-petascale-supercomputer-discoverer-begins/" TargetMode="External"/><Relationship Id="rId681" Type="http://schemas.openxmlformats.org/officeDocument/2006/relationships/hyperlink" Target="https://www.oracle.com/emea/news/announcement/nri-delivers-sovereign-cloud-and-ai-capabilities-in-japan-with-oracle-alloy-2024-05-14/" TargetMode="External"/><Relationship Id="rId779" Type="http://schemas.openxmlformats.org/officeDocument/2006/relationships/hyperlink" Target="https://www.bnamericas.com/en/news/huawei-working-on-second-mexican-datacenter" TargetMode="External"/><Relationship Id="rId902" Type="http://schemas.openxmlformats.org/officeDocument/2006/relationships/hyperlink" Target="https://www.datacenterdynamics.com/en/news/telenor-group-to-invest-945m-to-expand-sovereign-cloud-with-aws" TargetMode="External"/><Relationship Id="rId986" Type="http://schemas.openxmlformats.org/officeDocument/2006/relationships/hyperlink" Target="https://w.media/pldt-group-partners-with-armed-forces-to-strengthen-philippines-cybersecurity/" TargetMode="External"/><Relationship Id="rId31" Type="http://schemas.openxmlformats.org/officeDocument/2006/relationships/hyperlink" Target="https://www.minister.defence.gov.au/media-releases/2024-03-18/asd-microsoft-initiative-bolsters-australias-cyber-defence" TargetMode="External"/><Relationship Id="rId334" Type="http://schemas.openxmlformats.org/officeDocument/2006/relationships/hyperlink" Target="https://english.news.cn/africa/20231103/f7fe2189c8b345f49e2a99debef745f7/c.html" TargetMode="External"/><Relationship Id="rId541" Type="http://schemas.openxmlformats.org/officeDocument/2006/relationships/hyperlink" Target="https://www.datacenterdynamics.com/en/news/indian-state-of-tamil-nadu-gets-disaster-recovery-data-center" TargetMode="External"/><Relationship Id="rId639" Type="http://schemas.openxmlformats.org/officeDocument/2006/relationships/hyperlink" Target="https://www.datacenterdynamics.com/en/news/japans-abci-q-supercomputer-to-feature-2000-nvidia-h100-gpus-research-quantum-computers/" TargetMode="External"/><Relationship Id="rId1171" Type="http://schemas.openxmlformats.org/officeDocument/2006/relationships/hyperlink" Target="https://www.datacenterdynamics.com/en/news/south-korean-govt-to-develop-data-centers-with-domestically-made-ai-chips" TargetMode="External"/><Relationship Id="rId1269" Type="http://schemas.openxmlformats.org/officeDocument/2006/relationships/hyperlink" Target="https://www.datacenterdynamics.com/en/news/government-raids-mtn-uganda-data-center/" TargetMode="External"/><Relationship Id="rId180" Type="http://schemas.openxmlformats.org/officeDocument/2006/relationships/hyperlink" Target="https://www.datacenterdynamics.com/en/news/china-accelerate-growth-data-centers-5g/" TargetMode="External"/><Relationship Id="rId278" Type="http://schemas.openxmlformats.org/officeDocument/2006/relationships/hyperlink" Target="https://www.datacenterdynamics.com/en/news/china-builds-worlds-highest-cloud-campus-tibet-autonomous-region/" TargetMode="External"/><Relationship Id="rId401" Type="http://schemas.openxmlformats.org/officeDocument/2006/relationships/hyperlink" Target="https://www.datacenterdynamics.com/en/news/german-made-quantum-computing-demonstrator-goes-live-in-hamburg/" TargetMode="External"/><Relationship Id="rId846" Type="http://schemas.openxmlformats.org/officeDocument/2006/relationships/hyperlink" Target="https://www.datacenterdynamics.com/en/news/facebook-parent-meta-officially-kills-zeewolde-data-center-after-pushback-in-the-netherlands" TargetMode="External"/><Relationship Id="rId1031" Type="http://schemas.openxmlformats.org/officeDocument/2006/relationships/hyperlink" Target="https://dgap.org/de/node/33332" TargetMode="External"/><Relationship Id="rId1129" Type="http://schemas.openxmlformats.org/officeDocument/2006/relationships/hyperlink" Target="https://www.datacenterdynamics.com/en/news/south-african-govt-says-data-centers-should-reduce-reliance-on-the-grid-and-start-self-provisioning-energy/" TargetMode="External"/><Relationship Id="rId485" Type="http://schemas.openxmlformats.org/officeDocument/2006/relationships/hyperlink" Target="https://www.datacenterdynamics.com/en/news/indias-bsnl-and-tata-partner-to-build-multiple-data-centers" TargetMode="External"/><Relationship Id="rId692" Type="http://schemas.openxmlformats.org/officeDocument/2006/relationships/hyperlink" Target="https://news.microsoft.com/2024/05/22/microsoft-and-g42-announce-1-billion-comprehensive-digital-ecosystem-initiative-for-kenya/" TargetMode="External"/><Relationship Id="rId706" Type="http://schemas.openxmlformats.org/officeDocument/2006/relationships/hyperlink" Target="https://www.worldbank.org/en/news/press-release/2024/01/12/world-bank-provides-additional-support-for-the-kyrgyz-republic-s-digital-transformation" TargetMode="External"/><Relationship Id="rId913" Type="http://schemas.openxmlformats.org/officeDocument/2006/relationships/hyperlink" Target="https://www.datacenterdynamics.com/en/news/green-mountain-to-build-90-150mw-data-center-for-tiktok-in-norway" TargetMode="External"/><Relationship Id="rId42" Type="http://schemas.openxmlformats.org/officeDocument/2006/relationships/hyperlink" Target="https://www.oracle.com/news/announcement/bangladesh-accelerates-smart-bangladesh-initiative-through-sovereign-cloud-2024-05-06/" TargetMode="External"/><Relationship Id="rId138" Type="http://schemas.openxmlformats.org/officeDocument/2006/relationships/hyperlink" Target="https://micrologiccloud.ca/en" TargetMode="External"/><Relationship Id="rId345" Type="http://schemas.openxmlformats.org/officeDocument/2006/relationships/hyperlink" Target="https://www.datacenterdynamics.com/en/news/gxp-global-systems-plans-4x-expansion-of-data-center-in-cairo-egypt" TargetMode="External"/><Relationship Id="rId552" Type="http://schemas.openxmlformats.org/officeDocument/2006/relationships/hyperlink" Target="https://ciosea.economictimes.indiatimes.com/news/data-center/gds-partners-with-indonesia-investment-authority-to-develop-a-nationwide-data-center-platform-in-indonesia/104540708" TargetMode="External"/><Relationship Id="rId997" Type="http://schemas.openxmlformats.org/officeDocument/2006/relationships/hyperlink" Target="https://www.datacenterdynamics.com/en/news/equinix-to-build-second-data-center-in-lisbon-portugal" TargetMode="External"/><Relationship Id="rId1182" Type="http://schemas.openxmlformats.org/officeDocument/2006/relationships/hyperlink" Target="https://www.datacenterdynamics.com/en/news/oracle-to-invest-1bn-in-ai-and-cloud-computing-in-spain" TargetMode="External"/><Relationship Id="rId191" Type="http://schemas.openxmlformats.org/officeDocument/2006/relationships/hyperlink" Target="https://global.chinadaily.com.cn/a/202208/17/WS62fc4604a310fd2b29e72a56.html" TargetMode="External"/><Relationship Id="rId205" Type="http://schemas.openxmlformats.org/officeDocument/2006/relationships/hyperlink" Target="https://www.datacenterdynamics.com/en/news/work-on-supercomputing-center-in-wuhan-complete/" TargetMode="External"/><Relationship Id="rId412" Type="http://schemas.openxmlformats.org/officeDocument/2006/relationships/hyperlink" Target="https://interestingengineering.com/innovation/europes-exascale-supercomputer-jupiter-to-challenge-us-and-chinas-dominance" TargetMode="External"/><Relationship Id="rId857" Type="http://schemas.openxmlformats.org/officeDocument/2006/relationships/hyperlink" Target="https://niwa.co.nz/about-niwa/nesi-new-zealand-escience-infrastructure" TargetMode="External"/><Relationship Id="rId1042" Type="http://schemas.openxmlformats.org/officeDocument/2006/relationships/hyperlink" Target="https://www.cnews.ru/news/top/2021-10-25_gosteh_stanet_obyazatelnym" TargetMode="External"/><Relationship Id="rId289" Type="http://schemas.openxmlformats.org/officeDocument/2006/relationships/hyperlink" Target="https://www.datacenterdynamics.com/en/news/chinas-data-centers-driven-by-state/" TargetMode="External"/><Relationship Id="rId496" Type="http://schemas.openxmlformats.org/officeDocument/2006/relationships/hyperlink" Target="https://www.datacenterdynamics.com/en/news/supercomputing-facility-opened-at-indias-national-agri-food-biotechnology-institute/" TargetMode="External"/><Relationship Id="rId717" Type="http://schemas.openxmlformats.org/officeDocument/2006/relationships/hyperlink" Target="https://www.datacenterdynamics.com/en/news/luxembourgs-economy-minister-calls-on-google-to-make-decision-about-delayed-1bn-data-center" TargetMode="External"/><Relationship Id="rId924" Type="http://schemas.openxmlformats.org/officeDocument/2006/relationships/hyperlink" Target="https://www.capacitymedia.com/article/2cxfsriyr1c1wjxsll4ow/news/omantel-and-aws-to-deliver-cloud-capabilities-in-oman" TargetMode="External"/><Relationship Id="rId53" Type="http://schemas.openxmlformats.org/officeDocument/2006/relationships/hyperlink" Target="https://www.datacenterdynamics.com/en/news/grameenphone-launches-super-core-data-center-in-bangladesh/" TargetMode="External"/><Relationship Id="rId149" Type="http://schemas.openxmlformats.org/officeDocument/2006/relationships/hyperlink" Target="https://www.datacenterdynamics.com/en/news/data-center-in-cape-verde-to-be-completed-by-end-of-2022/" TargetMode="External"/><Relationship Id="rId356" Type="http://schemas.openxmlformats.org/officeDocument/2006/relationships/hyperlink" Target="https://www.googlecloudpresscorner.com/2023-08-29-Google-plans-to-establish-operations-in-El-Salvador" TargetMode="External"/><Relationship Id="rId563" Type="http://schemas.openxmlformats.org/officeDocument/2006/relationships/hyperlink" Target="https://www.datacenterdynamics.com/en/news/kurdistan-opens-data-center-for-government-services/" TargetMode="External"/><Relationship Id="rId770" Type="http://schemas.openxmlformats.org/officeDocument/2006/relationships/hyperlink" Target="https://thecommonwealth.org/news/commonwealth-joins-forces-global-tech-organisations-empower-commonwealth-citizens-ai" TargetMode="External"/><Relationship Id="rId1193" Type="http://schemas.openxmlformats.org/officeDocument/2006/relationships/hyperlink" Target="https://www.datacenterdynamics.com/en/news/nxn-datacenters-invests-60m-in-6mw-valencia-data-center-spain" TargetMode="External"/><Relationship Id="rId1207" Type="http://schemas.openxmlformats.org/officeDocument/2006/relationships/hyperlink" Target="https://www.datacenterdynamics.com/en/news/ovh-launches-local-zone-location-in-zurich-switzerland" TargetMode="External"/><Relationship Id="rId216" Type="http://schemas.openxmlformats.org/officeDocument/2006/relationships/hyperlink" Target="https://www.datacenterdynamics.com/en/news/fully-chinese-made-supercomputer-for-ai-training-reportedly-unveiled-in-wuhan/" TargetMode="External"/><Relationship Id="rId423" Type="http://schemas.openxmlformats.org/officeDocument/2006/relationships/hyperlink" Target="https://www.datacenterdynamics.com/en/news/ghanas-vice-president-opens-onix-tier-iv-data-center" TargetMode="External"/><Relationship Id="rId868" Type="http://schemas.openxmlformats.org/officeDocument/2006/relationships/hyperlink" Target="https://www.techafricanews.com/2024/07/03/mtn-nigeria-sets-new-standard-with-state-of-the-art-data-center-for-enhanced-connectivity/" TargetMode="External"/><Relationship Id="rId1053" Type="http://schemas.openxmlformats.org/officeDocument/2006/relationships/hyperlink" Target="https://www.theafricareport.com/249059/google-partner-deimos-plans-rwanda-zambia-north-africa-expansion/" TargetMode="External"/><Relationship Id="rId1260" Type="http://schemas.openxmlformats.org/officeDocument/2006/relationships/hyperlink" Target="https://cbddo.gov.tr/en/projects/psector-data-space/" TargetMode="External"/><Relationship Id="rId630" Type="http://schemas.openxmlformats.org/officeDocument/2006/relationships/hyperlink" Target="https://abci.ai/news/2021/05/10/en_abci20-launched.html" TargetMode="External"/><Relationship Id="rId728" Type="http://schemas.openxmlformats.org/officeDocument/2006/relationships/hyperlink" Target="https://www.datacenterdynamics.com/en/news/malawi-launches-national-data-center/" TargetMode="External"/><Relationship Id="rId935" Type="http://schemas.openxmlformats.org/officeDocument/2006/relationships/hyperlink" Target="https://karandaaz.com.pk/our-programs/karandaaz-digital/digital-public-infrastructure" TargetMode="External"/><Relationship Id="rId64" Type="http://schemas.openxmlformats.org/officeDocument/2006/relationships/hyperlink" Target="https://www.datacenterdynamics.com/en/news/orange-belgium-opens-data-center-antwerp/" TargetMode="External"/><Relationship Id="rId367" Type="http://schemas.openxmlformats.org/officeDocument/2006/relationships/hyperlink" Target="https://www.datacenterdynamics.com/en/news/ethio-telecom-opens-new-huawei-built-modular-data-center-in-addis-ababa-ethiopia/" TargetMode="External"/><Relationship Id="rId574" Type="http://schemas.openxmlformats.org/officeDocument/2006/relationships/hyperlink" Target="https://www.datacenterdynamics.com/en/news/irish-government-proposal-to-build-data-center-flags-planning-laws-as-risk/" TargetMode="External"/><Relationship Id="rId1120" Type="http://schemas.openxmlformats.org/officeDocument/2006/relationships/hyperlink" Target="https://www.datacenterdynamics.com/en/news/wioccs-oadc-launches-data-centers-in-lagos-nigeria-and-joburg-south-africa/" TargetMode="External"/><Relationship Id="rId1218" Type="http://schemas.openxmlformats.org/officeDocument/2006/relationships/hyperlink" Target="https://ethz.ch/en/news-and-events/eth-news/news/2023/12/press-release-joint-initiative-for-trustworthy-ai.html" TargetMode="External"/><Relationship Id="rId227" Type="http://schemas.openxmlformats.org/officeDocument/2006/relationships/hyperlink" Target="https://www.datacenterdynamics.com/en/news/china-unveils-tianhe-xingyi-supercomputer/" TargetMode="External"/><Relationship Id="rId781" Type="http://schemas.openxmlformats.org/officeDocument/2006/relationships/hyperlink" Target="https://www.datacenterdynamics.com/en/news/google-confirms-first-mexican-cloud-region-will-be-in-quer%C3%A9taro" TargetMode="External"/><Relationship Id="rId879" Type="http://schemas.openxmlformats.org/officeDocument/2006/relationships/hyperlink" Target="https://www.datacenterdynamics.com/en/news/medallion-launches-data-center-in-lagos-nigeria/" TargetMode="External"/><Relationship Id="rId434" Type="http://schemas.openxmlformats.org/officeDocument/2006/relationships/hyperlink" Target="https://nisz.hu/projektjeink/kormanyzati-felho-kormanyzati-adatkozpont-es-it-d9" TargetMode="External"/><Relationship Id="rId641" Type="http://schemas.openxmlformats.org/officeDocument/2006/relationships/hyperlink" Target="https://asia.nikkei.com/Business/Technology/Japan-to-fund-KDDI-four-others-to-build-AI-supercomputer" TargetMode="External"/><Relationship Id="rId739" Type="http://schemas.openxmlformats.org/officeDocument/2006/relationships/hyperlink" Target="https://www.datacenterdynamics.com/en/news/nvidia-ytl-power-partner-for-43bn-ai-data-centers-in-malaysia" TargetMode="External"/><Relationship Id="rId1064" Type="http://schemas.openxmlformats.org/officeDocument/2006/relationships/hyperlink" Target="https://www.reuters.com/article/world/middle-east/saudi-arabias-futuristic-city-project-in-talks-over-cloud-computing-deal-idUSKBN29X17A/" TargetMode="External"/><Relationship Id="rId1271" Type="http://schemas.openxmlformats.org/officeDocument/2006/relationships/hyperlink" Target="https://ugbusiness.com/2023/11/politics-policy/uganda-seeks-146mn-chinese-loan-for-national-fibre-optic-project" TargetMode="External"/><Relationship Id="rId280" Type="http://schemas.openxmlformats.org/officeDocument/2006/relationships/hyperlink" Target="https://www.datacenterdynamics.com/en/news/new-data-center-goes-live-in-tibet/" TargetMode="External"/><Relationship Id="rId501" Type="http://schemas.openxmlformats.org/officeDocument/2006/relationships/hyperlink" Target="https://www.datacenterdynamics.com/en/news/indias-railtel-seeks-partner-for-100-edge-data-centers-across-countrys-rail-network" TargetMode="External"/><Relationship Id="rId946" Type="http://schemas.openxmlformats.org/officeDocument/2006/relationships/hyperlink" Target="https://www.datacenterdynamics.com/en/news/pta-inaugurates-data-center-in-islamabad-pakistan" TargetMode="External"/><Relationship Id="rId1131" Type="http://schemas.openxmlformats.org/officeDocument/2006/relationships/hyperlink" Target="https://www.datacenterdynamics.com/en/news/equinix-announces-johannesburg-data-center/" TargetMode="External"/><Relationship Id="rId1229" Type="http://schemas.openxmlformats.org/officeDocument/2006/relationships/hyperlink" Target="https://thequantuminsider.com/2024/01/08/taiwan-wants-first-domestically-produced-quantum-computer-by-2027/" TargetMode="External"/><Relationship Id="rId75" Type="http://schemas.openxmlformats.org/officeDocument/2006/relationships/hyperlink" Target="https://www.datacenterdynamics.com/en/news/orange-opens-data-center-in-gaborone-botswana/" TargetMode="External"/><Relationship Id="rId140" Type="http://schemas.openxmlformats.org/officeDocument/2006/relationships/hyperlink" Target="https://www.cio.com/article/472431/micro-logics-projet-cirrus-bringing-sovereign-cloud-to-canada.html" TargetMode="External"/><Relationship Id="rId378" Type="http://schemas.openxmlformats.org/officeDocument/2006/relationships/hyperlink" Target="https://thequantuminsider.com/2023/10/10/finland-launches-a-20-qubit-quantum-computer/" TargetMode="External"/><Relationship Id="rId585" Type="http://schemas.openxmlformats.org/officeDocument/2006/relationships/hyperlink" Target="https://time.com/6966102/google-contract-israel-defense-ministry-gaza-war/" TargetMode="External"/><Relationship Id="rId792" Type="http://schemas.openxmlformats.org/officeDocument/2006/relationships/hyperlink" Target="https://www.datacenterdynamics.com/en/news/us-ai-startup-plans-massive-386mw-data-center-in-morocco" TargetMode="External"/><Relationship Id="rId806" Type="http://schemas.openxmlformats.org/officeDocument/2006/relationships/hyperlink" Target="https://www.trade.gov/market-intelligence/mozambiques-digital-transformation" TargetMode="External"/><Relationship Id="rId6" Type="http://schemas.openxmlformats.org/officeDocument/2006/relationships/hyperlink" Target="https://www.datacenterdynamics.com/en/news/paratus-secures-31-million-credit-facility-to-build-angolan-data-center/" TargetMode="External"/><Relationship Id="rId238" Type="http://schemas.openxmlformats.org/officeDocument/2006/relationships/hyperlink" Target="https://www.datacenterdynamics.com/en/news/china-funds-exascale-prototypes-to-pursue-maritime-expansion-plans/" TargetMode="External"/><Relationship Id="rId445" Type="http://schemas.openxmlformats.org/officeDocument/2006/relationships/hyperlink" Target="https://www.slices-ri.eu/consortium-hungary" TargetMode="External"/><Relationship Id="rId652" Type="http://schemas.openxmlformats.org/officeDocument/2006/relationships/hyperlink" Target="https://www.datacenterdynamics.com/en/news/fujitsu-upgrades-rikens-supercomputer-raiden-to-54-half-precision-petaflops/" TargetMode="External"/><Relationship Id="rId1075" Type="http://schemas.openxmlformats.org/officeDocument/2006/relationships/hyperlink" Target="https://www.wearetech.africa/en/fils-uk/news/tech/sierra-leone-invests-150-million-on-tech-city-hub-to-drive-digital-future" TargetMode="External"/><Relationship Id="rId1282" Type="http://schemas.openxmlformats.org/officeDocument/2006/relationships/hyperlink" Target="https://www.datacenterdynamics.com/en/news/uks-fastest-supercomputer-isambard-ai-comes-online/" TargetMode="External"/><Relationship Id="rId291" Type="http://schemas.openxmlformats.org/officeDocument/2006/relationships/hyperlink" Target="https://www.datacenterdynamics.com/en/news/chinas-new-big-data-hub/" TargetMode="External"/><Relationship Id="rId305" Type="http://schemas.openxmlformats.org/officeDocument/2006/relationships/hyperlink" Target="https://www.datacenterdynamics.com/en/news/china-pushes-forward-with-cloud-computing-zones" TargetMode="External"/><Relationship Id="rId512" Type="http://schemas.openxmlformats.org/officeDocument/2006/relationships/hyperlink" Target="https://www.datacenterdynamics.com/en/news/vuenow-infotech-signs-16bn-mou-for-750-edge-data-centers-in-uttar-pradesh-india" TargetMode="External"/><Relationship Id="rId957" Type="http://schemas.openxmlformats.org/officeDocument/2006/relationships/hyperlink" Target="https://profit.pakistantoday.com.pk/2022/10/09/looking-beyond-the-haze-pakistans-cloud-computing-prospects/" TargetMode="External"/><Relationship Id="rId1142" Type="http://schemas.openxmlformats.org/officeDocument/2006/relationships/hyperlink" Target="https://thequantuminsider.com/2024/02/19/south-korea-sets-stage-for-technological-revolution-with-quantum-computing-initiatives/" TargetMode="External"/><Relationship Id="rId86" Type="http://schemas.openxmlformats.org/officeDocument/2006/relationships/hyperlink" Target="https://www.datacenterdynamics.com/en/news/brazils-scala-launches-new-data-center-in-s%C3%A3o-paulo" TargetMode="External"/><Relationship Id="rId151" Type="http://schemas.openxmlformats.org/officeDocument/2006/relationships/hyperlink" Target="https://developingtelecoms.com/telecom-technology/data-centres-networks/9747-chad-spearheads-network-modernisation-programme.html" TargetMode="External"/><Relationship Id="rId389" Type="http://schemas.openxmlformats.org/officeDocument/2006/relationships/hyperlink" Target="https://www.datacenterdynamics.com/en/news/france-deploy-jean-zay-hpe-supercomputer/" TargetMode="External"/><Relationship Id="rId596" Type="http://schemas.openxmlformats.org/officeDocument/2006/relationships/hyperlink" Target="https://www.datacenterdynamics.com/en/news/rai-to-invest-140m-developing-data-centers-in-italy/" TargetMode="External"/><Relationship Id="rId817" Type="http://schemas.openxmlformats.org/officeDocument/2006/relationships/hyperlink" Target="https://www.datacenterdynamics.com/en/news/golden-myanmar-business-exchange-plans-5-million-data-center" TargetMode="External"/><Relationship Id="rId1002" Type="http://schemas.openxmlformats.org/officeDocument/2006/relationships/hyperlink" Target="https://www.hpcwire.com/off-the-wire/eurohpcs-deucalion-inaugurated-in-portugal-boosting-european-high-performance-computing" TargetMode="External"/><Relationship Id="rId249" Type="http://schemas.openxmlformats.org/officeDocument/2006/relationships/hyperlink" Target="https://www.datacenterdynamics.com/en/news/china-launches-underwater-data-center/" TargetMode="External"/><Relationship Id="rId456" Type="http://schemas.openxmlformats.org/officeDocument/2006/relationships/hyperlink" Target="https://www.datacenterknowledge.com/business/iceland-gets-major-data-center-project" TargetMode="External"/><Relationship Id="rId663" Type="http://schemas.openxmlformats.org/officeDocument/2006/relationships/hyperlink" Target="https://www.datacenterdynamics.com/en/news/hokkaido-university-is-getting-four-petaflops-of-hpc-infrastructure/" TargetMode="External"/><Relationship Id="rId870" Type="http://schemas.openxmlformats.org/officeDocument/2006/relationships/hyperlink" Target="https://nairametrics.com/2024/06/30/why-mtn-is-building-tier-4-data-centre-in-nigeria-cto/" TargetMode="External"/><Relationship Id="rId1086" Type="http://schemas.openxmlformats.org/officeDocument/2006/relationships/hyperlink" Target="https://www.computerweekly.com/news/366563153/Inside-the-Singapore-governments-cloud-journe" TargetMode="External"/><Relationship Id="rId1293" Type="http://schemas.openxmlformats.org/officeDocument/2006/relationships/hyperlink" Target="https://www.vmware.com/content/dam/digitalmarketing/vmware/en/pdf/customers/vmware-he-agesic-vf-en-final.pdf" TargetMode="External"/><Relationship Id="rId1307" Type="http://schemas.openxmlformats.org/officeDocument/2006/relationships/hyperlink" Target="https://opengovasia.com/2022/01/31/vietnam-to-start-developing-6g-tech-in-2022" TargetMode="External"/><Relationship Id="rId13" Type="http://schemas.openxmlformats.org/officeDocument/2006/relationships/hyperlink" Target="https://www.hpcwire.com/2022/12/15/argentina-announces-new-supercomputer-for-national-science" TargetMode="External"/><Relationship Id="rId109" Type="http://schemas.openxmlformats.org/officeDocument/2006/relationships/hyperlink" Target="https://www.datacenterdynamics.com/en/news/zeittec-modular-data-center-for-public-ministry-of-mato-grosso-in-brazil-inaugurated" TargetMode="External"/><Relationship Id="rId316" Type="http://schemas.openxmlformats.org/officeDocument/2006/relationships/hyperlink" Target="https://www.hpcwire.com/off-the-wire/croatia-signs-european-declaration-high-performance-computing/" TargetMode="External"/><Relationship Id="rId523" Type="http://schemas.openxmlformats.org/officeDocument/2006/relationships/hyperlink" Target="https://www.datacenterdynamics.com/en/news/yotta-signs-mou-indias-tamil-nadu-govt-200mw-chennai-data-center-campus" TargetMode="External"/><Relationship Id="rId968" Type="http://schemas.openxmlformats.org/officeDocument/2006/relationships/hyperlink" Target="https://www.datacenterdynamics.com/en/news/flexenclosure-is-building-paraguays-first-tier-iii-data-center" TargetMode="External"/><Relationship Id="rId1153" Type="http://schemas.openxmlformats.org/officeDocument/2006/relationships/hyperlink" Target="https://www.datacenterdynamics.com/en/news/south-koreas-kisti-planning-new-national-supercomputer" TargetMode="External"/><Relationship Id="rId97" Type="http://schemas.openxmlformats.org/officeDocument/2006/relationships/hyperlink" Target="https://www.datacenterdynamics.com/en/news/odata-breaks-ground-on-fifth-brazilian-data-center" TargetMode="External"/><Relationship Id="rId730" Type="http://schemas.openxmlformats.org/officeDocument/2006/relationships/hyperlink" Target="https://www.digitalnewsasia.com/insights/quantum-sovereignty-malaysia-prepared" TargetMode="External"/><Relationship Id="rId828" Type="http://schemas.openxmlformats.org/officeDocument/2006/relationships/hyperlink" Target="https://www.datacenterdynamics.com/en/news/nepals-ncell-launches-data-center-in-lalitpur" TargetMode="External"/><Relationship Id="rId1013" Type="http://schemas.openxmlformats.org/officeDocument/2006/relationships/hyperlink" Target="https://techpoint.africa/2024/05/20/congo-central-africas-first-fibre-data-centre/" TargetMode="External"/><Relationship Id="rId162" Type="http://schemas.openxmlformats.org/officeDocument/2006/relationships/hyperlink" Target="https://www.datacenterdynamics.com/en/news/odata-expands-into-chile-breaks-ground-on-data-center-outside-santiago" TargetMode="External"/><Relationship Id="rId467" Type="http://schemas.openxmlformats.org/officeDocument/2006/relationships/hyperlink" Target="https://vajiramias.com/article/indias-ai-mission-centre-to-step-up-compute-capacity-offer-free-services-to-startups/6583ea08f0e1784c270a6480/" TargetMode="External"/><Relationship Id="rId1097" Type="http://schemas.openxmlformats.org/officeDocument/2006/relationships/hyperlink" Target="https://www.datacenterdynamics.com/en/news/south-africa-gets-hpc-presence-in-the-uk/" TargetMode="External"/><Relationship Id="rId1220" Type="http://schemas.openxmlformats.org/officeDocument/2006/relationships/hyperlink" Target="https://www.swiss.tech/news/switzerland-maintains-world-class-quantum-ecosystem" TargetMode="External"/><Relationship Id="rId1318" Type="http://schemas.openxmlformats.org/officeDocument/2006/relationships/hyperlink" Target="https://www.datacenterdynamics.com/en/news/national-data-center-zimbabwe-opens/" TargetMode="External"/><Relationship Id="rId674" Type="http://schemas.openxmlformats.org/officeDocument/2006/relationships/hyperlink" Target="https://www.datacenterdynamics.com/en/news/japanese-government-planning-new-cable-and-data-centers-around-island/" TargetMode="External"/><Relationship Id="rId881" Type="http://schemas.openxmlformats.org/officeDocument/2006/relationships/hyperlink" Target="https://www.datacenterdynamics.com/en/news/construction-completed-on-galaxy-backbones-new-tier-iv-data-center-in-nigeria/" TargetMode="External"/><Relationship Id="rId979" Type="http://schemas.openxmlformats.org/officeDocument/2006/relationships/hyperlink" Target="https://opengovasia.com/2017/10/28/government-cloud-service-launched-in-philippines-for-accelerating-online-deployment-of-agencies-services-and-data/" TargetMode="External"/><Relationship Id="rId24" Type="http://schemas.openxmlformats.org/officeDocument/2006/relationships/hyperlink" Target="https://www.datacenterdynamics.com/en/news/university-of-queensland-to-expand-bunya-supercomputer/" TargetMode="External"/><Relationship Id="rId327" Type="http://schemas.openxmlformats.org/officeDocument/2006/relationships/hyperlink" Target="https://www.datacenterdynamics.com/en/news/liquidstar-deploys-off-grid-data-center-to-remote-community-in-djibouti/" TargetMode="External"/><Relationship Id="rId534" Type="http://schemas.openxmlformats.org/officeDocument/2006/relationships/hyperlink" Target="https://www.datacenterdynamics.com/en/news/indian-lawful-interception-data-centers-are-complete" TargetMode="External"/><Relationship Id="rId741" Type="http://schemas.openxmlformats.org/officeDocument/2006/relationships/hyperlink" Target="https://www.datacenterdynamics.com/en/news/tier-iv-quality-data-center-planned-on-sabah-borneo" TargetMode="External"/><Relationship Id="rId839" Type="http://schemas.openxmlformats.org/officeDocument/2006/relationships/hyperlink" Target="https://www.datacenterdynamics.com/en/news/digital-realty-acquires-9-acres-for-20mw-data-center-in-amsterdam-the-netherlands" TargetMode="External"/><Relationship Id="rId1164" Type="http://schemas.openxmlformats.org/officeDocument/2006/relationships/hyperlink" Target="https://www.datacenterdynamics.com/en/news/south-korean-science-ministry-announces-new-ai-supercomputer/" TargetMode="External"/><Relationship Id="rId173" Type="http://schemas.openxmlformats.org/officeDocument/2006/relationships/hyperlink" Target="https://www.gov.cn/zhengce/content/2017-07/20/content_5211996.htm" TargetMode="External"/><Relationship Id="rId380" Type="http://schemas.openxmlformats.org/officeDocument/2006/relationships/hyperlink" Target="https://us.ovhcloud.com/about/timeline/" TargetMode="External"/><Relationship Id="rId601" Type="http://schemas.openxmlformats.org/officeDocument/2006/relationships/hyperlink" Target="https://www.datacenterdynamics.com/en/news/european-investment-bank-loans-tim-350-million-for-fiber-and-data-center-expansion/" TargetMode="External"/><Relationship Id="rId1024" Type="http://schemas.openxmlformats.org/officeDocument/2006/relationships/hyperlink" Target="https://www.hpcwire.com/off-the-wire/russia-eyes-supercomputer-dominance-using-banned-nvidia-h100-gpus-despite-us-restrictions/" TargetMode="External"/><Relationship Id="rId1231" Type="http://schemas.openxmlformats.org/officeDocument/2006/relationships/hyperlink" Target="https://thequantuminsider.com/2024/01/08/taiwan-wants-first-domestically-produced-quantum-computer-by-2027/" TargetMode="External"/><Relationship Id="rId240" Type="http://schemas.openxmlformats.org/officeDocument/2006/relationships/hyperlink" Target="https://www.hpcwire.com/2021/11/24/three-chinese-exascale-systems-detailed-at-sc21-two-operational-and-one-delayed/" TargetMode="External"/><Relationship Id="rId478" Type="http://schemas.openxmlformats.org/officeDocument/2006/relationships/hyperlink" Target="https://www.datacenterdynamics.com/en/news/india-to-get-million-qubit-quantum-computing-focused-data-center" TargetMode="External"/><Relationship Id="rId685" Type="http://schemas.openxmlformats.org/officeDocument/2006/relationships/hyperlink" Target="https://futurumgroup.com/insights/sovereign-cloud-awss-strategic-expansion-in-japan/" TargetMode="External"/><Relationship Id="rId892" Type="http://schemas.openxmlformats.org/officeDocument/2006/relationships/hyperlink" Target="https://www.datacenterdynamics.com/en/news/nigerian-computer-firm-opens-10m-lagos-data-center/" TargetMode="External"/><Relationship Id="rId906" Type="http://schemas.openxmlformats.org/officeDocument/2006/relationships/hyperlink" Target="https://www.datacenterdynamics.com/en/news/norway-plans-law-to-close-the-door-on-cryptomining-data-centers" TargetMode="External"/><Relationship Id="rId1329" Type="http://schemas.openxmlformats.org/officeDocument/2006/relationships/hyperlink" Target="https://www.techzim.co.zw/2022/04/telone-officially-opens-its-first-matabeleland-data-centre/" TargetMode="External"/><Relationship Id="rId35" Type="http://schemas.openxmlformats.org/officeDocument/2006/relationships/hyperlink" Target="https://www.datacenterknowledge.com/hyperscalers/google-eyes-austria-for-new-data-center" TargetMode="External"/><Relationship Id="rId100" Type="http://schemas.openxmlformats.org/officeDocument/2006/relationships/hyperlink" Target="https://www.datacenterdynamics.com/en/news/brazils-tim-will-complete-its-data-center-shutdown-in-2023" TargetMode="External"/><Relationship Id="rId338" Type="http://schemas.openxmlformats.org/officeDocument/2006/relationships/hyperlink" Target="https://www.datacenterdynamics.com/en/news/ibm-builds-a-cloud-ecosystem-in-egypt/" TargetMode="External"/><Relationship Id="rId545" Type="http://schemas.openxmlformats.org/officeDocument/2006/relationships/hyperlink" Target="https://www.datacenterdynamics.com/en/news/indian-government-becomes-data-center-services-provider" TargetMode="External"/><Relationship Id="rId752" Type="http://schemas.openxmlformats.org/officeDocument/2006/relationships/hyperlink" Target="https://www.datacenterdynamics.com/en/news/telekom-malaysia-plans-big-site-in-iskandar" TargetMode="External"/><Relationship Id="rId1175" Type="http://schemas.openxmlformats.org/officeDocument/2006/relationships/hyperlink" Target="https://www.datacenterdynamics.com/en/news/south-korea-plans-1gw-data-center-campus-in-gangwon-province/" TargetMode="External"/><Relationship Id="rId184" Type="http://schemas.openxmlformats.org/officeDocument/2006/relationships/hyperlink" Target="https://www.lawinfochina.com/display.aspx?id=42475&amp;lib=law" TargetMode="External"/><Relationship Id="rId391" Type="http://schemas.openxmlformats.org/officeDocument/2006/relationships/hyperlink" Target="https://www.datacenterdynamics.com/en/news/france-to-give-2bn-to-french-cloud-industry/" TargetMode="External"/><Relationship Id="rId405" Type="http://schemas.openxmlformats.org/officeDocument/2006/relationships/hyperlink" Target="https://www.datacenterdynamics.com/en/news/virtus-plans-300mw-data-center-campus-outside-berlin-germany/" TargetMode="External"/><Relationship Id="rId612" Type="http://schemas.openxmlformats.org/officeDocument/2006/relationships/hyperlink" Target="https://www.theguardian.com/technology/2011/jun/21/japan-supercomputer-k" TargetMode="External"/><Relationship Id="rId1035" Type="http://schemas.openxmlformats.org/officeDocument/2006/relationships/hyperlink" Target="https://www.forbes.ru/newsroom/biznes/404449-mailru-i-amazon-zapustili-v-rossii-sovmestnyy-oblachnyy-servis" TargetMode="External"/><Relationship Id="rId1242" Type="http://schemas.openxmlformats.org/officeDocument/2006/relationships/hyperlink" Target="https://www.datacenterdynamics.com/en/news/gulf-edge-and-google-cloud-to-develop-sovereign-cloud-in-thailand" TargetMode="External"/><Relationship Id="rId251" Type="http://schemas.openxmlformats.org/officeDocument/2006/relationships/hyperlink" Target="https://www.datacenterdynamics.com/en/news/work-begins-on-chinese-underwater-data-center/" TargetMode="External"/><Relationship Id="rId489" Type="http://schemas.openxmlformats.org/officeDocument/2006/relationships/hyperlink" Target="https://www.datacenterdynamics.com/en/news/maharashtra-government-signs-39bn-mous-for-two-new-data-centers-in-pune" TargetMode="External"/><Relationship Id="rId696" Type="http://schemas.openxmlformats.org/officeDocument/2006/relationships/hyperlink" Target="https://www.cryptotimes.io/2024/07/06/why-is-us-alarmed-over-1-billion-deal-for-ai-data-center-in-kenya/" TargetMode="External"/><Relationship Id="rId917" Type="http://schemas.openxmlformats.org/officeDocument/2006/relationships/hyperlink" Target="https://www.dlapiper.com/en-us/insights/publications/2024/05/construction-of-googles-eur600-million-hyperscale-data-centre-in-norway" TargetMode="External"/><Relationship Id="rId1102" Type="http://schemas.openxmlformats.org/officeDocument/2006/relationships/hyperlink" Target="https://www.datacenterdynamics.com/en/news/africa-data-centres-and-dpa-break-ground-on-solar-farm-south-africa/" TargetMode="External"/><Relationship Id="rId46" Type="http://schemas.openxmlformats.org/officeDocument/2006/relationships/hyperlink" Target="https://www.datacenterdynamics.com/en/news/massive-bangladesh-data-center-gets-cabinet-go-ahead" TargetMode="External"/><Relationship Id="rId349" Type="http://schemas.openxmlformats.org/officeDocument/2006/relationships/hyperlink" Target="https://www.huawei.com/en/news/2024/5/huawei-cloud-goes-live-in-egypt" TargetMode="External"/><Relationship Id="rId556" Type="http://schemas.openxmlformats.org/officeDocument/2006/relationships/hyperlink" Target="https://www.datacenterdynamics.com/en/news/singtel-and-telkom-indonesia-break-ground-on-data-center-in-batam" TargetMode="External"/><Relationship Id="rId763" Type="http://schemas.openxmlformats.org/officeDocument/2006/relationships/hyperlink" Target="https://www.ustda.gov/business_opp_oversea/maldives-government-digital-services-technical-assistance/" TargetMode="External"/><Relationship Id="rId1186" Type="http://schemas.openxmlformats.org/officeDocument/2006/relationships/hyperlink" Target="https://www.datacenterdynamics.com/en/news/microsoft-to-invest-716bn-in-new-data-centers-in-aragon-spain" TargetMode="External"/><Relationship Id="rId111" Type="http://schemas.openxmlformats.org/officeDocument/2006/relationships/hyperlink" Target="https://www.datacenterdynamics.com/en/news/megatelecom-to-deploy-fiber-and-edge-data-center-network-across-brazil" TargetMode="External"/><Relationship Id="rId195" Type="http://schemas.openxmlformats.org/officeDocument/2006/relationships/hyperlink" Target="https://www.scmp.com/tech/article/3222336/chinas-national-computing-power-network-accepts-first-provinces-it-moves-pool-data-centres-bolster" TargetMode="External"/><Relationship Id="rId209" Type="http://schemas.openxmlformats.org/officeDocument/2006/relationships/hyperlink" Target="http://ningbo.chinadaily.com.cn/2023-01/11/c_847286.htm" TargetMode="External"/><Relationship Id="rId416" Type="http://schemas.openxmlformats.org/officeDocument/2006/relationships/hyperlink" Target="https://www.t-systems.com/de/en/sovereign-cloud/solutions/sovereign-cloud-powered-by-google-cloud" TargetMode="External"/><Relationship Id="rId970" Type="http://schemas.openxmlformats.org/officeDocument/2006/relationships/hyperlink" Target="https://contxto.com/en/technology/claro-peru-opens-data-center-valued-at-usd50-million/" TargetMode="External"/><Relationship Id="rId1046" Type="http://schemas.openxmlformats.org/officeDocument/2006/relationships/hyperlink" Target="https://www.datacenterdynamics.com/en/news/rwanda-to-build-national-data-center-2/" TargetMode="External"/><Relationship Id="rId1253" Type="http://schemas.openxmlformats.org/officeDocument/2006/relationships/hyperlink" Target="https://www.datacenterdynamics.com/en/news/japan-helps-tcct-spread-cloud-in-thailand/" TargetMode="External"/><Relationship Id="rId623" Type="http://schemas.openxmlformats.org/officeDocument/2006/relationships/hyperlink" Target="https://www.nextplatform.com/2017/10/12/japans-abci-system-shows-subtleties-separating-ai-hpc/" TargetMode="External"/><Relationship Id="rId830" Type="http://schemas.openxmlformats.org/officeDocument/2006/relationships/hyperlink" Target="https://www.datacenterdynamics.com/en/news/telco-subisu-launches-data-center-in-kathmandu-nepal" TargetMode="External"/><Relationship Id="rId928" Type="http://schemas.openxmlformats.org/officeDocument/2006/relationships/hyperlink" Target="https://www.datacenterdynamics.com/en/news/equinix-and-omantel-launch-data-center-near-muscat-oman/" TargetMode="External"/><Relationship Id="rId57" Type="http://schemas.openxmlformats.org/officeDocument/2006/relationships/hyperlink" Target="https://www.datacenterdynamics.com/en/news/bangladesh-plans-tier-4-data-center-in-quake-zone" TargetMode="External"/><Relationship Id="rId262" Type="http://schemas.openxmlformats.org/officeDocument/2006/relationships/hyperlink" Target="https://www.datacenterdynamics.com/en/news/chinese-government-calls-for-green-data-center-catch-up/" TargetMode="External"/><Relationship Id="rId567" Type="http://schemas.openxmlformats.org/officeDocument/2006/relationships/hyperlink" Target="https://www.datacenterdynamics.com/en/news/ireland-cancels-60m-public-sector-cloud-computing-tender/" TargetMode="External"/><Relationship Id="rId1113" Type="http://schemas.openxmlformats.org/officeDocument/2006/relationships/hyperlink" Target="https://www.datacenterdynamics.com/en/news/south-africas-labour-department-relocates-its-data-center/" TargetMode="External"/><Relationship Id="rId1197" Type="http://schemas.openxmlformats.org/officeDocument/2006/relationships/hyperlink" Target="https://www.techafricanews.com/2024/06/11/zain-sudan-and-csg-restore-essential-services-after-data-centre-outage/" TargetMode="External"/><Relationship Id="rId1320" Type="http://schemas.openxmlformats.org/officeDocument/2006/relationships/hyperlink" Target="https://www.herald.co.zw/new-dawn-for-zim-as-president-launches-data-centre-to-anchor-govt-operations/" TargetMode="External"/><Relationship Id="rId99" Type="http://schemas.openxmlformats.org/officeDocument/2006/relationships/hyperlink" Target="https://www.datacenterdynamics.com/en/news/brazils-tim-will-complete-its-data-center-shutdown-in-2023" TargetMode="External"/><Relationship Id="rId122" Type="http://schemas.openxmlformats.org/officeDocument/2006/relationships/hyperlink" Target="https://www.datacenterdynamics.com/en/news/ibm-opens-multizone-cloud-region-brazil" TargetMode="External"/><Relationship Id="rId164" Type="http://schemas.openxmlformats.org/officeDocument/2006/relationships/hyperlink" Target="https://www.datacenterdynamics.com/en/news/cirion-plans-20mw-data-center-in-santiago-chile2" TargetMode="External"/><Relationship Id="rId371" Type="http://schemas.openxmlformats.org/officeDocument/2006/relationships/hyperlink" Target="https://datacentremagazine.com/technology-and-ai/ethiopia-sets-up-large-data-centre-to-explore-crypto-mining" TargetMode="External"/><Relationship Id="rId774" Type="http://schemas.openxmlformats.org/officeDocument/2006/relationships/hyperlink" Target="https://www.datacenterdynamics.com/en/news/microsoft-chooses-quer%C3%A9taro-for-mexican-cloud-region" TargetMode="External"/><Relationship Id="rId981" Type="http://schemas.openxmlformats.org/officeDocument/2006/relationships/hyperlink" Target="https://www.epldt.com/epldt-gives-the-philippines-its-first-sovereign-cloud/" TargetMode="External"/><Relationship Id="rId1015" Type="http://schemas.openxmlformats.org/officeDocument/2006/relationships/hyperlink" Target="https://www.telecompaper.com/news/romania-starts-tender-for-public-cloud-platform--1497248" TargetMode="External"/><Relationship Id="rId1057" Type="http://schemas.openxmlformats.org/officeDocument/2006/relationships/hyperlink" Target="https://www.datacenterdynamics.com/en/news/oracle-to-launch-cloud-region-with-center3-in-riyadh-saudi-arabia/" TargetMode="External"/><Relationship Id="rId1222" Type="http://schemas.openxmlformats.org/officeDocument/2006/relationships/hyperlink" Target="https://www.datacenterdynamics.com/en/news/taiwan-govt-invests-in-ai-research-nvidia-supercomputer/" TargetMode="External"/><Relationship Id="rId427" Type="http://schemas.openxmlformats.org/officeDocument/2006/relationships/hyperlink" Target="https://grnet.gr/en/company/" TargetMode="External"/><Relationship Id="rId469" Type="http://schemas.openxmlformats.org/officeDocument/2006/relationships/hyperlink" Target="https://inc42.com/buzz/india-centric-open-cloud-compute-network-brings-together-tech-giants-ai-startups/" TargetMode="External"/><Relationship Id="rId634" Type="http://schemas.openxmlformats.org/officeDocument/2006/relationships/hyperlink" Target="https://blogs.nvidia.com/blog/abci-aist/" TargetMode="External"/><Relationship Id="rId676" Type="http://schemas.openxmlformats.org/officeDocument/2006/relationships/hyperlink" Target="https://www.datacenterdynamics.com/en/news/hitachi-launches-sovereign-cloud-service-in-japan/" TargetMode="External"/><Relationship Id="rId841" Type="http://schemas.openxmlformats.org/officeDocument/2006/relationships/hyperlink" Target="https://www.datacenterdynamics.com/en/news/switch-datacenters-launches-amsterdam-data-center" TargetMode="External"/><Relationship Id="rId883" Type="http://schemas.openxmlformats.org/officeDocument/2006/relationships/hyperlink" Target="https://www.datacenterdynamics.com/en/news/rack-centre-expands-data-center-campus-in-lagos-nigeria/" TargetMode="External"/><Relationship Id="rId1099" Type="http://schemas.openxmlformats.org/officeDocument/2006/relationships/hyperlink" Target="https://www.datacenterdynamics.com/en/news/south-africas-colocation-sector/" TargetMode="External"/><Relationship Id="rId1264" Type="http://schemas.openxmlformats.org/officeDocument/2006/relationships/hyperlink" Target="https://www.datacenterdynamics.com/en/news/ugandas-raxio-raises-46m-in-equity-funding/" TargetMode="External"/><Relationship Id="rId26" Type="http://schemas.openxmlformats.org/officeDocument/2006/relationships/hyperlink" Target="https://www.datacenterdynamics.com/en/news/australian-bureau-of-meteorology-to-procure-disaster-recovery-hpc-system-from-hpe/" TargetMode="External"/><Relationship Id="rId231" Type="http://schemas.openxmlformats.org/officeDocument/2006/relationships/hyperlink" Target="https://www.nytimes.com/2011/10/29/world/asia/china-unveils-supercomputer-based-on-its-own-microprocessor-chips.html?_r=1&amp;ref=world" TargetMode="External"/><Relationship Id="rId273" Type="http://schemas.openxmlformats.org/officeDocument/2006/relationships/hyperlink" Target="https://www.datacenterdynamics.com/en/news/three-gorges-group-completes-first-phase-of-data-center-in-hubei-china/" TargetMode="External"/><Relationship Id="rId329" Type="http://schemas.openxmlformats.org/officeDocument/2006/relationships/hyperlink" Target="https://www.datacenterdynamics.com/en/news/liquidstar-deploys-off-grid-data-center-to-remote-community-in-djibouti/" TargetMode="External"/><Relationship Id="rId480" Type="http://schemas.openxmlformats.org/officeDocument/2006/relationships/hyperlink" Target="https://www.datacenterdynamics.com/en/news/india-to-get-million-qubit-quantum-computing-focused-data-center" TargetMode="External"/><Relationship Id="rId536" Type="http://schemas.openxmlformats.org/officeDocument/2006/relationships/hyperlink" Target="https://www.datacenterdynamics.com/en/news/indian-lawful-interception-data-centers-are-complete" TargetMode="External"/><Relationship Id="rId701" Type="http://schemas.openxmlformats.org/officeDocument/2006/relationships/hyperlink" Target="https://www.datacenterdynamics.com/en/news/kenya-opens-two-data-centers-to-ensure-electoral-integrity" TargetMode="External"/><Relationship Id="rId939" Type="http://schemas.openxmlformats.org/officeDocument/2006/relationships/hyperlink" Target="https://www.biometricupdate.com/202407/pakistans-aspiring-journey-to-secure-digital-identity-examined" TargetMode="External"/><Relationship Id="rId1124" Type="http://schemas.openxmlformats.org/officeDocument/2006/relationships/hyperlink" Target="https://www.datacenterdynamics.com/en/news/teraco-completes-second-data-center-in-cape-town-south-africa/" TargetMode="External"/><Relationship Id="rId1166" Type="http://schemas.openxmlformats.org/officeDocument/2006/relationships/hyperlink" Target="https://www.datacenterdynamics.com/en/news/south-korean-science-ministry-announces-new-ai-supercomputer/" TargetMode="External"/><Relationship Id="rId68" Type="http://schemas.openxmlformats.org/officeDocument/2006/relationships/hyperlink" Target="https://restofworld.org/2023/south-asia-newsletter-bhutan-national-digital-id" TargetMode="External"/><Relationship Id="rId133" Type="http://schemas.openxmlformats.org/officeDocument/2006/relationships/hyperlink" Target="https://www.datacenterdynamics.com/en/news/uns-upu-director-general-calls-cameroons-data-center-a-growth-opportunity/" TargetMode="External"/><Relationship Id="rId175" Type="http://schemas.openxmlformats.org/officeDocument/2006/relationships/hyperlink" Target="https://www.datacenterdynamics.com/en/news/chinas-national-computing-plan-targets-300-exaflops-of-compute-edge-and-advanced-storage/" TargetMode="External"/><Relationship Id="rId340" Type="http://schemas.openxmlformats.org/officeDocument/2006/relationships/hyperlink" Target="https://www.datacenterdynamics.com/en/news/egypt-launches-govt-cloud-computing-data-center/" TargetMode="External"/><Relationship Id="rId578" Type="http://schemas.openxmlformats.org/officeDocument/2006/relationships/hyperlink" Target="https://www.datacenterdynamics.com/en/news/irish-eyes-smile-on-the-cloud/" TargetMode="External"/><Relationship Id="rId743" Type="http://schemas.openxmlformats.org/officeDocument/2006/relationships/hyperlink" Target="https://www.datacenterdynamics.com/en/news/200mw-data-center-planned-on-island-of-borneo" TargetMode="External"/><Relationship Id="rId785" Type="http://schemas.openxmlformats.org/officeDocument/2006/relationships/hyperlink" Target="https://technologymagazine.com/articles/monaco-adopts-sovereign-cloud-with-vmware-for-data-security" TargetMode="External"/><Relationship Id="rId950" Type="http://schemas.openxmlformats.org/officeDocument/2006/relationships/hyperlink" Target="https://www.datacenterdynamics.com/en/news/pakistan-public-cloud-born-on-ibm-platform/" TargetMode="External"/><Relationship Id="rId992" Type="http://schemas.openxmlformats.org/officeDocument/2006/relationships/hyperlink" Target="https://www.datacenterdynamics.com/en/news/microsoft-launches-polish-azure-region" TargetMode="External"/><Relationship Id="rId1026" Type="http://schemas.openxmlformats.org/officeDocument/2006/relationships/hyperlink" Target="https://interfax.com/newsroom/top-stories/101512/" TargetMode="External"/><Relationship Id="rId200" Type="http://schemas.openxmlformats.org/officeDocument/2006/relationships/hyperlink" Target="https://www.datacenterdynamics.com/en/news/new-public-ai-computing-platform-launched-in-beijing/" TargetMode="External"/><Relationship Id="rId382" Type="http://schemas.openxmlformats.org/officeDocument/2006/relationships/hyperlink" Target="https://www.datacenterdynamics.com/en/analysis/how-do-you-solve-a-problem-like-atos/" TargetMode="External"/><Relationship Id="rId438" Type="http://schemas.openxmlformats.org/officeDocument/2006/relationships/hyperlink" Target="https://nkfih.gov.hu/english-2017/news-of-the-office/jozsef-palinkas-eur-11" TargetMode="External"/><Relationship Id="rId603" Type="http://schemas.openxmlformats.org/officeDocument/2006/relationships/hyperlink" Target="https://www.datacenterdynamics.com/en/news/italian-it-firm-to-build-data-center-in-roman-mine-in-sardinia/" TargetMode="External"/><Relationship Id="rId645" Type="http://schemas.openxmlformats.org/officeDocument/2006/relationships/hyperlink" Target="https://www.datacenterdynamics.com/en/news/japanese-government-to-fund-new-ai-supercomputer/" TargetMode="External"/><Relationship Id="rId687" Type="http://schemas.openxmlformats.org/officeDocument/2006/relationships/hyperlink" Target="https://news.microsoft.com/apac/2024/04/10/microsoft-to-invest-us2-9-billion-in-ai-and-cloud-infrastructure-in-japan-while-boosting-the-nations-skills-research-and-cybersecurity/" TargetMode="External"/><Relationship Id="rId810" Type="http://schemas.openxmlformats.org/officeDocument/2006/relationships/hyperlink" Target="https://www.datacenterdynamics.com/en/news/bcx-brings-alibaba-cloud-to-mozambique/" TargetMode="External"/><Relationship Id="rId852" Type="http://schemas.openxmlformats.org/officeDocument/2006/relationships/hyperlink" Target="https://www.datacenterdynamics.com/en/news/noord-holland-government-lodges-objection-against-planned-data-center-in-de-kwakel-netherlands" TargetMode="External"/><Relationship Id="rId908" Type="http://schemas.openxmlformats.org/officeDocument/2006/relationships/hyperlink" Target="https://www.datacenterdynamics.com/en/news/microsoft-opens-azure-cloud-norway" TargetMode="External"/><Relationship Id="rId1068" Type="http://schemas.openxmlformats.org/officeDocument/2006/relationships/hyperlink" Target="https://www.datacenterdynamics.com/en/news/senegal-to-migrate-all-government-data-and-applications-to-new-government-data-center/" TargetMode="External"/><Relationship Id="rId1233" Type="http://schemas.openxmlformats.org/officeDocument/2006/relationships/hyperlink" Target="https://www.nchc.org.tw/Page?itemid=6&amp;mid=10" TargetMode="External"/><Relationship Id="rId1275" Type="http://schemas.openxmlformats.org/officeDocument/2006/relationships/hyperlink" Target="https://www.datacenterdynamics.com/en/news/microsoft-and-g42-to-set-up-sovereign-cloud-in-uae/" TargetMode="External"/><Relationship Id="rId242" Type="http://schemas.openxmlformats.org/officeDocument/2006/relationships/hyperlink" Target="https://www.datacenterdynamics.com/en/news/beijing-government-to-fund-ibm-cloud-computing-lab/" TargetMode="External"/><Relationship Id="rId284" Type="http://schemas.openxmlformats.org/officeDocument/2006/relationships/hyperlink" Target="https://www.datacenterdynamics.com/en/news/china-cloud-computing-roundup-rd-and-newbuilds/" TargetMode="External"/><Relationship Id="rId491" Type="http://schemas.openxmlformats.org/officeDocument/2006/relationships/hyperlink" Target="https://www.datacenterdynamics.com/en/news/maharashtra-government-signs-39bn-mous-for-two-new-data-centers-in-pune" TargetMode="External"/><Relationship Id="rId505" Type="http://schemas.openxmlformats.org/officeDocument/2006/relationships/hyperlink" Target="https://www.datacenterdynamics.com/en/news/uttar-pradesh-officials-grant-approval-for-four-data-center-parks" TargetMode="External"/><Relationship Id="rId712" Type="http://schemas.openxmlformats.org/officeDocument/2006/relationships/hyperlink" Target="https://www.hpcwire.com/off-the-wire/cern-fuels-lebanese-innovation-high-performance-computing-for-lebanon-project-inaugurated/" TargetMode="External"/><Relationship Id="rId894" Type="http://schemas.openxmlformats.org/officeDocument/2006/relationships/hyperlink" Target="https://techcabal.com/2024/07/02/nigerian-cloud-providers/" TargetMode="External"/><Relationship Id="rId1135" Type="http://schemas.openxmlformats.org/officeDocument/2006/relationships/hyperlink" Target="https://african.business/2023/07/technology-information/can-africa-achieve-digital-sovereignty-in-an-era-of-big-tech" TargetMode="External"/><Relationship Id="rId1177" Type="http://schemas.openxmlformats.org/officeDocument/2006/relationships/hyperlink" Target="https://www.datacenterdynamics.com/en/news/new-marenostrum-5-supercomputer-inaugurated-in-barcelona" TargetMode="External"/><Relationship Id="rId1300" Type="http://schemas.openxmlformats.org/officeDocument/2006/relationships/hyperlink" Target="https://www.constructionbriefing.com/news/uzbekistan-announces-saudi-funded-data-centre-builds/8037115.article" TargetMode="External"/><Relationship Id="rId37" Type="http://schemas.openxmlformats.org/officeDocument/2006/relationships/hyperlink" Target="https://www.oracle.com/news/announcement/bangladesh-accelerates-smart-bangladesh-initiative-through-sovereign-cloud-2024-05-06/" TargetMode="External"/><Relationship Id="rId79" Type="http://schemas.openxmlformats.org/officeDocument/2006/relationships/hyperlink" Target="https://www.datacenterdynamics.com/en/news/vtal-plans-6mw-data-center-in-porto-alegre-brazil" TargetMode="External"/><Relationship Id="rId102" Type="http://schemas.openxmlformats.org/officeDocument/2006/relationships/hyperlink" Target="https://www.datacenterdynamics.com/en/news/soluti-launches-new-data-center-in-goiania-brazil" TargetMode="External"/><Relationship Id="rId144" Type="http://schemas.openxmlformats.org/officeDocument/2006/relationships/hyperlink" Target="https://www.datacenterdynamics.com/en/news/microsoft-to-build-multiple-data-centers-in-quebec-canada" TargetMode="External"/><Relationship Id="rId547" Type="http://schemas.openxmlformats.org/officeDocument/2006/relationships/hyperlink" Target="https://dst.gov.in/national-super-computing-mission" TargetMode="External"/><Relationship Id="rId589" Type="http://schemas.openxmlformats.org/officeDocument/2006/relationships/hyperlink" Target="https://www.jpost.com/opinion/article-809815" TargetMode="External"/><Relationship Id="rId754" Type="http://schemas.openxmlformats.org/officeDocument/2006/relationships/hyperlink" Target="https://www.datacenterdynamics.com/en/news/aims-to-build-backbone-for-cyberjaya-malaysia" TargetMode="External"/><Relationship Id="rId796" Type="http://schemas.openxmlformats.org/officeDocument/2006/relationships/hyperlink" Target="https://www.datacenterdynamics.com/en/news/digital-realtys-icolo-launches-data-center-in-maputo-mozambique/" TargetMode="External"/><Relationship Id="rId961" Type="http://schemas.openxmlformats.org/officeDocument/2006/relationships/hyperlink" Target="https://www.datacenterknowledge.com/cloud/palestinian-phone-company-offers-cloud-computing-from-ramallah" TargetMode="External"/><Relationship Id="rId1202" Type="http://schemas.openxmlformats.org/officeDocument/2006/relationships/hyperlink" Target="https://www.datacenterdynamics.com/en/news/microsoft-to-deploy-20000-gpus-in-sweden" TargetMode="External"/><Relationship Id="rId90" Type="http://schemas.openxmlformats.org/officeDocument/2006/relationships/hyperlink" Target="https://www.datacenterdynamics.com/en/news/scala-data-centers-issues-215m-in-green-debenture" TargetMode="External"/><Relationship Id="rId186" Type="http://schemas.openxmlformats.org/officeDocument/2006/relationships/hyperlink" Target="https://technode.com/2022/05/17/why-does-china-want-to-build-a-national-data-center-system-by-2025/" TargetMode="External"/><Relationship Id="rId351" Type="http://schemas.openxmlformats.org/officeDocument/2006/relationships/hyperlink" Target="https://enterprise.news/egypt/en/news/story/947fb33e-1145-44d1-a6f7-1b06a44e76da" TargetMode="External"/><Relationship Id="rId393" Type="http://schemas.openxmlformats.org/officeDocument/2006/relationships/hyperlink" Target="https://www.datacenterdynamics.com/en/news/aws-to-invest-78bn-in-european-sovereign-cloud/" TargetMode="External"/><Relationship Id="rId407" Type="http://schemas.openxmlformats.org/officeDocument/2006/relationships/hyperlink" Target="https://www.datacenterdynamics.com/en/news/ovh-breaks-ground-on-new-data-center-outside-frankfurt-germany/" TargetMode="External"/><Relationship Id="rId449" Type="http://schemas.openxmlformats.org/officeDocument/2006/relationships/hyperlink" Target="https://www.datacenterdynamics.com/en/news/eu-to-spend-12bn-funding-european-cloud-and-edge-efforts" TargetMode="External"/><Relationship Id="rId614" Type="http://schemas.openxmlformats.org/officeDocument/2006/relationships/hyperlink" Target="https://bdrtimes.riken.jp/en/2023/03/02/yohno/" TargetMode="External"/><Relationship Id="rId656" Type="http://schemas.openxmlformats.org/officeDocument/2006/relationships/hyperlink" Target="https://www.datacenterdynamics.com/en/news/tokyo-techs-tsubame-3-will-be-aihpc-hybrid/" TargetMode="External"/><Relationship Id="rId821" Type="http://schemas.openxmlformats.org/officeDocument/2006/relationships/hyperlink" Target="https://techcabal.com/2022/07/29/paratus-namibia-announces-first-carrier-neutral-data-centre-in-the-country/" TargetMode="External"/><Relationship Id="rId863" Type="http://schemas.openxmlformats.org/officeDocument/2006/relationships/hyperlink" Target="https://www.rnz.co.nz/news/national/487346/government-reveals-high-security-data-centre-being-built-in-west-auckland" TargetMode="External"/><Relationship Id="rId1037" Type="http://schemas.openxmlformats.org/officeDocument/2006/relationships/hyperlink" Target="https://www.reuters.com/technology/russias-sberbank-enhancing-ai-offering-unveils-second-supercomputer-2021-11-11/" TargetMode="External"/><Relationship Id="rId1079" Type="http://schemas.openxmlformats.org/officeDocument/2006/relationships/hyperlink" Target="https://www.theregister.com/2022/02/11/singapore_azure_sovereign_cloud/" TargetMode="External"/><Relationship Id="rId1244" Type="http://schemas.openxmlformats.org/officeDocument/2006/relationships/hyperlink" Target="https://www.datacenterdynamics.com/en/news/thailand-board-of-investment-approves-291m-investment-for-data-center-industry" TargetMode="External"/><Relationship Id="rId1286" Type="http://schemas.openxmlformats.org/officeDocument/2006/relationships/hyperlink" Target="https://www.ambito.com/uruguay/como-es-el-acuerdo-el-gobierno-y-nvidia-el-desarrollo-inteligencia-artificial-n5952533" TargetMode="External"/><Relationship Id="rId211" Type="http://schemas.openxmlformats.org/officeDocument/2006/relationships/hyperlink" Target="http://www.sasac.gov.cn/n2588025/n2588124/c29929855/content.html" TargetMode="External"/><Relationship Id="rId253" Type="http://schemas.openxmlformats.org/officeDocument/2006/relationships/hyperlink" Target="https://www.datacenterdynamics.com/en/news/four-chinese-authorities-back-underwater-data-centers/" TargetMode="External"/><Relationship Id="rId295" Type="http://schemas.openxmlformats.org/officeDocument/2006/relationships/hyperlink" Target="https://www.datacenterdynamics.com/en/news/chinese-joint-research-and-development-lab-for-data-protection-and-remote-disaster-recovery-research-announced/" TargetMode="External"/><Relationship Id="rId309" Type="http://schemas.openxmlformats.org/officeDocument/2006/relationships/hyperlink" Target="https://www.datacenterdynamics.com/en/news/colombia-turns-underused-data-center-into-supercomputer" TargetMode="External"/><Relationship Id="rId460" Type="http://schemas.openxmlformats.org/officeDocument/2006/relationships/hyperlink" Target="https://www.datacenterdynamics.com/en/news/hpe-tapped-to-build-shared-weather-forecasting-supercomputer-for-four-countries/" TargetMode="External"/><Relationship Id="rId516" Type="http://schemas.openxmlformats.org/officeDocument/2006/relationships/hyperlink" Target="https://www.datacenterdynamics.com/en/news/indias-uttar-pradesh-government-plans-data-center-park" TargetMode="External"/><Relationship Id="rId698" Type="http://schemas.openxmlformats.org/officeDocument/2006/relationships/hyperlink" Target="https://www.businessdailyafrica.com/bd/corporate/technology/-experts-poke-holes-into-ruto-s-1gw-data-centre--4606224" TargetMode="External"/><Relationship Id="rId919" Type="http://schemas.openxmlformats.org/officeDocument/2006/relationships/hyperlink" Target="https://www.datacenterdynamics.com/en/news/nexgen-cloud-to-host-ai-supercloud-in-norwegian-data-center" TargetMode="External"/><Relationship Id="rId1090" Type="http://schemas.openxmlformats.org/officeDocument/2006/relationships/hyperlink" Target="https://www.datacenterdynamics.com/en/news/hpe-to-deliver-new-10-petaflops-hpc-system-for-sinapores-national-supercomputing-centre" TargetMode="External"/><Relationship Id="rId1104" Type="http://schemas.openxmlformats.org/officeDocument/2006/relationships/hyperlink" Target="https://www.datacenterdynamics.com/en/news/africa-data-centres-to-increase-capacity-in-johannesburg-south-africa-to-100mw/" TargetMode="External"/><Relationship Id="rId1146" Type="http://schemas.openxmlformats.org/officeDocument/2006/relationships/hyperlink" Target="https://www.datacenterdynamics.com/en/news/cray-to-build-south-koreas-largest-supercomputer-for-kisti/" TargetMode="External"/><Relationship Id="rId1311" Type="http://schemas.openxmlformats.org/officeDocument/2006/relationships/hyperlink" Target="https://www.datacenterdynamics.com/en/news/huaweis-75m-zambian-data-center-readies-for-launch/" TargetMode="External"/><Relationship Id="rId48" Type="http://schemas.openxmlformats.org/officeDocument/2006/relationships/hyperlink" Target="https://www.datacenterdynamics.com/en/news/robi-axiata-company-axentec-launches-data-center-in-bangladesh" TargetMode="External"/><Relationship Id="rId113" Type="http://schemas.openxmlformats.org/officeDocument/2006/relationships/hyperlink" Target="https://www.datacenterdynamics.com/en/news/brazils-ascenty-buys-parcel-of-land-for-new-sao-paulo-data-center" TargetMode="External"/><Relationship Id="rId320" Type="http://schemas.openxmlformats.org/officeDocument/2006/relationships/hyperlink" Target="https://opennebula.io/innovation/ipcei-cis/" TargetMode="External"/><Relationship Id="rId558" Type="http://schemas.openxmlformats.org/officeDocument/2006/relationships/hyperlink" Target="https://www.datacenterdynamics.com/en/news/gds-partners-with-indonesias-sovereign-wealth-fund-for-batam-data-center-campus" TargetMode="External"/><Relationship Id="rId723" Type="http://schemas.openxmlformats.org/officeDocument/2006/relationships/hyperlink" Target="https://www.luxprovide.lu/meluxina/" TargetMode="External"/><Relationship Id="rId765" Type="http://schemas.openxmlformats.org/officeDocument/2006/relationships/hyperlink" Target="https://www.datacenterdynamics.com/en/news/enemalta-to-build-75m-underground-data-center" TargetMode="External"/><Relationship Id="rId930" Type="http://schemas.openxmlformats.org/officeDocument/2006/relationships/hyperlink" Target="https://pakistansupercomputing.com/" TargetMode="External"/><Relationship Id="rId972" Type="http://schemas.openxmlformats.org/officeDocument/2006/relationships/hyperlink" Target="https://www.datacenterdynamics.com/en/news/stonepeak-backed-cirion-breaks-ground-on-20mw-data-center-in-lur%C3%ADn-peru/" TargetMode="External"/><Relationship Id="rId1006" Type="http://schemas.openxmlformats.org/officeDocument/2006/relationships/hyperlink" Target="https://cloud.google.com/blog/products/infrastructure/new-google-cloud-region-now-open-in-qatar" TargetMode="External"/><Relationship Id="rId1188" Type="http://schemas.openxmlformats.org/officeDocument/2006/relationships/hyperlink" Target="https://www.datacenterdynamics.com/en/news/spains-asturias-govt-forms-asturias-data-center-group" TargetMode="External"/><Relationship Id="rId155" Type="http://schemas.openxmlformats.org/officeDocument/2006/relationships/hyperlink" Target="https://www.datacenterdynamics.com/en/news/google-opens-chile-cloud-region" TargetMode="External"/><Relationship Id="rId197" Type="http://schemas.openxmlformats.org/officeDocument/2006/relationships/hyperlink" Target="https://english.www.gov.cn/news/202404/12/content_WS66187785c6d0868f4e8e5f5c.html" TargetMode="External"/><Relationship Id="rId362" Type="http://schemas.openxmlformats.org/officeDocument/2006/relationships/hyperlink" Target="https://www.datacenterdynamics.com/en/news/winguafrica-inaugurates-ethiopia-data-center/" TargetMode="External"/><Relationship Id="rId418" Type="http://schemas.openxmlformats.org/officeDocument/2006/relationships/hyperlink" Target="https://sciencebusiness.net/news/cybersecurity/germany-launch-sovereign-tech-fund-secure-digital-infrastructure" TargetMode="External"/><Relationship Id="rId625" Type="http://schemas.openxmlformats.org/officeDocument/2006/relationships/hyperlink" Target="https://www.aist.go.jp/aist_e/list/highlights/2018/vol5/index.html" TargetMode="External"/><Relationship Id="rId832" Type="http://schemas.openxmlformats.org/officeDocument/2006/relationships/hyperlink" Target="https://www.datacenterdynamics.com/en/news/nepal-electricity-authority-launches-kathmandu-data-center" TargetMode="External"/><Relationship Id="rId1048" Type="http://schemas.openxmlformats.org/officeDocument/2006/relationships/hyperlink" Target="https://www.huawei.com/en/news/2017/3/huawei-information-construction-rwanda" TargetMode="External"/><Relationship Id="rId1213" Type="http://schemas.openxmlformats.org/officeDocument/2006/relationships/hyperlink" Target="https://www.datacenterdynamics.com/en/news/digital-realty-plans-fourth-building-at-zurich-campus-in-switzerland" TargetMode="External"/><Relationship Id="rId1255" Type="http://schemas.openxmlformats.org/officeDocument/2006/relationships/hyperlink" Target="https://www.togofirst.com/en/telecom/3010-1911-togo-with-world-bank-s-help-government-starts-building-carrier-hotel-in-lome" TargetMode="External"/><Relationship Id="rId1297" Type="http://schemas.openxmlformats.org/officeDocument/2006/relationships/hyperlink" Target="https://www.huaweicloud.com/intl/en-us/cases/uzbekistangovernmentcloud.html" TargetMode="External"/><Relationship Id="rId222" Type="http://schemas.openxmlformats.org/officeDocument/2006/relationships/hyperlink" Target="https://www.hpcwire.com/tianhe-1a/" TargetMode="External"/><Relationship Id="rId264" Type="http://schemas.openxmlformats.org/officeDocument/2006/relationships/hyperlink" Target="https://www.datacenterdynamics.com/en/news/chinas-giant-radio-telescope-gets-a-data-center/" TargetMode="External"/><Relationship Id="rId471" Type="http://schemas.openxmlformats.org/officeDocument/2006/relationships/hyperlink" Target="https://www.datacenterknowledge.com/ai-data-centers/india-plans-to-build-sovereign-ai-infrastructure-reports" TargetMode="External"/><Relationship Id="rId667" Type="http://schemas.openxmlformats.org/officeDocument/2006/relationships/hyperlink" Target="https://blogs.nvidia.com/blog/japan-sovereign-ai/" TargetMode="External"/><Relationship Id="rId874" Type="http://schemas.openxmlformats.org/officeDocument/2006/relationships/hyperlink" Target="https://www.datacenterdynamics.com/en/news/airtels-nxtra-breaks-ground-on-38mw-data-center-in-lagos-nigeria/" TargetMode="External"/><Relationship Id="rId1115" Type="http://schemas.openxmlformats.org/officeDocument/2006/relationships/hyperlink" Target="https://www.datacenterdynamics.com/en/news/ibm-opens-cloud-data-center-in-south-africa/" TargetMode="External"/><Relationship Id="rId1322" Type="http://schemas.openxmlformats.org/officeDocument/2006/relationships/hyperlink" Target="https://www.cajnewsafrica.com/2023/08/28/data-centre-raid-impacts-on-zimbabwe-poll-results-verification/" TargetMode="External"/><Relationship Id="rId17" Type="http://schemas.openxmlformats.org/officeDocument/2006/relationships/hyperlink" Target="https://www.hpcwire.com/off-the-wire/pawsey-receives-major-boost-in-quantum-research-pursuits-through-ncris-grant/" TargetMode="External"/><Relationship Id="rId59" Type="http://schemas.openxmlformats.org/officeDocument/2006/relationships/hyperlink" Target="https://www.datacenterdynamics.com/en/news/meghna-bank-launches-modular-data-center-from-huawei-in-dhaka-bangladesh" TargetMode="External"/><Relationship Id="rId124" Type="http://schemas.openxmlformats.org/officeDocument/2006/relationships/hyperlink" Target="https://www.datacenterdynamics.com/en/news/telefonica-opens-new-brazil-data-center" TargetMode="External"/><Relationship Id="rId527" Type="http://schemas.openxmlformats.org/officeDocument/2006/relationships/hyperlink" Target="https://www.datacenterdynamics.com/en/news/indias-ministry-of-earth-sciences-deploys-two-cray-hpc-systems" TargetMode="External"/><Relationship Id="rId569" Type="http://schemas.openxmlformats.org/officeDocument/2006/relationships/hyperlink" Target="https://irelandqci.ie/project-overview/" TargetMode="External"/><Relationship Id="rId734" Type="http://schemas.openxmlformats.org/officeDocument/2006/relationships/hyperlink" Target="https://techwireasia.com/02/2023/avm-cloud-launches-sovereign-cloud-solution-built-vmwares-multi-cloud-technology" TargetMode="External"/><Relationship Id="rId776" Type="http://schemas.openxmlformats.org/officeDocument/2006/relationships/hyperlink" Target="https://www.datacenterdynamics.com/en/news/oracle-opens-mexico-cloud-region-in-quer%C3%A9taro" TargetMode="External"/><Relationship Id="rId941" Type="http://schemas.openxmlformats.org/officeDocument/2006/relationships/hyperlink" Target="https://www.datacenterdynamics.com/en/news/pakistan-government-opens-small-new-data-center-in-islamabad" TargetMode="External"/><Relationship Id="rId983" Type="http://schemas.openxmlformats.org/officeDocument/2006/relationships/hyperlink" Target="https://www.philstar.com/business/2022/02/20/2161933/amazon-unit-boosts-cloud-network-philippines" TargetMode="External"/><Relationship Id="rId1157" Type="http://schemas.openxmlformats.org/officeDocument/2006/relationships/hyperlink" Target="https://www.kedglobal.com/artificial-intelligence/newsView/ked202305310010" TargetMode="External"/><Relationship Id="rId1199" Type="http://schemas.openxmlformats.org/officeDocument/2006/relationships/hyperlink" Target="https://www.datacenterdynamics.com/en/news/ecodatacenter-1-capacity-to-more-than-double-in-200m-investment-in-swedish-data-center" TargetMode="External"/><Relationship Id="rId70" Type="http://schemas.openxmlformats.org/officeDocument/2006/relationships/hyperlink" Target="https://www.datacenterdynamics.com/en/news/the-kingdom-of-bhutan-opens-first-government-data-center" TargetMode="External"/><Relationship Id="rId166" Type="http://schemas.openxmlformats.org/officeDocument/2006/relationships/hyperlink" Target="https://www.datacenterdynamics.com/en/news/microsoft-files-plans-for-chilean-data-center-region" TargetMode="External"/><Relationship Id="rId331" Type="http://schemas.openxmlformats.org/officeDocument/2006/relationships/hyperlink" Target="https://www.datacenterdynamics.com/en/news/djibouti-data-center-and-chinanetcenter-expand-in-africa/" TargetMode="External"/><Relationship Id="rId373" Type="http://schemas.openxmlformats.org/officeDocument/2006/relationships/hyperlink" Target="https://shega.co/post/dashen-bank-inaugurates-4-4m-tier-iii-ready-data-center" TargetMode="External"/><Relationship Id="rId429" Type="http://schemas.openxmlformats.org/officeDocument/2006/relationships/hyperlink" Target="https://digitalinfranetwork.com/news/greek-data-centre-market-to-surpass-investment-of-1-21-billion-in-2028/" TargetMode="External"/><Relationship Id="rId580" Type="http://schemas.openxmlformats.org/officeDocument/2006/relationships/hyperlink" Target="https://www.datacenterdynamics.com/en/news/irelands-lack-of-supercomputer-embarrassing-says-sinn-fein-politician/" TargetMode="External"/><Relationship Id="rId636" Type="http://schemas.openxmlformats.org/officeDocument/2006/relationships/hyperlink" Target="https://blogs.nvidia.com/blog/abci-aist/" TargetMode="External"/><Relationship Id="rId801" Type="http://schemas.openxmlformats.org/officeDocument/2006/relationships/hyperlink" Target="https://www.datacenterdynamics.com/en/news/vodacom-mozambique-invests-25m-in-data-center/" TargetMode="External"/><Relationship Id="rId1017" Type="http://schemas.openxmlformats.org/officeDocument/2006/relationships/hyperlink" Target="https://www.emip.ro/en/post/digitalizarea-prin-pnrr-sau-doar-digitizare-prin-c-7-transformare-digital%C4%83" TargetMode="External"/><Relationship Id="rId1059" Type="http://schemas.openxmlformats.org/officeDocument/2006/relationships/hyperlink" Target="https://www.cio.com/article/1311730/aws-to-invest-5-3-to-build-data-centers-in-saudi-arabia-to-bolster-tech-in-the-region.html" TargetMode="External"/><Relationship Id="rId1224" Type="http://schemas.openxmlformats.org/officeDocument/2006/relationships/hyperlink" Target="https://www.hpcwire.com/2023/05/29/nvidia-announces-four-supercomputers-with-two-in-taiwan/" TargetMode="External"/><Relationship Id="rId1266" Type="http://schemas.openxmlformats.org/officeDocument/2006/relationships/hyperlink" Target="https://www.datacenterdynamics.com/en/news/raxio-opens-tier-iii-data-center-in-uganda/" TargetMode="External"/><Relationship Id="rId1" Type="http://schemas.openxmlformats.org/officeDocument/2006/relationships/hyperlink" Target="https://www.africa-press.net/angola/all-news/angolan-government-invests-usd-89-million-in-the-national-cloud-project" TargetMode="External"/><Relationship Id="rId233" Type="http://schemas.openxmlformats.org/officeDocument/2006/relationships/hyperlink" Target="https://www.datacenterdynamics.com/en/analysis/chinas-sunway-taihulight-named-worlds-most-powerful-computer-uses-homegrown-tech/" TargetMode="External"/><Relationship Id="rId440" Type="http://schemas.openxmlformats.org/officeDocument/2006/relationships/hyperlink" Target="https://hun-ren.hu/en/newsroom/one-of-the-most-important-it-cloud-systems-in-hungary-the-elkh-cloud-is-now-available-to-hungarian-researchers-2" TargetMode="External"/><Relationship Id="rId678" Type="http://schemas.openxmlformats.org/officeDocument/2006/relationships/hyperlink" Target="https://www.datacenterdynamics.com/en/news/hitachi-launches-sovereign-cloud-service-in-japan/" TargetMode="External"/><Relationship Id="rId843" Type="http://schemas.openxmlformats.org/officeDocument/2006/relationships/hyperlink" Target="https://www.datacenterdynamics.com/en/news/the-netherlands-hollands-kroon-wants-to-pause-hyperscale-developments" TargetMode="External"/><Relationship Id="rId885" Type="http://schemas.openxmlformats.org/officeDocument/2006/relationships/hyperlink" Target="https://www.datacenterdynamics.com/en/news/rack-centre-to-build-12mw-data-center-in-lagos-nigeria/" TargetMode="External"/><Relationship Id="rId1070" Type="http://schemas.openxmlformats.org/officeDocument/2006/relationships/hyperlink" Target="https://www.afdb.org/en/news-and-events/press-releases/senegal-african-development-bank-provides-additional-eu501-million-diamniadio-digital-technology-park-57642" TargetMode="External"/><Relationship Id="rId1126" Type="http://schemas.openxmlformats.org/officeDocument/2006/relationships/hyperlink" Target="https://www.datacenterdynamics.com/en/news/teraco-completes-new-19mw-data-center-in-johannesburg-south-africa/" TargetMode="External"/><Relationship Id="rId28" Type="http://schemas.openxmlformats.org/officeDocument/2006/relationships/hyperlink" Target="https://www.itnews.com.au/news/swinburne-supercomputer-lights-up-599248" TargetMode="External"/><Relationship Id="rId275" Type="http://schemas.openxmlformats.org/officeDocument/2006/relationships/hyperlink" Target="https://www.datacenterdynamics.com/en/news/guangdong-puts-underwater-data-centers-in-its-5-year-marine-economy-plan-to-save-cooling-costs/" TargetMode="External"/><Relationship Id="rId300" Type="http://schemas.openxmlformats.org/officeDocument/2006/relationships/hyperlink" Target="https://www.datacenterdynamics.com/en/news/chinese-government-opens-what-it-says-is-asias-largest-disaster-recovery-data-center/" TargetMode="External"/><Relationship Id="rId482" Type="http://schemas.openxmlformats.org/officeDocument/2006/relationships/hyperlink" Target="https://www.datacenterdynamics.com/en/news/atos-subsidiary-eviden-gets-100m-contract-to-deliver-two-supercomputers-to-india/" TargetMode="External"/><Relationship Id="rId538" Type="http://schemas.openxmlformats.org/officeDocument/2006/relationships/hyperlink" Target="https://www.datacenterdynamics.com/en/news/west-bengal-state-data-center-to-get-upgrade" TargetMode="External"/><Relationship Id="rId703" Type="http://schemas.openxmlformats.org/officeDocument/2006/relationships/hyperlink" Target="https://www.datacenterdynamics.com/en/news/huawei-build-konza-data-center-and-smart-city-kenya-chinese-concessional-loan" TargetMode="External"/><Relationship Id="rId745" Type="http://schemas.openxmlformats.org/officeDocument/2006/relationships/hyperlink" Target="https://www.datacenterdynamics.com/en/marketwatch/mdec-and-microsoft-fast-track-malaysias-aspirations-as-the-digital-hub-of-asean" TargetMode="External"/><Relationship Id="rId910" Type="http://schemas.openxmlformats.org/officeDocument/2006/relationships/hyperlink" Target="https://www.datacenterdynamics.com/en/news/bulk-breaks-ground-on-42mw-data-center-in-norway" TargetMode="External"/><Relationship Id="rId952" Type="http://schemas.openxmlformats.org/officeDocument/2006/relationships/hyperlink" Target="https://www.datacenterdynamics.com/en/news/pakistan-introduces-first-national-data-center/" TargetMode="External"/><Relationship Id="rId1168" Type="http://schemas.openxmlformats.org/officeDocument/2006/relationships/hyperlink" Target="https://www.datacenterdynamics.com/en/news/south-korean-state-agencies-sign-mou-build-36bn-data-center-campus" TargetMode="External"/><Relationship Id="rId81" Type="http://schemas.openxmlformats.org/officeDocument/2006/relationships/hyperlink" Target="https://www.datacenterdynamics.com/en/news/equinix-inaugurates-xscale-data-center-in-s%C3%A3o-paulo-brazil" TargetMode="External"/><Relationship Id="rId135" Type="http://schemas.openxmlformats.org/officeDocument/2006/relationships/hyperlink" Target="https://micrologiccloud.ca/en" TargetMode="External"/><Relationship Id="rId177" Type="http://schemas.openxmlformats.org/officeDocument/2006/relationships/hyperlink" Target="https://www.datacenterdynamics.com/en/news/chinas-national-computing-plan-targets-300-exaflops-of-compute-edge-and-advanced-storage/" TargetMode="External"/><Relationship Id="rId342" Type="http://schemas.openxmlformats.org/officeDocument/2006/relationships/hyperlink" Target="https://www.datacenterdynamics.com/en/news/uae-and-egypt-ministries-sign-mou-for-1gw-of-data-center-projects/" TargetMode="External"/><Relationship Id="rId384" Type="http://schemas.openxmlformats.org/officeDocument/2006/relationships/hyperlink" Target="https://www.datacenterdynamics.com/en/news/thales-and-french-government-could-buy-atos-assets/" TargetMode="External"/><Relationship Id="rId591" Type="http://schemas.openxmlformats.org/officeDocument/2006/relationships/hyperlink" Target="https://www.datacenterdynamics.com/en/news/italy-announces-cassandra-supercomputer/" TargetMode="External"/><Relationship Id="rId605" Type="http://schemas.openxmlformats.org/officeDocument/2006/relationships/hyperlink" Target="https://www.datacenterdynamics.com/en/news/euronext-ceo-on-post-brexit-uk-data-center-exit-big-decisions-come-with-big-consequences/" TargetMode="External"/><Relationship Id="rId787" Type="http://schemas.openxmlformats.org/officeDocument/2006/relationships/hyperlink" Target="https://www.datacenterdynamics.com/en/news/mongolia-internet-data-center-to-be-established-by-kt-corp/" TargetMode="External"/><Relationship Id="rId812" Type="http://schemas.openxmlformats.org/officeDocument/2006/relationships/hyperlink" Target="https://www.datacenterdynamics.com/en/news/myanmars-dagon-invests-in-burst-networks-upcoming-tier-iv-data-center" TargetMode="External"/><Relationship Id="rId994" Type="http://schemas.openxmlformats.org/officeDocument/2006/relationships/hyperlink" Target="https://www.cio.com/article/651955/beyond-pl-addressing-sovereign-cloud-needs-in-poland-and-beyond.html" TargetMode="External"/><Relationship Id="rId1028" Type="http://schemas.openxmlformats.org/officeDocument/2006/relationships/hyperlink" Target="https://dgap.org/sites/default/files/article_pdfs/dgap-analyse-2022-01-en.pdf" TargetMode="External"/><Relationship Id="rId1235" Type="http://schemas.openxmlformats.org/officeDocument/2006/relationships/hyperlink" Target="https://www.datacenterdynamics.com/en/news/tanzania-makes-bid-for-african-leadership-with-94m-site/" TargetMode="External"/><Relationship Id="rId202" Type="http://schemas.openxmlformats.org/officeDocument/2006/relationships/hyperlink" Target="https://www.datacenterdynamics.com/en/news/chinese-space-port-of-wenchang-plans-3bn-supercomputing-center/" TargetMode="External"/><Relationship Id="rId244" Type="http://schemas.openxmlformats.org/officeDocument/2006/relationships/hyperlink" Target="https://www.datacenterdynamics.com/en/news/china-builds-worlds-highest-cloud-campus-tibet-autonomous-region" TargetMode="External"/><Relationship Id="rId647" Type="http://schemas.openxmlformats.org/officeDocument/2006/relationships/hyperlink" Target="https://asia.nikkei.com/Business/Technology/Japan-to-fund-KDDI-four-others-to-build-AI-supercomputer" TargetMode="External"/><Relationship Id="rId689" Type="http://schemas.openxmlformats.org/officeDocument/2006/relationships/hyperlink" Target="https://www.datacenterdynamics.com/en/news/government-of-kazakhstan-signs-agreement-with-presight-ai-for-construction-of-new-supercomputer/" TargetMode="External"/><Relationship Id="rId854" Type="http://schemas.openxmlformats.org/officeDocument/2006/relationships/hyperlink" Target="https://www.rnz.co.nz/news/national/495883/growing-government-reliance-on-offshore-cloud-services-has-security-experts-worried" TargetMode="External"/><Relationship Id="rId896" Type="http://schemas.openxmlformats.org/officeDocument/2006/relationships/hyperlink" Target="https://www.datacenterdynamics.com/en/news/equinixs-mainone-opens-second-lekki-data-center-in-nigeria/" TargetMode="External"/><Relationship Id="rId1081" Type="http://schemas.openxmlformats.org/officeDocument/2006/relationships/hyperlink" Target="https://www.datacenterdynamics.com/en/news/microsoft-to-develop-sovereign-cloud-in-singapore/" TargetMode="External"/><Relationship Id="rId1277" Type="http://schemas.openxmlformats.org/officeDocument/2006/relationships/hyperlink" Target="https://time.com/6958369/artificial-intelligence-united-arab-emirates/" TargetMode="External"/><Relationship Id="rId1302" Type="http://schemas.openxmlformats.org/officeDocument/2006/relationships/hyperlink" Target="https://dcdeployed.com/data-center-site-selection-experts-consulting-vatican-city-vatican-city-va" TargetMode="External"/><Relationship Id="rId39" Type="http://schemas.openxmlformats.org/officeDocument/2006/relationships/hyperlink" Target="https://www.datacenterdynamics.com/en/news/bangladesh-govt-equips-data-centers-with-oracle-cloud-infrastructure/" TargetMode="External"/><Relationship Id="rId286" Type="http://schemas.openxmlformats.org/officeDocument/2006/relationships/hyperlink" Target="https://www.datacenterdynamics.com/en/news/china-cloud-computing-roundup-rd-and-newbuilds/" TargetMode="External"/><Relationship Id="rId451" Type="http://schemas.openxmlformats.org/officeDocument/2006/relationships/hyperlink" Target="https://www.datacenterdynamics.com/en/news/eurohpc-ju-selects-six-sites-to-host-quantum-computers/" TargetMode="External"/><Relationship Id="rId493" Type="http://schemas.openxmlformats.org/officeDocument/2006/relationships/hyperlink" Target="https://www.datacenterdynamics.com/en/news/indias-tamil-nadu-government-releases-data-center-policy" TargetMode="External"/><Relationship Id="rId507" Type="http://schemas.openxmlformats.org/officeDocument/2006/relationships/hyperlink" Target="https://www.datacenterdynamics.com/en/news/indian-institute-of-technology-roorkee-inaugurates-new-16-petaflops-supercomputer" TargetMode="External"/><Relationship Id="rId549" Type="http://schemas.openxmlformats.org/officeDocument/2006/relationships/hyperlink" Target="https://dst.gov.in/national-super-computing-mission" TargetMode="External"/><Relationship Id="rId714" Type="http://schemas.openxmlformats.org/officeDocument/2006/relationships/hyperlink" Target="https://www.datacenterdynamics.com/en/news/luxembourgs-economy-minister-calls-on-google-to-make-decision-about-delayed-1bn-data-center" TargetMode="External"/><Relationship Id="rId756" Type="http://schemas.openxmlformats.org/officeDocument/2006/relationships/hyperlink" Target="https://www.datacenterdynamics.com/en/analysis/malaysia-sets-its-sights-on-being-a-data-center-hub" TargetMode="External"/><Relationship Id="rId921" Type="http://schemas.openxmlformats.org/officeDocument/2006/relationships/hyperlink" Target="https://www.datacenterdynamics.com/en/news/oracle-announces-alloy-cloud-platform-for-resellers-regions-planned-in-chicago-and-serbia" TargetMode="External"/><Relationship Id="rId1137" Type="http://schemas.openxmlformats.org/officeDocument/2006/relationships/hyperlink" Target="https://www.chosun.com/english/industry-en/2024/06/05/7V2GGLISQFHT5F6HZ7ODEHCI44/" TargetMode="External"/><Relationship Id="rId1179" Type="http://schemas.openxmlformats.org/officeDocument/2006/relationships/hyperlink" Target="https://www.datacenterdynamics.com/en/news/ibm-launches-spanish-cloud-region-in-madrid" TargetMode="External"/><Relationship Id="rId50" Type="http://schemas.openxmlformats.org/officeDocument/2006/relationships/hyperlink" Target="https://www.datacenterdynamics.com/en/news/bangladeshs-first-cloud-data-center-starts-operations" TargetMode="External"/><Relationship Id="rId104" Type="http://schemas.openxmlformats.org/officeDocument/2006/relationships/hyperlink" Target="https://www.datacenterdynamics.com/en/news/cloudhq-breaks-ground-on-228mw-data-center-campus-in-s%C3%A3o-paulo-state-brazil" TargetMode="External"/><Relationship Id="rId146" Type="http://schemas.openxmlformats.org/officeDocument/2006/relationships/hyperlink" Target="https://www.canada.ca/en/government/system/digital-government/digital-government-innovations/cloud-services/gc-white-paper-data-sovereignty-public-cloud.html" TargetMode="External"/><Relationship Id="rId188" Type="http://schemas.openxmlformats.org/officeDocument/2006/relationships/hyperlink" Target="https://www.lawinfochina.com/display.aspx?id=42475&amp;lib=law" TargetMode="External"/><Relationship Id="rId311" Type="http://schemas.openxmlformats.org/officeDocument/2006/relationships/hyperlink" Target="https://www.datacenterdynamics.com/en/news/equinix-to-build-second-data-center-in-bogot%C3%A1-colombia" TargetMode="External"/><Relationship Id="rId353" Type="http://schemas.openxmlformats.org/officeDocument/2006/relationships/hyperlink" Target="https://www.egypttoday.com/Article/3/129725/Egypt-to-set-up-green-data-center-fueled-by-solar" TargetMode="External"/><Relationship Id="rId395" Type="http://schemas.openxmlformats.org/officeDocument/2006/relationships/hyperlink" Target="https://www.cloudcomputing-news.net/news/2024/05/16/aws-to-establish-european-sovereign-cloud-in-germany-by-2025/" TargetMode="External"/><Relationship Id="rId409" Type="http://schemas.openxmlformats.org/officeDocument/2006/relationships/hyperlink" Target="https://www.datacenterdynamics.com/en/news/ovh-is-coming-to-germany/" TargetMode="External"/><Relationship Id="rId560" Type="http://schemas.openxmlformats.org/officeDocument/2006/relationships/hyperlink" Target="https://www.datacenterdynamics.com/en/news/iran-launches-its-most-powerful-supercomputer-built-with-black-market-tech/" TargetMode="External"/><Relationship Id="rId798" Type="http://schemas.openxmlformats.org/officeDocument/2006/relationships/hyperlink" Target="https://clubofmozambique.com/news/mozambique-icolo-announces-opening-of-mpm1-data-centre-in-maputo-233658/" TargetMode="External"/><Relationship Id="rId963" Type="http://schemas.openxmlformats.org/officeDocument/2006/relationships/hyperlink" Target="https://blogs.worldbank.org/en/digital-development/unlocking-potential-digital-economy-palestinian-territories" TargetMode="External"/><Relationship Id="rId1039" Type="http://schemas.openxmlformats.org/officeDocument/2006/relationships/hyperlink" Target="https://www.cnews.ru/news/top/2019-12-11_sberbank_obyasnil_gosudarstvu" TargetMode="External"/><Relationship Id="rId1190" Type="http://schemas.openxmlformats.org/officeDocument/2006/relationships/hyperlink" Target="https://www.datacenterdynamics.com/en/news/report-orange-will-open-five-new-data-centers-in-spain-before-2023" TargetMode="External"/><Relationship Id="rId1204" Type="http://schemas.openxmlformats.org/officeDocument/2006/relationships/hyperlink" Target="https://taigacloud.com/locations" TargetMode="External"/><Relationship Id="rId1246" Type="http://schemas.openxmlformats.org/officeDocument/2006/relationships/hyperlink" Target="https://www.datacenterdynamics.com/en/news/thailand-board-of-investment-approves-291m-investment-for-data-center-industry" TargetMode="External"/><Relationship Id="rId92" Type="http://schemas.openxmlformats.org/officeDocument/2006/relationships/hyperlink" Target="https://www.datacenterdynamics.com/en/news/scala-data-centers-commences-operations-at-rio-de-janeiro-data-center-in-brazil" TargetMode="External"/><Relationship Id="rId213" Type="http://schemas.openxmlformats.org/officeDocument/2006/relationships/hyperlink" Target="https://english.wuhan.gov.cn/H_1/NWP/202307/t20230728_2239233.shtml" TargetMode="External"/><Relationship Id="rId420" Type="http://schemas.openxmlformats.org/officeDocument/2006/relationships/hyperlink" Target="https://www.datacenterdynamics.com/en/news/ghana-government-opens-data-center-to-private-business" TargetMode="External"/><Relationship Id="rId616" Type="http://schemas.openxmlformats.org/officeDocument/2006/relationships/hyperlink" Target="https://www.fujitsu.com/global/about/innovation/fugaku/pickup/interview01/" TargetMode="External"/><Relationship Id="rId658" Type="http://schemas.openxmlformats.org/officeDocument/2006/relationships/hyperlink" Target="https://www.datacenterdynamics.com/en/news/fujitsu-provides-31-petaflops-supercomputer-to-japan-meteorological-agency/" TargetMode="External"/><Relationship Id="rId823" Type="http://schemas.openxmlformats.org/officeDocument/2006/relationships/hyperlink" Target="https://www.datacenterdynamics.com/en/news/paratus-launches-namibian-data-center-in-windhoek/" TargetMode="External"/><Relationship Id="rId865" Type="http://schemas.openxmlformats.org/officeDocument/2006/relationships/hyperlink" Target="https://www.datacenterdynamics.com/en/news/eu-announces-150-billion-african-investment-package-will-fund-data-center-and-cable-projects/" TargetMode="External"/><Relationship Id="rId1050" Type="http://schemas.openxmlformats.org/officeDocument/2006/relationships/hyperlink" Target="https://www.aiib.org/en/projects/details/2021/approved/Rwanda-Digital-Acceleration-Project-Digital-Investment-for-Recovery-Resilience-and-Connectivity.html" TargetMode="External"/><Relationship Id="rId1288" Type="http://schemas.openxmlformats.org/officeDocument/2006/relationships/hyperlink" Target="https://www.gub.uy/ministerio-industria-energia-mineria/comunicacion/noticias/miem-nvidia-firman-acuerdo-colaboracion-para-desarrollo-areas-inteligencia" TargetMode="External"/><Relationship Id="rId255" Type="http://schemas.openxmlformats.org/officeDocument/2006/relationships/hyperlink" Target="https://www.datacenterdynamics.com/en/news/work-begins-on-chinese-underwater-data-center/" TargetMode="External"/><Relationship Id="rId297" Type="http://schemas.openxmlformats.org/officeDocument/2006/relationships/hyperlink" Target="https://www.datacenterdynamics.com/en/news/chinese-joint-research-and-development-lab-for-data-protection-and-remote-disaster-recovery-research-announced/" TargetMode="External"/><Relationship Id="rId462" Type="http://schemas.openxmlformats.org/officeDocument/2006/relationships/hyperlink" Target="https://www.theregister.com/2024/03/08/indiaai_policy_funding_secured" TargetMode="External"/><Relationship Id="rId518" Type="http://schemas.openxmlformats.org/officeDocument/2006/relationships/hyperlink" Target="https://www.datacenterdynamics.com/en/news/web-werks-signs-mou-with-the-government-of-karnataka-for-100m-bengaluru-data-center-in-india" TargetMode="External"/><Relationship Id="rId725" Type="http://schemas.openxmlformats.org/officeDocument/2006/relationships/hyperlink" Target="https://luxembourg.public.lu/en/invest/innovation/meluxina-supercomputer.html" TargetMode="External"/><Relationship Id="rId932" Type="http://schemas.openxmlformats.org/officeDocument/2006/relationships/hyperlink" Target="https://teletimesinternational.com/2023/pakistan-data-convergence-into-cloud-technology-and-the-role-of-cloud-tribe" TargetMode="External"/><Relationship Id="rId1092" Type="http://schemas.openxmlformats.org/officeDocument/2006/relationships/hyperlink" Target="https://www.datacenterdynamics.com/en/news/hpe-to-deliver-new-10-petaflops-hpc-system-for-sinapores-national-supercomputing-centre" TargetMode="External"/><Relationship Id="rId1106" Type="http://schemas.openxmlformats.org/officeDocument/2006/relationships/hyperlink" Target="https://www.datacenterdynamics.com/en/news/africa-data-centres-announces-20mw-data-center-in-cape-town-south-africa/" TargetMode="External"/><Relationship Id="rId1148" Type="http://schemas.openxmlformats.org/officeDocument/2006/relationships/hyperlink" Target="https://www.datacenterdynamics.com/en/news/cray-to-build-south-koreas-largest-supercomputer-for-kisti/" TargetMode="External"/><Relationship Id="rId1313" Type="http://schemas.openxmlformats.org/officeDocument/2006/relationships/hyperlink" Target="https://www.defenceweb.co.za/security/civil-security/zimbabwe-turns-to-chinese-technology-to-expand-surveillance-of-citizens/" TargetMode="External"/><Relationship Id="rId115" Type="http://schemas.openxmlformats.org/officeDocument/2006/relationships/hyperlink" Target="https://www.datacenterdynamics.com/en/news/ascenty-opens-four-new-brazilian-data-centers" TargetMode="External"/><Relationship Id="rId157" Type="http://schemas.openxmlformats.org/officeDocument/2006/relationships/hyperlink" Target="https://www.datacenterdynamics.com/en/news/equinix-plans-130m-data-center-in-santiago-chile" TargetMode="External"/><Relationship Id="rId322" Type="http://schemas.openxmlformats.org/officeDocument/2006/relationships/hyperlink" Target="https://eurohpc-ju.europa.eu/new-eurohpc-world-class-supercomputer-czech-republic-2020-10-14_en" TargetMode="External"/><Relationship Id="rId364" Type="http://schemas.openxmlformats.org/officeDocument/2006/relationships/hyperlink" Target="https://www.datacenterdynamics.com/en/news/safaricom-to-build-data-center-in-addis-ababa-ethiopia/" TargetMode="External"/><Relationship Id="rId767" Type="http://schemas.openxmlformats.org/officeDocument/2006/relationships/hyperlink" Target="https://www.datacenterdynamics.com/en/news/maltas-melita-to-invest-50m-on-fixed-broadband-upgrades" TargetMode="External"/><Relationship Id="rId974" Type="http://schemas.openxmlformats.org/officeDocument/2006/relationships/hyperlink" Target="https://www.datacenterdynamics.com/en/news/gtd-group-plans-new-data-center-in-lima-peru/" TargetMode="External"/><Relationship Id="rId1008" Type="http://schemas.openxmlformats.org/officeDocument/2006/relationships/hyperlink" Target="https://www.datacenterdynamics.com/en/news/republic-of-congo-launches-data-center-in-pointe-noire-for-2africa-cable/" TargetMode="External"/><Relationship Id="rId1215" Type="http://schemas.openxmlformats.org/officeDocument/2006/relationships/hyperlink" Target="https://phoenix-systems.ch/en/solutions/sovereign-cloud" TargetMode="External"/><Relationship Id="rId61" Type="http://schemas.openxmlformats.org/officeDocument/2006/relationships/hyperlink" Target="https://euroradio.fm/en/belarus-pm-talks-about-digital-sovereignty-data-flows-russia" TargetMode="External"/><Relationship Id="rId199" Type="http://schemas.openxmlformats.org/officeDocument/2006/relationships/hyperlink" Target="https://www.datacenterdynamics.com/en/news/new-public-ai-computing-platform-launched-in-beijing/" TargetMode="External"/><Relationship Id="rId571" Type="http://schemas.openxmlformats.org/officeDocument/2006/relationships/hyperlink" Target="https://www.datacenterdynamics.com/en/news/irish-government-data-center-project-delayed-to-2025-sees-costs-increase/" TargetMode="External"/><Relationship Id="rId627" Type="http://schemas.openxmlformats.org/officeDocument/2006/relationships/hyperlink" Target="https://www.datacenterdynamics.com/en/news/fujitsu-to-build-japans-fastest-supercomputer-for-aist/" TargetMode="External"/><Relationship Id="rId669" Type="http://schemas.openxmlformats.org/officeDocument/2006/relationships/hyperlink" Target="https://www.iotworldtoday.com/connectivity/japan-invests-30m-in-quantum-cloud-computing-for-industry" TargetMode="External"/><Relationship Id="rId834" Type="http://schemas.openxmlformats.org/officeDocument/2006/relationships/hyperlink" Target="https://www.datacenterdynamics.com/en/news/nepal-electricity-authority-launches-kathmandu-data-center" TargetMode="External"/><Relationship Id="rId876" Type="http://schemas.openxmlformats.org/officeDocument/2006/relationships/hyperlink" Target="https://www.connectingafrica.com/author.asp?section_id=761&amp;doc_id=786801" TargetMode="External"/><Relationship Id="rId1257" Type="http://schemas.openxmlformats.org/officeDocument/2006/relationships/hyperlink" Target="https://www.linkedin.com/pulse/tunisian-cloud-computing-ecosystem-mena-region-omid-mahboubi/" TargetMode="External"/><Relationship Id="rId1299" Type="http://schemas.openxmlformats.org/officeDocument/2006/relationships/hyperlink" Target="https://www.huaweicloud.com/intl/en-us/cases/uzbekistangovernmentcloud.html" TargetMode="External"/><Relationship Id="rId19" Type="http://schemas.openxmlformats.org/officeDocument/2006/relationships/hyperlink" Target="https://www.hpcwire.com/off-the-wire/pawsey-receives-major-boost-in-quantum-research-pursuits-through-ncris-grant/" TargetMode="External"/><Relationship Id="rId224" Type="http://schemas.openxmlformats.org/officeDocument/2006/relationships/hyperlink" Target="https://www.hpcwire.com/2017/09/25/chinas-tianhe-2a-will-use-proprietary-accelerator-boast-94-petaflops-peak/" TargetMode="External"/><Relationship Id="rId266" Type="http://schemas.openxmlformats.org/officeDocument/2006/relationships/hyperlink" Target="https://www.datacenterdynamics.com/en/news/chinas-giant-radio-telescope-gets-a-data-center/" TargetMode="External"/><Relationship Id="rId431" Type="http://schemas.openxmlformats.org/officeDocument/2006/relationships/hyperlink" Target="https://www.datacenterdynamics.com/en/news/hungary-inaugurates-128-million-komondor-supercomputer/" TargetMode="External"/><Relationship Id="rId473" Type="http://schemas.openxmlformats.org/officeDocument/2006/relationships/hyperlink" Target="https://www.businessgo.hsbc.com/en/article/what-is-digital-india-initiatives-objectives-and-benefits" TargetMode="External"/><Relationship Id="rId529" Type="http://schemas.openxmlformats.org/officeDocument/2006/relationships/hyperlink" Target="https://www.datacenterdynamics.com/en/news/indias-ministry-of-earth-sciences-deploys-two-cray-hpc-systems" TargetMode="External"/><Relationship Id="rId680" Type="http://schemas.openxmlformats.org/officeDocument/2006/relationships/hyperlink" Target="https://www.oracle.com/dz/news/announcement/fujitsu-and-oracle-collaborate-to-deliver-sovereign-cloud-and-ai-capabilities-in-japan-2024-04-18/" TargetMode="External"/><Relationship Id="rId736" Type="http://schemas.openxmlformats.org/officeDocument/2006/relationships/hyperlink" Target="https://www.datacenterdynamics.com/en/news/malaysian-bank-pembangunan-to-provide-53m-funding-for-pi-data-center-in-cyberjaya/" TargetMode="External"/><Relationship Id="rId901" Type="http://schemas.openxmlformats.org/officeDocument/2006/relationships/hyperlink" Target="https://www.datacenterdynamics.com/en/news/telenor-group-to-invest-945m-to-expand-sovereign-cloud-with-aws" TargetMode="External"/><Relationship Id="rId1061" Type="http://schemas.openxmlformats.org/officeDocument/2006/relationships/hyperlink" Target="https://www.cio.com/article/651207/huawei-opens-new-cloud-data-center-in-saudi-arabia.html" TargetMode="External"/><Relationship Id="rId1117" Type="http://schemas.openxmlformats.org/officeDocument/2006/relationships/hyperlink" Target="https://www.datacenterdynamics.com/en/news/oadc-to-expand-johannesburg-data-center-in-south-africa/" TargetMode="External"/><Relationship Id="rId1159" Type="http://schemas.openxmlformats.org/officeDocument/2006/relationships/hyperlink" Target="https://www.kedglobal.com/artificial-intelligence/newsView/ked202305310010" TargetMode="External"/><Relationship Id="rId1324" Type="http://schemas.openxmlformats.org/officeDocument/2006/relationships/hyperlink" Target="https://www.economist.com/middle-east-and-africa/2022/12/15/china-is-helping-zimbabwe-to-build-a-surveillance-state" TargetMode="External"/><Relationship Id="rId30" Type="http://schemas.openxmlformats.org/officeDocument/2006/relationships/hyperlink" Target="https://www.arnnet.com.au/article/2511425/netskope-secures-australias-first-indigenous-sovereign-cloud.html" TargetMode="External"/><Relationship Id="rId126" Type="http://schemas.openxmlformats.org/officeDocument/2006/relationships/hyperlink" Target="https://eurohpc-ju.europa.eu/discoverer-powers-bulgarian-eurohpc-supercomputer-inaugurated-2021-10-21_en" TargetMode="External"/><Relationship Id="rId168" Type="http://schemas.openxmlformats.org/officeDocument/2006/relationships/hyperlink" Target="https://www.datacenterdynamics.com/en/news/huawei-plans-for-third-chile-data-center" TargetMode="External"/><Relationship Id="rId333" Type="http://schemas.openxmlformats.org/officeDocument/2006/relationships/hyperlink" Target="https://www.datacenterdynamics.com/en/news/wioccs-oadc-developing-data-center-in-kinshasa-drc/" TargetMode="External"/><Relationship Id="rId540" Type="http://schemas.openxmlformats.org/officeDocument/2006/relationships/hyperlink" Target="https://www.datacenterdynamics.com/en/news/indian-state-of-tamil-nadu-gets-disaster-recovery-data-center" TargetMode="External"/><Relationship Id="rId778" Type="http://schemas.openxmlformats.org/officeDocument/2006/relationships/hyperlink" Target="https://www.datacenterdynamics.com/es/noticias/oracle-abrir%C3%A1-nuevo-data-center-en-monterrey" TargetMode="External"/><Relationship Id="rId943" Type="http://schemas.openxmlformats.org/officeDocument/2006/relationships/hyperlink" Target="https://www.datacenterdynamics.com/en/news/pakistan-school-education-department-announces-new-data-center" TargetMode="External"/><Relationship Id="rId985" Type="http://schemas.openxmlformats.org/officeDocument/2006/relationships/hyperlink" Target="https://w.media/globe-telecom-expands-data-center-capacities-in-the-philippines/" TargetMode="External"/><Relationship Id="rId1019" Type="http://schemas.openxmlformats.org/officeDocument/2006/relationships/hyperlink" Target="https://thequantuminsider.com/2024/02/24/russian-scientists-expect-a-50-qubit-quantum-computer-by-end-of-2024/" TargetMode="External"/><Relationship Id="rId1170" Type="http://schemas.openxmlformats.org/officeDocument/2006/relationships/hyperlink" Target="https://www.datacenterdynamics.com/en/news/south-korean-govt-to-develop-data-centers-with-domestically-made-ai-chips" TargetMode="External"/><Relationship Id="rId72" Type="http://schemas.openxmlformats.org/officeDocument/2006/relationships/hyperlink" Target="https://www.datacenterdynamics.com/en/news/the-kingdom-of-bhutan-opens-first-government-data-center" TargetMode="External"/><Relationship Id="rId375" Type="http://schemas.openxmlformats.org/officeDocument/2006/relationships/hyperlink" Target="https://www.datacenterdynamics.com/en/analysis/gaia-x-has-europes-grand-digital-infrastructure-project-hit-the-buffers/" TargetMode="External"/><Relationship Id="rId582" Type="http://schemas.openxmlformats.org/officeDocument/2006/relationships/hyperlink" Target="https://vote.sinnfein.ie/obsolete-national-supercomputer-embarrassing-for-ireland-louise-oreilly-td/" TargetMode="External"/><Relationship Id="rId638" Type="http://schemas.openxmlformats.org/officeDocument/2006/relationships/hyperlink" Target="https://asia.nikkei.com/Business/Technology/Nvidia-to-help-Japan-build-hybrid-quantum-supercomputer" TargetMode="External"/><Relationship Id="rId803" Type="http://schemas.openxmlformats.org/officeDocument/2006/relationships/hyperlink" Target="https://clubofmozambique.com/news/maluana-data-centre-soon-to-be-in-operation-mozambique/" TargetMode="External"/><Relationship Id="rId845" Type="http://schemas.openxmlformats.org/officeDocument/2006/relationships/hyperlink" Target="https://www.datacenterdynamics.com/en/news/ovh-launches-local-zone-location-in-amsterdam-netherlands" TargetMode="External"/><Relationship Id="rId1030" Type="http://schemas.openxmlformats.org/officeDocument/2006/relationships/hyperlink" Target="https://www.kommersant.ru/doc/4275431" TargetMode="External"/><Relationship Id="rId1226" Type="http://schemas.openxmlformats.org/officeDocument/2006/relationships/hyperlink" Target="https://www.hpcwire.com/2023/05/29/nvidia-announces-four-supercomputers-with-two-in-taiwan/" TargetMode="External"/><Relationship Id="rId1268" Type="http://schemas.openxmlformats.org/officeDocument/2006/relationships/hyperlink" Target="http://www.ist-africa.org/home/default.asp?docid=2879&amp;page=doc-by-id" TargetMode="External"/><Relationship Id="rId3" Type="http://schemas.openxmlformats.org/officeDocument/2006/relationships/hyperlink" Target="https://www.africa-press.net/angola/all-news/angolan-government-invests-usd-89-million-in-the-national-cloud-project" TargetMode="External"/><Relationship Id="rId235" Type="http://schemas.openxmlformats.org/officeDocument/2006/relationships/hyperlink" Target="https://www.datacenterdynamics.com/en/analysis/chinas-sunway-taihulight-named-worlds-most-powerful-computer-uses-homegrown-tech/" TargetMode="External"/><Relationship Id="rId277" Type="http://schemas.openxmlformats.org/officeDocument/2006/relationships/hyperlink" Target="https://www.datacenterdynamics.com/en/news/new-data-center-goes-live-in-tibet/" TargetMode="External"/><Relationship Id="rId400" Type="http://schemas.openxmlformats.org/officeDocument/2006/relationships/hyperlink" Target="https://physicsworld.com/a/germany-reveals-e3bn-plan-to-build-a-quantum-computer-by-2026/" TargetMode="External"/><Relationship Id="rId442" Type="http://schemas.openxmlformats.org/officeDocument/2006/relationships/hyperlink" Target="https://hun-ren.hu/en/newsroom/one-of-the-most-important-it-cloud-systems-in-hungary-the-elkh-cloud-is-now-available-to-hungarian-researchers-2" TargetMode="External"/><Relationship Id="rId484" Type="http://schemas.openxmlformats.org/officeDocument/2006/relationships/hyperlink" Target="https://www.datacenterdynamics.com/en/news/indias-bsnl-and-tata-partner-to-build-multiple-data-centers" TargetMode="External"/><Relationship Id="rId705" Type="http://schemas.openxmlformats.org/officeDocument/2006/relationships/hyperlink" Target="https://www.worldbank.org/en/news/press-release/2024/01/12/world-bank-provides-additional-support-for-the-kyrgyz-republic-s-digital-transformation" TargetMode="External"/><Relationship Id="rId887" Type="http://schemas.openxmlformats.org/officeDocument/2006/relationships/hyperlink" Target="https://www.datacenterdynamics.com/en/news/africa-data-centres-opens-data-center-in-lagos-nigeria/" TargetMode="External"/><Relationship Id="rId1072" Type="http://schemas.openxmlformats.org/officeDocument/2006/relationships/hyperlink" Target="https://oecd-opsi.org/innovations/ai-supercomputing-platform/" TargetMode="External"/><Relationship Id="rId1128" Type="http://schemas.openxmlformats.org/officeDocument/2006/relationships/hyperlink" Target="https://www.datacenterdynamics.com/en/news/teraco-to-build-2-new-data-centers-in-south-africa/" TargetMode="External"/><Relationship Id="rId137" Type="http://schemas.openxmlformats.org/officeDocument/2006/relationships/hyperlink" Target="https://www.cio.com/article/472431/micro-logics-projet-cirrus-bringing-sovereign-cloud-to-canada.html" TargetMode="External"/><Relationship Id="rId302" Type="http://schemas.openxmlformats.org/officeDocument/2006/relationships/hyperlink" Target="https://www.datacenterdynamics.com/en/news/chengdu-emerges-as-west-chinas-data-center-hub" TargetMode="External"/><Relationship Id="rId344" Type="http://schemas.openxmlformats.org/officeDocument/2006/relationships/hyperlink" Target="https://www.datacenterdynamics.com/en/news/gpx-opens-second-data-center-in-cairo/" TargetMode="External"/><Relationship Id="rId691" Type="http://schemas.openxmlformats.org/officeDocument/2006/relationships/hyperlink" Target="https://news.microsoft.com/2024/05/22/microsoft-and-g42-announce-1-billion-comprehensive-digital-ecosystem-initiative-for-kenya/" TargetMode="External"/><Relationship Id="rId747" Type="http://schemas.openxmlformats.org/officeDocument/2006/relationships/hyperlink" Target="https://www.datacenterdynamics.com/en/news/tm-one-launches-iskandar-puteri-data-center/" TargetMode="External"/><Relationship Id="rId789" Type="http://schemas.openxmlformats.org/officeDocument/2006/relationships/hyperlink" Target="https://www.linkedin.com/pulse/national-data-center-montenegro-savo-zivkovic" TargetMode="External"/><Relationship Id="rId912" Type="http://schemas.openxmlformats.org/officeDocument/2006/relationships/hyperlink" Target="https://www.datacenterdynamics.com/en/news/green-mountain-to-build-90-150mw-data-center-for-tiktok-in-norway" TargetMode="External"/><Relationship Id="rId954" Type="http://schemas.openxmlformats.org/officeDocument/2006/relationships/hyperlink" Target="https://www.datacenterdynamics.com/en/news/pakistan-opens-data-center-to-fight-money-laundering-terrorism-financing/" TargetMode="External"/><Relationship Id="rId996" Type="http://schemas.openxmlformats.org/officeDocument/2006/relationships/hyperlink" Target="https://www.datacenterdynamics.com/en/news/atlasedge-expands-into-portugal-plans-20mw-development-in-lisbon" TargetMode="External"/><Relationship Id="rId41" Type="http://schemas.openxmlformats.org/officeDocument/2006/relationships/hyperlink" Target="https://www.datacenterdynamics.com/en/news/bangladesh-govt-equips-data-centers-with-oracle-cloud-infrastructure/" TargetMode="External"/><Relationship Id="rId83" Type="http://schemas.openxmlformats.org/officeDocument/2006/relationships/hyperlink" Target="https://www.datacenterdynamics.com/en/news/angola-cables-to-build-second-data-center-in-fortaleza-brazil" TargetMode="External"/><Relationship Id="rId179" Type="http://schemas.openxmlformats.org/officeDocument/2006/relationships/hyperlink" Target="https://www.datacenterdynamics.com/en/news/china-accelerate-growth-data-centers-5g/" TargetMode="External"/><Relationship Id="rId386" Type="http://schemas.openxmlformats.org/officeDocument/2006/relationships/hyperlink" Target="https://www.datacenterdynamics.com/en/news/thales-details-french-sovereign-cloud-joint-venture-with-google/" TargetMode="External"/><Relationship Id="rId551" Type="http://schemas.openxmlformats.org/officeDocument/2006/relationships/hyperlink" Target="https://technode.global/2023/09/01/ina-and-gds-collaborate-to-co-invest-in-data-center-platform/" TargetMode="External"/><Relationship Id="rId593" Type="http://schemas.openxmlformats.org/officeDocument/2006/relationships/hyperlink" Target="https://www.theregister.com/2024/02/20/italy_military_space_cloud/" TargetMode="External"/><Relationship Id="rId607" Type="http://schemas.openxmlformats.org/officeDocument/2006/relationships/hyperlink" Target="https://leonardo-supercomputer.cineca.eu/leonardo-at-ai-week/" TargetMode="External"/><Relationship Id="rId649" Type="http://schemas.openxmlformats.org/officeDocument/2006/relationships/hyperlink" Target="https://www.datacenterdynamics.com/en/news/japanese-government-to-fund-new-ai-supercomputer/" TargetMode="External"/><Relationship Id="rId814" Type="http://schemas.openxmlformats.org/officeDocument/2006/relationships/hyperlink" Target="https://www.datacenterdynamics.com/en/news/1-net-to-support-burst-networks-in-myanmar" TargetMode="External"/><Relationship Id="rId856" Type="http://schemas.openxmlformats.org/officeDocument/2006/relationships/hyperlink" Target="https://www.rnz.co.nz/news/national/487042/courts-not-ruling-out-mass-data-storage-in-australia" TargetMode="External"/><Relationship Id="rId1181" Type="http://schemas.openxmlformats.org/officeDocument/2006/relationships/hyperlink" Target="https://www.datacenterdynamics.com/en/news/oracle-to-invest-1bn-in-ai-and-cloud-computing-in-spain" TargetMode="External"/><Relationship Id="rId1237" Type="http://schemas.openxmlformats.org/officeDocument/2006/relationships/hyperlink" Target="https://www.datacenterdynamics.com/en/news/thai-government-plans-cloud-data-center" TargetMode="External"/><Relationship Id="rId1279" Type="http://schemas.openxmlformats.org/officeDocument/2006/relationships/hyperlink" Target="https://www.theguardian.com/technology/2023/mar/15/uk-to-invest-900m-in-supercomputer-in-bid-to-build-own-britgpt" TargetMode="External"/><Relationship Id="rId190" Type="http://schemas.openxmlformats.org/officeDocument/2006/relationships/hyperlink" Target="https://technode.com/2022/05/17/why-does-china-want-to-build-a-national-data-center-system-by-2025/" TargetMode="External"/><Relationship Id="rId204" Type="http://schemas.openxmlformats.org/officeDocument/2006/relationships/hyperlink" Target="https://global.chinadaily.com.cn/a/202208/17/WS62fc4604a310fd2b29e72a56.html" TargetMode="External"/><Relationship Id="rId246" Type="http://schemas.openxmlformats.org/officeDocument/2006/relationships/hyperlink" Target="https://www.datacenterdynamics.com/en/news/china-builds-worlds-highest-cloud-campus-tibet-autonomous-region" TargetMode="External"/><Relationship Id="rId288" Type="http://schemas.openxmlformats.org/officeDocument/2006/relationships/hyperlink" Target="https://www.datacenterdynamics.com/en/news/chinas-data-centers-driven-by-state/" TargetMode="External"/><Relationship Id="rId411" Type="http://schemas.openxmlformats.org/officeDocument/2006/relationships/hyperlink" Target="https://interestingengineering.com/innovation/europes-exascale-supercomputer-jupiter-to-challenge-us-and-chinas-dominance" TargetMode="External"/><Relationship Id="rId453" Type="http://schemas.openxmlformats.org/officeDocument/2006/relationships/hyperlink" Target="https://www.datacenterdynamics.com/en/news/thor-to-host-supercomputer-for-pilot-project/" TargetMode="External"/><Relationship Id="rId509" Type="http://schemas.openxmlformats.org/officeDocument/2006/relationships/hyperlink" Target="https://www.datacenterdynamics.com/en/news/indian-institute-of-technology-roorkee-inaugurates-new-16-petaflops-supercomputer" TargetMode="External"/><Relationship Id="rId660" Type="http://schemas.openxmlformats.org/officeDocument/2006/relationships/hyperlink" Target="https://www.datacenterdynamics.com/en/news/fujitsu-and-university-tokyo-deploy-integrated-aihpc-supercomputer/" TargetMode="External"/><Relationship Id="rId898" Type="http://schemas.openxmlformats.org/officeDocument/2006/relationships/hyperlink" Target="https://nairametrics.com/2024/05/23/microsoft-to-build-1billion-data-center-in-kenya-after-closing-its-nigerian-facility/" TargetMode="External"/><Relationship Id="rId1041" Type="http://schemas.openxmlformats.org/officeDocument/2006/relationships/hyperlink" Target="https://www.cnews.ru/news/top/2021-10-25_gosteh_stanet_obyazatelnym" TargetMode="External"/><Relationship Id="rId1083" Type="http://schemas.openxmlformats.org/officeDocument/2006/relationships/hyperlink" Target="https://www.theregister.com/2022/02/11/singapore_azure_sovereign_cloud/" TargetMode="External"/><Relationship Id="rId1139" Type="http://schemas.openxmlformats.org/officeDocument/2006/relationships/hyperlink" Target="https://www.chosun.com/english/industry-en/2024/06/05/7V2GGLISQFHT5F6HZ7ODEHCI44/" TargetMode="External"/><Relationship Id="rId1290" Type="http://schemas.openxmlformats.org/officeDocument/2006/relationships/hyperlink" Target="https://oecd.ai/en/dashboards/policy-initiatives/http:%2F%2Faipo.oecd.org%2F2021-data-policyInitiatives-26477" TargetMode="External"/><Relationship Id="rId1304" Type="http://schemas.openxmlformats.org/officeDocument/2006/relationships/hyperlink" Target="https://www.vietnam-briefing.com/news/vietnams-digital-transformation-plan-through-2025.html" TargetMode="External"/><Relationship Id="rId106" Type="http://schemas.openxmlformats.org/officeDocument/2006/relationships/hyperlink" Target="https://www.datacenterdynamics.com/en/news/microsoft-plans-data-center-in-sumar%C3%A9-brazil" TargetMode="External"/><Relationship Id="rId313" Type="http://schemas.openxmlformats.org/officeDocument/2006/relationships/hyperlink" Target="https://www.datacenterdynamics.com/en/news/hostdime-launches-bogota-data-center-in-colombia" TargetMode="External"/><Relationship Id="rId495" Type="http://schemas.openxmlformats.org/officeDocument/2006/relationships/hyperlink" Target="https://www.datacenterdynamics.com/en/news/supercomputing-facility-opened-at-indias-national-agri-food-biotechnology-institute/" TargetMode="External"/><Relationship Id="rId716" Type="http://schemas.openxmlformats.org/officeDocument/2006/relationships/hyperlink" Target="https://www.datacenterdynamics.com/en/news/googles-luxembourg-data-center-plans-not-totally-dead-says-economy-minister" TargetMode="External"/><Relationship Id="rId758" Type="http://schemas.openxmlformats.org/officeDocument/2006/relationships/hyperlink" Target="https://www.datacenterdynamics.com/en/news/malaysia-creating-a-new-data-center-market" TargetMode="External"/><Relationship Id="rId923" Type="http://schemas.openxmlformats.org/officeDocument/2006/relationships/hyperlink" Target="https://www.agbi.com/tech/2024/01/oman-invests-210m-sohar-data-centre-project" TargetMode="External"/><Relationship Id="rId965" Type="http://schemas.openxmlformats.org/officeDocument/2006/relationships/hyperlink" Target="https://blogs.worldbank.org/en/arabvoices/leveraging-cloud-computing-palestinian-territories-enable-online-access-essential" TargetMode="External"/><Relationship Id="rId1150" Type="http://schemas.openxmlformats.org/officeDocument/2006/relationships/hyperlink" Target="https://www.theregister.com/2021/05/28/south_korea_national_ultra_high_performance_computing_innovation_strategy/" TargetMode="External"/><Relationship Id="rId10" Type="http://schemas.openxmlformats.org/officeDocument/2006/relationships/hyperlink" Target="https://www.despatch.com/blog/amazon-to-build-massive-800-million-data-center-in-argentina" TargetMode="External"/><Relationship Id="rId52" Type="http://schemas.openxmlformats.org/officeDocument/2006/relationships/hyperlink" Target="https://www.datacenterdynamics.com/en/news/grameenphone-launches-super-core-data-center-in-bangladesh/" TargetMode="External"/><Relationship Id="rId94" Type="http://schemas.openxmlformats.org/officeDocument/2006/relationships/hyperlink" Target="https://www.datacenterdynamics.com/en/news/elea-digital-inaugeratures-expansion-of-rio-de-janeiro-data-center" TargetMode="External"/><Relationship Id="rId148" Type="http://schemas.openxmlformats.org/officeDocument/2006/relationships/hyperlink" Target="https://newsroom.ibm.com/2024-04-09-IBM-to-Help-Canadian-Enterprises-Leverage-Generative-AI-and-Address-their-Data-Sovereignty-Requirements" TargetMode="External"/><Relationship Id="rId355" Type="http://schemas.openxmlformats.org/officeDocument/2006/relationships/hyperlink" Target="https://www.datacenterdynamics.com/en/news/gulf-data-hub-elsewedy-planning-three-egyptian-data-center-campuses/" TargetMode="External"/><Relationship Id="rId397" Type="http://schemas.openxmlformats.org/officeDocument/2006/relationships/hyperlink" Target="https://www.datacenterdynamics.com/en/news/google-launches-berlin-cloud-region-in-germany/" TargetMode="External"/><Relationship Id="rId520" Type="http://schemas.openxmlformats.org/officeDocument/2006/relationships/hyperlink" Target="https://www.datacenterdynamics.com/en/news/web-werks-and-capitaland-sign-mous-with-tamil-nadu-government-for-data-centers-in-chennai" TargetMode="External"/><Relationship Id="rId562" Type="http://schemas.openxmlformats.org/officeDocument/2006/relationships/hyperlink" Target="https://gov.krd/english/hot-topics/achievements/kurdistan-region-s-first-advanced-data-center-to-lead-krg-s-2025-digitalization-vision-into-a-paperless-future/" TargetMode="External"/><Relationship Id="rId618" Type="http://schemas.openxmlformats.org/officeDocument/2006/relationships/hyperlink" Target="https://www.datacenterdynamics.com/en/news/japans-arm-powered-fugaku-named-worlds-fastest-supercomputer/" TargetMode="External"/><Relationship Id="rId825" Type="http://schemas.openxmlformats.org/officeDocument/2006/relationships/hyperlink" Target="https://www.datacenterdynamics.com/en/news/worldlink-build-14-small-data-centers-across-nepal" TargetMode="External"/><Relationship Id="rId1192" Type="http://schemas.openxmlformats.org/officeDocument/2006/relationships/hyperlink" Target="https://www.datacenterdynamics.com/en/news/nabiax-secures-10mw-deals-for-data-center-campuses-in-madrid" TargetMode="External"/><Relationship Id="rId1206" Type="http://schemas.openxmlformats.org/officeDocument/2006/relationships/hyperlink" Target="https://www.datacenter-forum.com/evroc/sweden-based-evroc-to-build-europes-first-sovereign-hyperscale-cloud" TargetMode="External"/><Relationship Id="rId1248" Type="http://schemas.openxmlformats.org/officeDocument/2006/relationships/hyperlink" Target="https://www.datacenterdynamics.com/en/news/thailand-data-centers-get-308m-investments" TargetMode="External"/><Relationship Id="rId215" Type="http://schemas.openxmlformats.org/officeDocument/2006/relationships/hyperlink" Target="https://pacforum.org/wp-content/uploads/2024/01/IssuesandInsights_VOL23_WP2-1.pdf" TargetMode="External"/><Relationship Id="rId257" Type="http://schemas.openxmlformats.org/officeDocument/2006/relationships/hyperlink" Target="https://www.datacenterdynamics.com/en/news/china-plans-four-more-data-center-mega-clusters-could-lead-to-tens-of-billions-in-investment/" TargetMode="External"/><Relationship Id="rId422" Type="http://schemas.openxmlformats.org/officeDocument/2006/relationships/hyperlink" Target="https://www.datacenterdynamics.com/en/news/etix-everywhere-to-ship-tier-iv-data-center-to-ghana/" TargetMode="External"/><Relationship Id="rId464" Type="http://schemas.openxmlformats.org/officeDocument/2006/relationships/hyperlink" Target="https://yotta.com/blog-need-of-sovereign-cloud-in-india/" TargetMode="External"/><Relationship Id="rId867" Type="http://schemas.openxmlformats.org/officeDocument/2006/relationships/hyperlink" Target="https://www.datacenterdynamics.com/en/news/unicloud-africa-and-benue-digital-infrastructure-to-build-data-center-in-makurdi-nigeria/" TargetMode="External"/><Relationship Id="rId1010" Type="http://schemas.openxmlformats.org/officeDocument/2006/relationships/hyperlink" Target="https://developingtelecoms.com/telecom-technology/data-centres-networks/16726-new-brazzaville-data-centre-due-by-end-of-year-says-adb.html" TargetMode="External"/><Relationship Id="rId1052" Type="http://schemas.openxmlformats.org/officeDocument/2006/relationships/hyperlink" Target="https://www.datacenterdynamics.com/en/news/africa-data-centres-to-build-first-data-center-in-kigali-rwanda/" TargetMode="External"/><Relationship Id="rId1094" Type="http://schemas.openxmlformats.org/officeDocument/2006/relationships/hyperlink" Target="https://www.datacenterdynamics.com/en/news/nscc-to-procure-two-healthcare-focused-supercomputers-in-singapore" TargetMode="External"/><Relationship Id="rId1108" Type="http://schemas.openxmlformats.org/officeDocument/2006/relationships/hyperlink" Target="https://www.datacenterdynamics.com/en/news/vantage-announces-data-center-campus-in-johannesburg-south-africa/" TargetMode="External"/><Relationship Id="rId1315" Type="http://schemas.openxmlformats.org/officeDocument/2006/relationships/hyperlink" Target="https://www.defenceweb.co.za/security/civil-security/zimbabwe-turns-to-chinese-technology-to-expand-surveillance-of-citizens/" TargetMode="External"/><Relationship Id="rId299" Type="http://schemas.openxmlformats.org/officeDocument/2006/relationships/hyperlink" Target="https://www.datacenterdynamics.com/en/news/chinese-government-opens-what-it-says-is-asias-largest-disaster-recovery-data-center/" TargetMode="External"/><Relationship Id="rId727" Type="http://schemas.openxmlformats.org/officeDocument/2006/relationships/hyperlink" Target="https://luxinnovation.lu/news/launch-of-the-first-call-for-projects-in-the-field-of-high-performance-computing" TargetMode="External"/><Relationship Id="rId934" Type="http://schemas.openxmlformats.org/officeDocument/2006/relationships/hyperlink" Target="https://moitt.gov.pk/SiteImage/Misc/files/Pakistan%20Cloud%20First%20Policy-Final-25-02-2022.pd" TargetMode="External"/><Relationship Id="rId63" Type="http://schemas.openxmlformats.org/officeDocument/2006/relationships/hyperlink" Target="https://www.datacenterdynamics.com/en/news/orange-belgium-opens-data-center-antwerp/" TargetMode="External"/><Relationship Id="rId159" Type="http://schemas.openxmlformats.org/officeDocument/2006/relationships/hyperlink" Target="https://www.datacenterdynamics.com/en/news/scala-data-centers-facility-goes-live-in-curauma-chile" TargetMode="External"/><Relationship Id="rId366" Type="http://schemas.openxmlformats.org/officeDocument/2006/relationships/hyperlink" Target="https://www.datacenterdynamics.com/en/news/safaricom-to-deploy-pre-fab-data-center-in-ethiopia/" TargetMode="External"/><Relationship Id="rId573" Type="http://schemas.openxmlformats.org/officeDocument/2006/relationships/hyperlink" Target="https://www.datacenterdynamics.com/en/news/costs-double-for-irish-government-data-center-project/" TargetMode="External"/><Relationship Id="rId780" Type="http://schemas.openxmlformats.org/officeDocument/2006/relationships/hyperlink" Target="https://www.datacenterdynamics.com/en/news/report-aws-planning-data-center-region-in-queretaro-mexico" TargetMode="External"/><Relationship Id="rId1217" Type="http://schemas.openxmlformats.org/officeDocument/2006/relationships/hyperlink" Target="https://ethz.ch/en/news-and-events/eth-news/news/2023/12/press-release-joint-initiative-for-trustworthy-ai.html" TargetMode="External"/><Relationship Id="rId226" Type="http://schemas.openxmlformats.org/officeDocument/2006/relationships/hyperlink" Target="https://www.hpcwire.com/2021/11/24/three-chinese-exascale-systems-detailed-at-sc21-two-operational-and-one-delayed/" TargetMode="External"/><Relationship Id="rId433" Type="http://schemas.openxmlformats.org/officeDocument/2006/relationships/hyperlink" Target="https://kof.hu/" TargetMode="External"/><Relationship Id="rId878" Type="http://schemas.openxmlformats.org/officeDocument/2006/relationships/hyperlink" Target="https://www.wearetech.africa/en/fils-uk/news/tech/nigeria-medallion-data-centres-rebrands-to-digital-realty" TargetMode="External"/><Relationship Id="rId1063" Type="http://schemas.openxmlformats.org/officeDocument/2006/relationships/hyperlink" Target="https://www.datacenterdynamics.com/en/news/neom-details-plans-for-hyperscale-data-centers-in-new-saudi-city/" TargetMode="External"/><Relationship Id="rId1270" Type="http://schemas.openxmlformats.org/officeDocument/2006/relationships/hyperlink" Target="http://www.ist-africa.org/home/default.asp?docid=2879&amp;page=doc-by-id" TargetMode="External"/><Relationship Id="rId640" Type="http://schemas.openxmlformats.org/officeDocument/2006/relationships/hyperlink" Target="https://asia.nikkei.com/Business/Technology/Japan-to-fund-KDDI-four-others-to-build-AI-supercomputer" TargetMode="External"/><Relationship Id="rId738" Type="http://schemas.openxmlformats.org/officeDocument/2006/relationships/hyperlink" Target="https://www.datacenterdynamics.com/en/news/nvidia-ytl-power-partner-for-43bn-ai-data-centers-in-malaysia" TargetMode="External"/><Relationship Id="rId945" Type="http://schemas.openxmlformats.org/officeDocument/2006/relationships/hyperlink" Target="https://www.datacenterdynamics.com/en/news/pta-inaugurates-data-center-in-islamabad-pakistan" TargetMode="External"/><Relationship Id="rId74" Type="http://schemas.openxmlformats.org/officeDocument/2006/relationships/hyperlink" Target="https://www.datacenterdynamics.com/en/news/tigo-about-to-open-data-center-in-santa-cruz-bolivia" TargetMode="External"/><Relationship Id="rId377" Type="http://schemas.openxmlformats.org/officeDocument/2006/relationships/hyperlink" Target="https://www.vttresearch.com/en/news-and-ideas/finland-opens-quantum-computer-research-purposes-fusion-quantum-computing-and" TargetMode="External"/><Relationship Id="rId500" Type="http://schemas.openxmlformats.org/officeDocument/2006/relationships/hyperlink" Target="https://www.datacenterdynamics.com/en/news/indias-railtel-seeks-partner-for-100-edge-data-centers-across-countrys-rail-network" TargetMode="External"/><Relationship Id="rId584" Type="http://schemas.openxmlformats.org/officeDocument/2006/relationships/hyperlink" Target="https://thequantuminsider.com/2024/06/24/equal1-and-the-irish-centre-for-high-end-computing-sign-agreement-to-advance-quantum-innovation-in-ireland-and-europe" TargetMode="External"/><Relationship Id="rId805" Type="http://schemas.openxmlformats.org/officeDocument/2006/relationships/hyperlink" Target="https://www.trade.gov/market-intelligence/mozambiques-digital-transformation" TargetMode="External"/><Relationship Id="rId1130" Type="http://schemas.openxmlformats.org/officeDocument/2006/relationships/hyperlink" Target="https://www.datacenterdynamics.com/en/news/teraco-breaks-ground-on-jb5-hyperscale-data-center/" TargetMode="External"/><Relationship Id="rId1228" Type="http://schemas.openxmlformats.org/officeDocument/2006/relationships/hyperlink" Target="https://thequantuminsider.com/2024/01/08/taiwan-wants-first-domestically-produced-quantum-computer-by-2027/" TargetMode="External"/><Relationship Id="rId5" Type="http://schemas.openxmlformats.org/officeDocument/2006/relationships/hyperlink" Target="https://www.datacenterdynamics.com/en/news/paratus-secures-31-million-credit-facility-to-build-angolan-data-center/" TargetMode="External"/><Relationship Id="rId237" Type="http://schemas.openxmlformats.org/officeDocument/2006/relationships/hyperlink" Target="https://www.nextplatform.com/2021/10/26/china-has-already-reached-exascale-on-two-separate-systems/" TargetMode="External"/><Relationship Id="rId791" Type="http://schemas.openxmlformats.org/officeDocument/2006/relationships/hyperlink" Target="https://developingtelecoms.com/telecom-technology/data-centres-networks/16668-morocco-to-house-pioneering-386mw-data-centre-and-ai-hub.html" TargetMode="External"/><Relationship Id="rId889" Type="http://schemas.openxmlformats.org/officeDocument/2006/relationships/hyperlink" Target="https://www.datacenterdynamics.com/en/news/fire-destroys-nigerian-electoral-commission-data-processing-equipment/" TargetMode="External"/><Relationship Id="rId1074" Type="http://schemas.openxmlformats.org/officeDocument/2006/relationships/hyperlink" Target="https://www.datacenterknowledge.com/uptime/report-massive-internet-disruption-costing-somalia-10m-a-day" TargetMode="External"/><Relationship Id="rId444" Type="http://schemas.openxmlformats.org/officeDocument/2006/relationships/hyperlink" Target="https://www.slices-ri.eu/consortium-hungary" TargetMode="External"/><Relationship Id="rId651" Type="http://schemas.openxmlformats.org/officeDocument/2006/relationships/hyperlink" Target="https://www.datacenterdynamics.com/en/news/fujitsu-upgrades-rikens-supercomputer-raiden-to-54-half-precision-petaflops/" TargetMode="External"/><Relationship Id="rId749" Type="http://schemas.openxmlformats.org/officeDocument/2006/relationships/hyperlink" Target="https://www.datacenterdynamics.com/en/news/vads-unveils-malaysias-first-cloud-exchange" TargetMode="External"/><Relationship Id="rId1281" Type="http://schemas.openxmlformats.org/officeDocument/2006/relationships/hyperlink" Target="https://www.redcentricplc.com/public-sector/sovereign-cloud" TargetMode="External"/><Relationship Id="rId290" Type="http://schemas.openxmlformats.org/officeDocument/2006/relationships/hyperlink" Target="https://www.datacenterdynamics.com/en/news/chinas-new-big-data-hub/" TargetMode="External"/><Relationship Id="rId304" Type="http://schemas.openxmlformats.org/officeDocument/2006/relationships/hyperlink" Target="https://www.datacenterdynamics.com/en/news/china-pushes-forward-with-cloud-computing-zones" TargetMode="External"/><Relationship Id="rId388" Type="http://schemas.openxmlformats.org/officeDocument/2006/relationships/hyperlink" Target="https://www.datacenterdynamics.com/en/news/eviden-to-upgrade-frances-jean-zay-supercomputer-with-nvidia-h100-gpus/" TargetMode="External"/><Relationship Id="rId511" Type="http://schemas.openxmlformats.org/officeDocument/2006/relationships/hyperlink" Target="https://www.datacenterdynamics.com/en/news/indian-telco-railtel-wins-data-center-order-from-madhya-pradesh-state-government" TargetMode="External"/><Relationship Id="rId609" Type="http://schemas.openxmlformats.org/officeDocument/2006/relationships/hyperlink" Target="https://www.datacenterdynamics.com/en/news/raxio-breaks-ground-on-data-center-in-abidjan-c%C3%B4te-divoire" TargetMode="External"/><Relationship Id="rId956" Type="http://schemas.openxmlformats.org/officeDocument/2006/relationships/hyperlink" Target="https://profit.pakistantoday.com.pk/2022/10/09/looking-beyond-the-haze-pakistans-cloud-computing-prospects/" TargetMode="External"/><Relationship Id="rId1141" Type="http://schemas.openxmlformats.org/officeDocument/2006/relationships/hyperlink" Target="https://en.yna.co.kr/view/AEN20230220001651320" TargetMode="External"/><Relationship Id="rId1239" Type="http://schemas.openxmlformats.org/officeDocument/2006/relationships/hyperlink" Target="https://en.vietnamplus.vn/thailand-steps-up-government-cloud-project-post224317.vnp" TargetMode="External"/><Relationship Id="rId85" Type="http://schemas.openxmlformats.org/officeDocument/2006/relationships/hyperlink" Target="https://www.datacenterdynamics.com/en/news/scala-data-centers-launches-data-center-in-porto-alegre-brazil" TargetMode="External"/><Relationship Id="rId150" Type="http://schemas.openxmlformats.org/officeDocument/2006/relationships/hyperlink" Target="https://www.datacenterdynamics.com/en/news/cape-verde-receives-15-million-loan-for-two-data-centers/" TargetMode="External"/><Relationship Id="rId595" Type="http://schemas.openxmlformats.org/officeDocument/2006/relationships/hyperlink" Target="https://www.datacenterknowledge.com/cloud/ibm-launches-its-first-cloud-data-center-in-italy" TargetMode="External"/><Relationship Id="rId816" Type="http://schemas.openxmlformats.org/officeDocument/2006/relationships/hyperlink" Target="https://www.datacenterdynamics.com/en/news/golden-myanmar-business-exchange-plans-5-million-data-center" TargetMode="External"/><Relationship Id="rId1001" Type="http://schemas.openxmlformats.org/officeDocument/2006/relationships/hyperlink" Target="https://www.hpcwire.com/off-the-wire/eurohpcs-deucalion-inaugurated-in-portugal-boosting-european-high-performance-computing" TargetMode="External"/><Relationship Id="rId248" Type="http://schemas.openxmlformats.org/officeDocument/2006/relationships/hyperlink" Target="https://www.datacenterdynamics.com/en/news/chinese-government-calls-for-200-exaflops-of-data-center-compute-by-2023/" TargetMode="External"/><Relationship Id="rId455" Type="http://schemas.openxmlformats.org/officeDocument/2006/relationships/hyperlink" Target="https://www.datacenterdynamics.com/en/news/iceland-to-move-from-heavy-industry-to-data-center/" TargetMode="External"/><Relationship Id="rId662" Type="http://schemas.openxmlformats.org/officeDocument/2006/relationships/hyperlink" Target="https://www.datacenterdynamics.com/en/news/fujitsu-and-university-tokyo-deploy-integrated-aihpc-supercomputer/" TargetMode="External"/><Relationship Id="rId1085" Type="http://schemas.openxmlformats.org/officeDocument/2006/relationships/hyperlink" Target="https://www.computerweekly.com/news/366563153/Inside-the-Singapore-governments-cloud-journe" TargetMode="External"/><Relationship Id="rId1292" Type="http://schemas.openxmlformats.org/officeDocument/2006/relationships/hyperlink" Target="https://www.redhat.com/en/about/press-releases/red-hat-helps-agesic-scale-ai-innovation-across-uruguay" TargetMode="External"/><Relationship Id="rId1306" Type="http://schemas.openxmlformats.org/officeDocument/2006/relationships/hyperlink" Target="https://www.vietnam-briefing.com/news/vietnams-digital-infrastructure-master-plan-2030-roadmap-to-a-high-tech-future.html/" TargetMode="External"/><Relationship Id="rId12" Type="http://schemas.openxmlformats.org/officeDocument/2006/relationships/hyperlink" Target="https://www.hpcwire.com/2022/12/15/argentina-announces-new-supercomputer-for-national-science" TargetMode="External"/><Relationship Id="rId108" Type="http://schemas.openxmlformats.org/officeDocument/2006/relationships/hyperlink" Target="https://www.datacenterdynamics.com/en/news/microsoft-azure-data-center-opens-in-brazil" TargetMode="External"/><Relationship Id="rId315" Type="http://schemas.openxmlformats.org/officeDocument/2006/relationships/hyperlink" Target="https://www.hpcwire.com/off-the-wire/croatia-signs-european-declaration-high-performance-computing/" TargetMode="External"/><Relationship Id="rId522" Type="http://schemas.openxmlformats.org/officeDocument/2006/relationships/hyperlink" Target="https://www.datacenterdynamics.com/en/news/indian-markets-regulator-sebi-build-new-data-center-mumbai" TargetMode="External"/><Relationship Id="rId967" Type="http://schemas.openxmlformats.org/officeDocument/2006/relationships/hyperlink" Target="https://www.afr.com/companies/telecommunications/huawei-data-centre-built-to-spy-on-png-20200810-p55k7w" TargetMode="External"/><Relationship Id="rId1152" Type="http://schemas.openxmlformats.org/officeDocument/2006/relationships/hyperlink" Target="https://www.koreatimes.co.kr/www/tech/2024/07/129_336841.html" TargetMode="External"/><Relationship Id="rId96" Type="http://schemas.openxmlformats.org/officeDocument/2006/relationships/hyperlink" Target="https://www.datacenterdynamics.com/en/news/odata-launches-data-center-campus-in-rio-de-janeiro-brazil" TargetMode="External"/><Relationship Id="rId161" Type="http://schemas.openxmlformats.org/officeDocument/2006/relationships/hyperlink" Target="https://www.datacenterdynamics.com/en/news/oracle-opens-second-cloud-region-in-chile" TargetMode="External"/><Relationship Id="rId399" Type="http://schemas.openxmlformats.org/officeDocument/2006/relationships/hyperlink" Target="https://physicsworld.com/a/germany-reveals-e3bn-plan-to-build-a-quantum-computer-by-2026/" TargetMode="External"/><Relationship Id="rId827" Type="http://schemas.openxmlformats.org/officeDocument/2006/relationships/hyperlink" Target="https://www.datacenterdynamics.com/en/news/nepals-ncell-launches-data-center-in-lalitpur" TargetMode="External"/><Relationship Id="rId1012" Type="http://schemas.openxmlformats.org/officeDocument/2006/relationships/hyperlink" Target="https://www.datacenterdynamics.com/en/news/african-development-bank-to-build-data-center-in-the-republic-of-congo/" TargetMode="External"/><Relationship Id="rId259" Type="http://schemas.openxmlformats.org/officeDocument/2006/relationships/hyperlink" Target="https://www.datacenterdynamics.com/en/news/china-plans-four-more-data-center-mega-clusters-could-lead-to-tens-of-billions-in-investment/" TargetMode="External"/><Relationship Id="rId466" Type="http://schemas.openxmlformats.org/officeDocument/2006/relationships/hyperlink" Target="https://vajiramias.com/article/indias-ai-mission-centre-to-step-up-compute-capacity-offer-free-services-to-startups/6583ea08f0e1784c270a6480/" TargetMode="External"/><Relationship Id="rId673" Type="http://schemas.openxmlformats.org/officeDocument/2006/relationships/hyperlink" Target="https://www.datacenterdynamics.com/en/news/over-100-regional-governments-in-japan-volunteer-to-host-new-data-centers/" TargetMode="External"/><Relationship Id="rId880" Type="http://schemas.openxmlformats.org/officeDocument/2006/relationships/hyperlink" Target="https://www.datacenterdynamics.com/en/news/medallion-launches-data-center-in-lagos-nigeria/" TargetMode="External"/><Relationship Id="rId1096" Type="http://schemas.openxmlformats.org/officeDocument/2006/relationships/hyperlink" Target="https://www.tp-lj.si/en/news/news/new-blockchain-data-trust-dih-2021-06-16" TargetMode="External"/><Relationship Id="rId1317" Type="http://schemas.openxmlformats.org/officeDocument/2006/relationships/hyperlink" Target="https://www.datacenterdynamics.com/en/news/national-data-center-zimbabwe-opens/" TargetMode="External"/><Relationship Id="rId23" Type="http://schemas.openxmlformats.org/officeDocument/2006/relationships/hyperlink" Target="https://www.industry.gov.au/news/leading-quantum-company-chooses-australia-site-its-groundbreaking-utility-scale-quantum-computer" TargetMode="External"/><Relationship Id="rId119" Type="http://schemas.openxmlformats.org/officeDocument/2006/relationships/hyperlink" Target="https://www.datacenterdynamics.com/en/news/huawei-announces-second-data-center-brazil" TargetMode="External"/><Relationship Id="rId326" Type="http://schemas.openxmlformats.org/officeDocument/2006/relationships/hyperlink" Target="https://www.cajnewsafrica.com/2024/05/20/djibuouti-to-open-major-data-centre-in-2026/" TargetMode="External"/><Relationship Id="rId533" Type="http://schemas.openxmlformats.org/officeDocument/2006/relationships/hyperlink" Target="https://www.datacenterdynamics.com/en/news/hyderabad-state-plans-indias-largest-data-center" TargetMode="External"/><Relationship Id="rId978" Type="http://schemas.openxmlformats.org/officeDocument/2006/relationships/hyperlink" Target="https://www.philstar.com/business/2023/10/20/2305026/government-pushes-17-billion-projects-boost-digital-finance" TargetMode="External"/><Relationship Id="rId1163" Type="http://schemas.openxmlformats.org/officeDocument/2006/relationships/hyperlink" Target="https://www.koreadailyus.com/samsung-electronics-promises-memory-based-supercomputer-by-2028/" TargetMode="External"/><Relationship Id="rId740" Type="http://schemas.openxmlformats.org/officeDocument/2006/relationships/hyperlink" Target="https://www.datacenterdynamics.com/en/news/nvidia-ytl-power-partner-for-43bn-ai-data-centers-in-malaysia" TargetMode="External"/><Relationship Id="rId838" Type="http://schemas.openxmlformats.org/officeDocument/2006/relationships/hyperlink" Target="https://www.datacenterdynamics.com/en/news/northc-launches-second-eindhoven-data-center-in-netherlands" TargetMode="External"/><Relationship Id="rId1023" Type="http://schemas.openxmlformats.org/officeDocument/2006/relationships/hyperlink" Target="https://www.hpcwire.com/off-the-wire/russia-eyes-supercomputer-dominance-using-banned-nvidia-h100-gpus-despite-us-restrictions/" TargetMode="External"/><Relationship Id="rId172" Type="http://schemas.openxmlformats.org/officeDocument/2006/relationships/hyperlink" Target="https://www.gov.cn/zhengce/content/2017-07/20/content_5211996.htm" TargetMode="External"/><Relationship Id="rId477" Type="http://schemas.openxmlformats.org/officeDocument/2006/relationships/hyperlink" Target="https://www.datacenterdynamics.com/en/news/railtel-wins-359m-contract-from-tasmac-for-india-data-center" TargetMode="External"/><Relationship Id="rId600" Type="http://schemas.openxmlformats.org/officeDocument/2006/relationships/hyperlink" Target="https://www.datacenterdynamics.com/en/news/european-investment-bank-loans-tim-350-million-for-fiber-and-data-center-expansion/" TargetMode="External"/><Relationship Id="rId684" Type="http://schemas.openxmlformats.org/officeDocument/2006/relationships/hyperlink" Target="https://futurumgroup.com/insights/sovereign-cloud-awss-strategic-expansion-in-japan/" TargetMode="External"/><Relationship Id="rId1230" Type="http://schemas.openxmlformats.org/officeDocument/2006/relationships/hyperlink" Target="https://thequantuminsider.com/2024/01/08/taiwan-wants-first-domestically-produced-quantum-computer-by-2027/" TargetMode="External"/><Relationship Id="rId1328" Type="http://schemas.openxmlformats.org/officeDocument/2006/relationships/hyperlink" Target="https://www.datacenterdynamics.com/en/news/zimbabwe-launches-two-data-centers-in-partnership-with-huawei/" TargetMode="External"/><Relationship Id="rId337" Type="http://schemas.openxmlformats.org/officeDocument/2006/relationships/hyperlink" Target="https://www.datacenterknowledge.com/operations-and-management/ibm-completes-major-data-center-in-egypt" TargetMode="External"/><Relationship Id="rId891" Type="http://schemas.openxmlformats.org/officeDocument/2006/relationships/hyperlink" Target="https://www.datacenterdynamics.com/en/news/nigerian-opposition-party-data-center-raided/" TargetMode="External"/><Relationship Id="rId905" Type="http://schemas.openxmlformats.org/officeDocument/2006/relationships/hyperlink" Target="https://www.datacenterdynamics.com/en/news/google-breaks-ground-on-norway-data-center" TargetMode="External"/><Relationship Id="rId989" Type="http://schemas.openxmlformats.org/officeDocument/2006/relationships/hyperlink" Target="https://www.datacenterdynamics.com/en/news/atman-raises-345m-to-build-data-centers-in-poland" TargetMode="External"/><Relationship Id="rId34" Type="http://schemas.openxmlformats.org/officeDocument/2006/relationships/hyperlink" Target="https://www.datacenterdynamics.com/en/news/digital-realtys-interxion-acquires-land-near-vienna-campus-40mw-data-center/" TargetMode="External"/><Relationship Id="rId544" Type="http://schemas.openxmlformats.org/officeDocument/2006/relationships/hyperlink" Target="https://www.datacenterdynamics.com/en/news/india-expresses-desire-for-government-wide-cloud" TargetMode="External"/><Relationship Id="rId751" Type="http://schemas.openxmlformats.org/officeDocument/2006/relationships/hyperlink" Target="https://www.datacenterdynamics.com/en/news/telekom-malaysia-plans-big-site-in-iskandar" TargetMode="External"/><Relationship Id="rId849" Type="http://schemas.openxmlformats.org/officeDocument/2006/relationships/hyperlink" Target="https://www.cio.com/article/191607/the-netherlands-made-a-huge-bet-on-quantum-computing-will-it-pay-off.html" TargetMode="External"/><Relationship Id="rId1174" Type="http://schemas.openxmlformats.org/officeDocument/2006/relationships/hyperlink" Target="https://www.datacenterdynamics.com/en/news/south-korea-plans-1gw-data-center-campus-in-gangwon-province/" TargetMode="External"/><Relationship Id="rId183" Type="http://schemas.openxmlformats.org/officeDocument/2006/relationships/hyperlink" Target="https://www.china-briefing.com/news/china-data-centers-new-cross-regional-plan-to-boost-computing-power-across-regions/" TargetMode="External"/><Relationship Id="rId390" Type="http://schemas.openxmlformats.org/officeDocument/2006/relationships/hyperlink" Target="https://www.datacenterdynamics.com/en/news/ovhcloud-and-atos-offer-100-percent-european-public-cloud-to-french-customers/" TargetMode="External"/><Relationship Id="rId404" Type="http://schemas.openxmlformats.org/officeDocument/2006/relationships/hyperlink" Target="https://www.datacenterdynamics.com/en/news/aws-to-invest-944bn-in-frankfurt-cloud-region/" TargetMode="External"/><Relationship Id="rId611" Type="http://schemas.openxmlformats.org/officeDocument/2006/relationships/hyperlink" Target="https://www.riken.jp/en/news_pubs/news/2011/20110620/index.html" TargetMode="External"/><Relationship Id="rId1034" Type="http://schemas.openxmlformats.org/officeDocument/2006/relationships/hyperlink" Target="https://www.intellinews.com/cloud-services-take-off-in-russia-178372/" TargetMode="External"/><Relationship Id="rId1241" Type="http://schemas.openxmlformats.org/officeDocument/2006/relationships/hyperlink" Target="https://www.datacenterdynamics.com/en/news/thailands-national-telecom-seeks-approval-for-two-new-data-centers" TargetMode="External"/><Relationship Id="rId250" Type="http://schemas.openxmlformats.org/officeDocument/2006/relationships/hyperlink" Target="https://www.datacenterdynamics.com/en/news/four-chinese-authorities-back-underwater-data-centers/" TargetMode="External"/><Relationship Id="rId488" Type="http://schemas.openxmlformats.org/officeDocument/2006/relationships/hyperlink" Target="https://www.datacenterdynamics.com/en/news/stt-gdc-india-signs-1bn-mou-with-uttar-pradesh-government" TargetMode="External"/><Relationship Id="rId695" Type="http://schemas.openxmlformats.org/officeDocument/2006/relationships/hyperlink" Target="https://www.businessdailyafrica.com/bd/corporate/technology/-experts-poke-holes-into-ruto-s-1gw-data-centre--4606224" TargetMode="External"/><Relationship Id="rId709" Type="http://schemas.openxmlformats.org/officeDocument/2006/relationships/hyperlink" Target="https://www.hpcwire.com/off-the-wire/cern-fuels-lebanese-innovation-high-performance-computing-for-lebanon-project-inaugurated/" TargetMode="External"/><Relationship Id="rId916" Type="http://schemas.openxmlformats.org/officeDocument/2006/relationships/hyperlink" Target="https://www.datacenter-forum.com/datacenter-forum/norway-can-invest-in-ai-research-with-national-supercomputer" TargetMode="External"/><Relationship Id="rId1101" Type="http://schemas.openxmlformats.org/officeDocument/2006/relationships/hyperlink" Target="https://www.datacenterdynamics.com/en/news/google-to-open-cloud-region-in-cape-town-south-africa/" TargetMode="External"/><Relationship Id="rId45" Type="http://schemas.openxmlformats.org/officeDocument/2006/relationships/hyperlink" Target="https://www.datacenterdynamics.com/en/news/massive-bangladesh-data-center-gets-cabinet-go-ahead" TargetMode="External"/><Relationship Id="rId110" Type="http://schemas.openxmlformats.org/officeDocument/2006/relationships/hyperlink" Target="https://www.datacenterdynamics.com/en/news/megatelecom-to-deploy-fiber-and-edge-data-center-network-across-brazil" TargetMode="External"/><Relationship Id="rId348" Type="http://schemas.openxmlformats.org/officeDocument/2006/relationships/hyperlink" Target="https://www.datacenterdynamics.com/en/news/microsoft-open-its-first-egyptian-data-center" TargetMode="External"/><Relationship Id="rId555" Type="http://schemas.openxmlformats.org/officeDocument/2006/relationships/hyperlink" Target="https://technode.global/2023/09/01/ina-and-gds-collaborate-to-co-invest-in-data-center-platform/" TargetMode="External"/><Relationship Id="rId762" Type="http://schemas.openxmlformats.org/officeDocument/2006/relationships/hyperlink" Target="https://www.ustda.gov/business_opp_oversea/maldives-government-digital-services-technical-assistance/" TargetMode="External"/><Relationship Id="rId1185" Type="http://schemas.openxmlformats.org/officeDocument/2006/relationships/hyperlink" Target="https://www.datacenterdynamics.com/en/news/microsoft-to-invest-716bn-in-new-data-centers-in-aragon-spain" TargetMode="External"/><Relationship Id="rId194" Type="http://schemas.openxmlformats.org/officeDocument/2006/relationships/hyperlink" Target="https://www.scmp.com/tech/article/3222336/chinas-national-computing-power-network-accepts-first-provinces-it-moves-pool-data-centres-bolster" TargetMode="External"/><Relationship Id="rId208" Type="http://schemas.openxmlformats.org/officeDocument/2006/relationships/hyperlink" Target="http://ningbo.chinadaily.com.cn/2023-01/11/c_847286.htm" TargetMode="External"/><Relationship Id="rId415" Type="http://schemas.openxmlformats.org/officeDocument/2006/relationships/hyperlink" Target="https://www.t-systems.com/de/en/sovereign-cloud/solutions/sovereign-cloud-powered-by-google-cloud" TargetMode="External"/><Relationship Id="rId622" Type="http://schemas.openxmlformats.org/officeDocument/2006/relationships/hyperlink" Target="https://www.datacenterdynamics.com/en/news/fujitsu-to-build-japans-fastest-supercomputer-for-aist/" TargetMode="External"/><Relationship Id="rId1045" Type="http://schemas.openxmlformats.org/officeDocument/2006/relationships/hyperlink" Target="https://www.datacenterdynamics.com/en/news/rwanda-to-build-national-data-center-2/" TargetMode="External"/><Relationship Id="rId1252" Type="http://schemas.openxmlformats.org/officeDocument/2006/relationships/hyperlink" Target="https://www.datacenterdynamics.com/en/news/indias-ctrls-partners-with-state-owned-thai-telco-nt-for-150mw-campus-in-chonburi/" TargetMode="External"/><Relationship Id="rId261" Type="http://schemas.openxmlformats.org/officeDocument/2006/relationships/hyperlink" Target="https://www.datacenterdynamics.com/en/news/china-plans-four-more-data-center-mega-clusters-could-lead-to-tens-of-billions-in-investment/" TargetMode="External"/><Relationship Id="rId499" Type="http://schemas.openxmlformats.org/officeDocument/2006/relationships/hyperlink" Target="https://www.datacenterdynamics.com/en/news/india-plans-to-classify-data-centers-as-infrastructure-making-loans-and-investments-easier" TargetMode="External"/><Relationship Id="rId927" Type="http://schemas.openxmlformats.org/officeDocument/2006/relationships/hyperlink" Target="https://www.datacenterdynamics.com/en/news/ita-signs-contract-with-mds-for-the-disaster-recovery-center/" TargetMode="External"/><Relationship Id="rId1112" Type="http://schemas.openxmlformats.org/officeDocument/2006/relationships/hyperlink" Target="https://www.datacenterdynamics.com/en/news/ntts-dimension-data-begins-building-johannesburg-data-center/" TargetMode="External"/><Relationship Id="rId56" Type="http://schemas.openxmlformats.org/officeDocument/2006/relationships/hyperlink" Target="https://www.datacenterdynamics.com/en/news/bangladesh-plans-tier-4-data-center-in-quake-zone" TargetMode="External"/><Relationship Id="rId359" Type="http://schemas.openxmlformats.org/officeDocument/2006/relationships/hyperlink" Target="https://www.googlecloudpresscorner.com/2023-08-29-Google-plans-to-establish-operations-in-El-Salvador" TargetMode="External"/><Relationship Id="rId566" Type="http://schemas.openxmlformats.org/officeDocument/2006/relationships/hyperlink" Target="https://www.datacenterdynamics.com/en/news/ireland-cancels-60m-public-sector-cloud-computing-tender/" TargetMode="External"/><Relationship Id="rId773" Type="http://schemas.openxmlformats.org/officeDocument/2006/relationships/hyperlink" Target="https://www.datacenterdynamics.com/en/news/microsoft-launches-mexican-cloud-region" TargetMode="External"/><Relationship Id="rId1196" Type="http://schemas.openxmlformats.org/officeDocument/2006/relationships/hyperlink" Target="https://www.datacenterdynamics.com/en/news/sri-lanka-telecom-opens-national-data-center" TargetMode="External"/><Relationship Id="rId121" Type="http://schemas.openxmlformats.org/officeDocument/2006/relationships/hyperlink" Target="https://www.datacenterdynamics.com/en/news/new-data-center-company-onex-opens-first-facility-in-ipatinga-brazil" TargetMode="External"/><Relationship Id="rId219" Type="http://schemas.openxmlformats.org/officeDocument/2006/relationships/hyperlink" Target="https://www.hpcwire.com/tianhe-1a/" TargetMode="External"/><Relationship Id="rId426" Type="http://schemas.openxmlformats.org/officeDocument/2006/relationships/hyperlink" Target="https://grnet.gr/en/company/" TargetMode="External"/><Relationship Id="rId633" Type="http://schemas.openxmlformats.org/officeDocument/2006/relationships/hyperlink" Target="https://quantumzeitgeist.com/japan-unveils-advanced-abci-3-0-supercomputer-for-ai-sovereignty/" TargetMode="External"/><Relationship Id="rId980" Type="http://schemas.openxmlformats.org/officeDocument/2006/relationships/hyperlink" Target="https://opengovasia.com/2017/10/28/government-cloud-service-launched-in-philippines-for-accelerating-online-deployment-of-agencies-services-and-data/" TargetMode="External"/><Relationship Id="rId1056" Type="http://schemas.openxmlformats.org/officeDocument/2006/relationships/hyperlink" Target="https://www.oracle.com/news/announcement/oracle-to-invest-us-1-point-5-billion-to-meet-cloud-computing-demand-in-saudi-arabia-2023-02-06/" TargetMode="External"/><Relationship Id="rId1263" Type="http://schemas.openxmlformats.org/officeDocument/2006/relationships/hyperlink" Target="https://constructionreviewonline.com/news/uganda/construction-work-to-begin-on-namanve-data-center-in-uganda/" TargetMode="External"/><Relationship Id="rId840" Type="http://schemas.openxmlformats.org/officeDocument/2006/relationships/hyperlink" Target="https://www.datacenterdynamics.com/en/news/switch-datacenters-launches-amsterdam-data-center" TargetMode="External"/><Relationship Id="rId938" Type="http://schemas.openxmlformats.org/officeDocument/2006/relationships/hyperlink" Target="https://www.biometricupdate.com/202407/pakistans-aspiring-journey-to-secure-digital-identity-examined" TargetMode="External"/><Relationship Id="rId67" Type="http://schemas.openxmlformats.org/officeDocument/2006/relationships/hyperlink" Target="https://www.finances.bj/dsi/2018/09/23/prscg-construction-du-reseau-informatique-national-de-ladministration/" TargetMode="External"/><Relationship Id="rId272" Type="http://schemas.openxmlformats.org/officeDocument/2006/relationships/hyperlink" Target="https://www.datacenterdynamics.com/en/news/three-gorges-group-completes-first-phase-of-data-center-in-hubei-china/" TargetMode="External"/><Relationship Id="rId577" Type="http://schemas.openxmlformats.org/officeDocument/2006/relationships/hyperlink" Target="https://www.datacenterdynamics.com/en/news/irelands-ceadar-wins-grant-new-supercomputer-leon/" TargetMode="External"/><Relationship Id="rId700" Type="http://schemas.openxmlformats.org/officeDocument/2006/relationships/hyperlink" Target="https://www.datacenterdynamics.com/en/news/ixafrica-breaks-ground-data-center-campus-nairobi-kenya/" TargetMode="External"/><Relationship Id="rId1123" Type="http://schemas.openxmlformats.org/officeDocument/2006/relationships/hyperlink" Target="https://www.datacenterdynamics.com/en/news/teraco-raises-90-million-for-south-african-data-center-expansion/" TargetMode="External"/><Relationship Id="rId132" Type="http://schemas.openxmlformats.org/officeDocument/2006/relationships/hyperlink" Target="https://www.datacenterdynamics.com/en/news/huawei-equips-cameroon-govt-data-center-helps-rains-south-africa-5g-project/" TargetMode="External"/><Relationship Id="rId784" Type="http://schemas.openxmlformats.org/officeDocument/2006/relationships/hyperlink" Target="https://monaconow.com/monaco-cloud-the-first-operational-sovereign-cloud-in-europe" TargetMode="External"/><Relationship Id="rId991" Type="http://schemas.openxmlformats.org/officeDocument/2006/relationships/hyperlink" Target="https://www.datacenterdynamics.com/en/news/poland-to-build-national-data-center" TargetMode="External"/><Relationship Id="rId1067" Type="http://schemas.openxmlformats.org/officeDocument/2006/relationships/hyperlink" Target="https://www.datacenterdynamics.com/en/news/senegal-to-migrate-all-government-data-and-applications-to-new-government-data-center/" TargetMode="External"/><Relationship Id="rId437" Type="http://schemas.openxmlformats.org/officeDocument/2006/relationships/hyperlink" Target="https://thequantuminsider.com/2021/05/02/11-cee-countries-intent-on-a-quantum-future/" TargetMode="External"/><Relationship Id="rId644" Type="http://schemas.openxmlformats.org/officeDocument/2006/relationships/hyperlink" Target="https://asia.nikkei.com/Business/Technology/Japan-to-fund-KDDI-four-others-to-build-AI-supercomputer" TargetMode="External"/><Relationship Id="rId851" Type="http://schemas.openxmlformats.org/officeDocument/2006/relationships/hyperlink" Target="https://www.eurofiber.com/press/dutch-project-gets-funding-to-reduce-data-centre-energy-consumption-and-co2-emissions" TargetMode="External"/><Relationship Id="rId1274" Type="http://schemas.openxmlformats.org/officeDocument/2006/relationships/hyperlink" Target="https://www.datacenterdynamics.com/en/news/microsoft-and-g42-to-set-up-sovereign-cloud-in-uae/" TargetMode="External"/><Relationship Id="rId283" Type="http://schemas.openxmlformats.org/officeDocument/2006/relationships/hyperlink" Target="https://www.datacenterdynamics.com/en/news/china-data-center-roundup-carrier-china-mobile-miit-and-more/" TargetMode="External"/><Relationship Id="rId490" Type="http://schemas.openxmlformats.org/officeDocument/2006/relationships/hyperlink" Target="https://www.datacenterdynamics.com/en/news/maharashtra-government-signs-39bn-mous-for-two-new-data-centers-in-pune" TargetMode="External"/><Relationship Id="rId504" Type="http://schemas.openxmlformats.org/officeDocument/2006/relationships/hyperlink" Target="https://www.datacenterdynamics.com/en/news/equinix-signs-mou-with-tamil-nadu-government-for-chennai-data-center" TargetMode="External"/><Relationship Id="rId711" Type="http://schemas.openxmlformats.org/officeDocument/2006/relationships/hyperlink" Target="https://www.hpcwire.com/off-the-wire/cern-fuels-lebanese-innovation-high-performance-computing-for-lebanon-project-inaugurated/" TargetMode="External"/><Relationship Id="rId949" Type="http://schemas.openxmlformats.org/officeDocument/2006/relationships/hyperlink" Target="https://www.datacenterdynamics.com/en/news/pakistan-opens-tier-iii-data-center-in-punjab" TargetMode="External"/><Relationship Id="rId1134" Type="http://schemas.openxmlformats.org/officeDocument/2006/relationships/hyperlink" Target="https://www.datacenterknowledge.com/deals/convergence-buys-south-africa-s-datacentrix" TargetMode="External"/><Relationship Id="rId78" Type="http://schemas.openxmlformats.org/officeDocument/2006/relationships/hyperlink" Target="https://www.datacenterdynamics.com/en/news/vtal-launches-4mw-data-center-in-fortaleza-brazil" TargetMode="External"/><Relationship Id="rId143" Type="http://schemas.openxmlformats.org/officeDocument/2006/relationships/hyperlink" Target="https://www.datacenterknowledge.com/cloud/oracle-launches-cloud-data-center-in-canada" TargetMode="External"/><Relationship Id="rId350" Type="http://schemas.openxmlformats.org/officeDocument/2006/relationships/hyperlink" Target="https://www.techafricanews.com/2023/12/08/telecom-egypt-advances-data-hub-expansion-with-raya-it-for-enhanced-telecom-infrastructure" TargetMode="External"/><Relationship Id="rId588" Type="http://schemas.openxmlformats.org/officeDocument/2006/relationships/hyperlink" Target="https://www.calcalistech.com/ctechnews/article/sksx9zfcs" TargetMode="External"/><Relationship Id="rId795" Type="http://schemas.openxmlformats.org/officeDocument/2006/relationships/hyperlink" Target="https://clubofmozambique.com/news/mozambique-icolo-announces-opening-of-mpm1-data-centre-in-maputo-233658/" TargetMode="External"/><Relationship Id="rId809" Type="http://schemas.openxmlformats.org/officeDocument/2006/relationships/hyperlink" Target="https://developingtelecoms.com/telecom-technology/optical-fixed-networks/15373-2africa-now-mozambique-is-connected.html" TargetMode="External"/><Relationship Id="rId1201" Type="http://schemas.openxmlformats.org/officeDocument/2006/relationships/hyperlink" Target="https://www.datacenterdynamics.com/en/news/microsoft-to-deploy-20000-gpus-in-sweden" TargetMode="External"/><Relationship Id="rId9" Type="http://schemas.openxmlformats.org/officeDocument/2006/relationships/hyperlink" Target="https://www.despatch.com/blog/amazon-to-build-massive-800-million-data-center-in-argentina" TargetMode="External"/><Relationship Id="rId210" Type="http://schemas.openxmlformats.org/officeDocument/2006/relationships/hyperlink" Target="http://www.sasac.gov.cn/n2588025/n2588124/c29929855/content.html" TargetMode="External"/><Relationship Id="rId448" Type="http://schemas.openxmlformats.org/officeDocument/2006/relationships/hyperlink" Target="https://www.datacenterdynamics.com/en/news/eu-to-spend-12bn-funding-european-cloud-and-edge-efforts" TargetMode="External"/><Relationship Id="rId655" Type="http://schemas.openxmlformats.org/officeDocument/2006/relationships/hyperlink" Target="https://www.datacenterdynamics.com/en/news/tokyo-techs-tsubame-3-will-be-aihpc-hybrid/" TargetMode="External"/><Relationship Id="rId862" Type="http://schemas.openxmlformats.org/officeDocument/2006/relationships/hyperlink" Target="https://www.rnz.co.nz/news/national/487346/government-reveals-high-security-data-centre-being-built-in-west-auckland" TargetMode="External"/><Relationship Id="rId1078" Type="http://schemas.openxmlformats.org/officeDocument/2006/relationships/hyperlink" Target="https://www.smartnation.gov.sg/nais" TargetMode="External"/><Relationship Id="rId1285" Type="http://schemas.openxmlformats.org/officeDocument/2006/relationships/hyperlink" Target="https://www.gub.uy/ministerio-industria-energia-mineria/comunicacion/noticias/miem-nvidia-firman-acuerdo-colaboracion-para-desarrollo-areas-inteligencia" TargetMode="External"/><Relationship Id="rId294" Type="http://schemas.openxmlformats.org/officeDocument/2006/relationships/hyperlink" Target="https://www.datacenterdynamics.com/en/news/giant-data-center-to-be-built-in-xinjiang/" TargetMode="External"/><Relationship Id="rId308" Type="http://schemas.openxmlformats.org/officeDocument/2006/relationships/hyperlink" Target="https://www.datacenterdynamics.com/en/news/oracle-launches-cloud-region-in-colombia" TargetMode="External"/><Relationship Id="rId515" Type="http://schemas.openxmlformats.org/officeDocument/2006/relationships/hyperlink" Target="https://www.datacenterdynamics.com/en/news/indias-tamil-nadu-region-plans-data-center-policy" TargetMode="External"/><Relationship Id="rId722" Type="http://schemas.openxmlformats.org/officeDocument/2006/relationships/hyperlink" Target="https://luxembourg.public.lu/en/invest/innovation/meluxina-supercomputer.html" TargetMode="External"/><Relationship Id="rId1145" Type="http://schemas.openxmlformats.org/officeDocument/2006/relationships/hyperlink" Target="https://www.chosun.com/english/industry-en/2024/06/05/7V2GGLISQFHT5F6HZ7ODEHCI44/" TargetMode="External"/><Relationship Id="rId89" Type="http://schemas.openxmlformats.org/officeDocument/2006/relationships/hyperlink" Target="https://www.datacenterdynamics.com/en/news/scala-launches-6mw-data-center-in-s%C3%A3o-paulo-brazil" TargetMode="External"/><Relationship Id="rId154" Type="http://schemas.openxmlformats.org/officeDocument/2006/relationships/hyperlink" Target="https://www.datacenterdynamics.com/en/news/aws-gets-green-light-for-second-chilean-data-center" TargetMode="External"/><Relationship Id="rId361" Type="http://schemas.openxmlformats.org/officeDocument/2006/relationships/hyperlink" Target="https://www.pwc.com/gx/en/services/legal/tech/assets/estonia-the-digital-republic-secured-by-blockchain.pdf" TargetMode="External"/><Relationship Id="rId599" Type="http://schemas.openxmlformats.org/officeDocument/2006/relationships/hyperlink" Target="https://www.datacenterdynamics.com/en/news/italy-to-award-1bn-cloud-hub-tender-by-2022/" TargetMode="External"/><Relationship Id="rId1005" Type="http://schemas.openxmlformats.org/officeDocument/2006/relationships/hyperlink" Target="https://cloud.google.com/blog/products/infrastructure/new-google-cloud-region-now-open-in-qatar" TargetMode="External"/><Relationship Id="rId1212" Type="http://schemas.openxmlformats.org/officeDocument/2006/relationships/hyperlink" Target="https://www.datacenterdynamics.com/en/news/vantage-to-launch-second-swiss-data-center-campus-outside-zurich" TargetMode="External"/><Relationship Id="rId459" Type="http://schemas.openxmlformats.org/officeDocument/2006/relationships/hyperlink" Target="https://www.datacenterdynamics.com/en/news/hpe-tapped-to-build-shared-weather-forecasting-supercomputer-for-four-countries/" TargetMode="External"/><Relationship Id="rId666" Type="http://schemas.openxmlformats.org/officeDocument/2006/relationships/hyperlink" Target="https://blogs.nvidia.com/blog/japan-sovereign-ai/" TargetMode="External"/><Relationship Id="rId873" Type="http://schemas.openxmlformats.org/officeDocument/2006/relationships/hyperlink" Target="https://www.datacenterdynamics.com/en/news/mtn-nigeria-plans-large-data-center-in-lagos/" TargetMode="External"/><Relationship Id="rId1089" Type="http://schemas.openxmlformats.org/officeDocument/2006/relationships/hyperlink" Target="https://futurumgroup.com/insights/the-rise-of-sovereign-cloud-in-a-divided-geopolitical-landscape/" TargetMode="External"/><Relationship Id="rId1296" Type="http://schemas.openxmlformats.org/officeDocument/2006/relationships/hyperlink" Target="https://cloudscene.com/market/uzbekistan/all" TargetMode="External"/><Relationship Id="rId16" Type="http://schemas.openxmlformats.org/officeDocument/2006/relationships/hyperlink" Target="https://pawsey.org.au/about-us/about-pawsey/" TargetMode="External"/><Relationship Id="rId221" Type="http://schemas.openxmlformats.org/officeDocument/2006/relationships/hyperlink" Target="https://www.theguardian.com/technology/2010/oct/28/china-tianhe-1a-fastest-supercomputer" TargetMode="External"/><Relationship Id="rId319" Type="http://schemas.openxmlformats.org/officeDocument/2006/relationships/hyperlink" Target="https://rdd.gov.hr/UserDocsImages/SDURDD-dokumenti/Strategija_Digitalne_Hrvatske_final_v1_EN.pdf" TargetMode="External"/><Relationship Id="rId526" Type="http://schemas.openxmlformats.org/officeDocument/2006/relationships/hyperlink" Target="https://www.datacenterdynamics.com/en/news/atos-signs-major-hpc-deal-indian-government" TargetMode="External"/><Relationship Id="rId1156" Type="http://schemas.openxmlformats.org/officeDocument/2006/relationships/hyperlink" Target="https://www.kedglobal.com/tech,-media-telecom/newsView/ked202209280003" TargetMode="External"/><Relationship Id="rId733" Type="http://schemas.openxmlformats.org/officeDocument/2006/relationships/hyperlink" Target="https://techwireasia.com/02/2023/avm-cloud-launches-sovereign-cloud-solution-built-vmwares-multi-cloud-technology" TargetMode="External"/><Relationship Id="rId940" Type="http://schemas.openxmlformats.org/officeDocument/2006/relationships/hyperlink" Target="https://jswajid.com/bill-gates-to-visit-pakistan-to-collaborate-with-the-government-for-investing-in-cloud-computing/" TargetMode="External"/><Relationship Id="rId1016" Type="http://schemas.openxmlformats.org/officeDocument/2006/relationships/hyperlink" Target="https://www.emip.ro/en/post/digitalizarea-prin-pnrr-sau-doar-digitizare-prin-c-7-transformare-digital%C4%83" TargetMode="External"/><Relationship Id="rId165" Type="http://schemas.openxmlformats.org/officeDocument/2006/relationships/hyperlink" Target="https://www.datacenterdynamics.com/en/news/ascenty-opens-second-chilean-data-center" TargetMode="External"/><Relationship Id="rId372" Type="http://schemas.openxmlformats.org/officeDocument/2006/relationships/hyperlink" Target="https://shega.co/post/dashen-bank-inaugurates-4-4m-tier-iii-ready-data-center" TargetMode="External"/><Relationship Id="rId677" Type="http://schemas.openxmlformats.org/officeDocument/2006/relationships/hyperlink" Target="https://www.datacenterdynamics.com/en/news/hitachi-launches-sovereign-cloud-service-in-japan/" TargetMode="External"/><Relationship Id="rId800" Type="http://schemas.openxmlformats.org/officeDocument/2006/relationships/hyperlink" Target="https://www.datacenterdynamics.com/en/news/raxio-launches-data-center-in-mozambique/" TargetMode="External"/><Relationship Id="rId1223" Type="http://schemas.openxmlformats.org/officeDocument/2006/relationships/hyperlink" Target="https://www.nchc.org.tw/Page?itemid=58&amp;mid=109" TargetMode="External"/><Relationship Id="rId232" Type="http://schemas.openxmlformats.org/officeDocument/2006/relationships/hyperlink" Target="https://www.nytimes.com/2011/10/29/world/asia/china-unveils-supercomputer-based-on-its-own-microprocessor-chips.html?_r=1&amp;ref=world" TargetMode="External"/><Relationship Id="rId884" Type="http://schemas.openxmlformats.org/officeDocument/2006/relationships/hyperlink" Target="https://www.datacenterdynamics.com/en/news/rack-centre-expands-data-center-campus-in-lagos-nigeria/" TargetMode="External"/><Relationship Id="rId27" Type="http://schemas.openxmlformats.org/officeDocument/2006/relationships/hyperlink" Target="https://www.itnews.com.au/news/bureau-of-meteorology-shuts-oldest-data-centre-after-46-years-555081" TargetMode="External"/><Relationship Id="rId537" Type="http://schemas.openxmlformats.org/officeDocument/2006/relationships/hyperlink" Target="https://www.datacenterdynamics.com/en/news/west-bengal-state-data-center-to-get-upgrade" TargetMode="External"/><Relationship Id="rId744" Type="http://schemas.openxmlformats.org/officeDocument/2006/relationships/hyperlink" Target="https://www.datacenterdynamics.com/en/news/200mw-data-center-planned-on-island-of-borneo" TargetMode="External"/><Relationship Id="rId951" Type="http://schemas.openxmlformats.org/officeDocument/2006/relationships/hyperlink" Target="https://www.datacenterdynamics.com/en/news/pakistan-public-cloud-born-on-ibm-platform/" TargetMode="External"/><Relationship Id="rId1167" Type="http://schemas.openxmlformats.org/officeDocument/2006/relationships/hyperlink" Target="https://www.datacenterdynamics.com/en/news/korean-government-and-kt-corp-partner-boost-data-center-industry/" TargetMode="External"/><Relationship Id="rId80" Type="http://schemas.openxmlformats.org/officeDocument/2006/relationships/hyperlink" Target="https://www.datacenterdynamics.com/en/news/brazils-vtal-buys-land-for-data-center-development-in-fortaleza" TargetMode="External"/><Relationship Id="rId176" Type="http://schemas.openxmlformats.org/officeDocument/2006/relationships/hyperlink" Target="https://www.datacenterdynamics.com/en/news/chinas-national-computing-plan-targets-300-exaflops-of-compute-edge-and-advanced-storage/" TargetMode="External"/><Relationship Id="rId383" Type="http://schemas.openxmlformats.org/officeDocument/2006/relationships/hyperlink" Target="https://www.datacenterdynamics.com/en/analysis/how-do-you-solve-a-problem-like-atos/" TargetMode="External"/><Relationship Id="rId590" Type="http://schemas.openxmlformats.org/officeDocument/2006/relationships/hyperlink" Target="https://www.jpost.com/opinion/article-809815" TargetMode="External"/><Relationship Id="rId604" Type="http://schemas.openxmlformats.org/officeDocument/2006/relationships/hyperlink" Target="https://www.datacenterdynamics.com/en/news/ecmwf-opens-new-data-center-to-house-atos-supercomputer-in-italy/" TargetMode="External"/><Relationship Id="rId811" Type="http://schemas.openxmlformats.org/officeDocument/2006/relationships/hyperlink" Target="https://www.datacenterdynamics.com/en/news/bcx-brings-alibaba-cloud-to-mozambique/" TargetMode="External"/><Relationship Id="rId1027" Type="http://schemas.openxmlformats.org/officeDocument/2006/relationships/hyperlink" Target="https://dgap.org/sites/default/files/article_pdfs/dgap-analyse-2022-01-en.pdf" TargetMode="External"/><Relationship Id="rId1234" Type="http://schemas.openxmlformats.org/officeDocument/2006/relationships/hyperlink" Target="https://www.nchc.org.tw/Page?itemid=6&amp;mid=10" TargetMode="External"/><Relationship Id="rId243" Type="http://schemas.openxmlformats.org/officeDocument/2006/relationships/hyperlink" Target="https://www.datacenterdynamics.com/en/news/beijing-government-to-fund-ibm-cloud-computing-lab/" TargetMode="External"/><Relationship Id="rId450" Type="http://schemas.openxmlformats.org/officeDocument/2006/relationships/hyperlink" Target="https://www.datacenterdynamics.com/en/news/eurohpc-ju-selects-six-sites-to-host-quantum-computers/" TargetMode="External"/><Relationship Id="rId688" Type="http://schemas.openxmlformats.org/officeDocument/2006/relationships/hyperlink" Target="https://news.microsoft.com/apac/2024/04/10/microsoft-to-invest-us2-9-billion-in-ai-and-cloud-infrastructure-in-japan-while-boosting-the-nations-skills-research-and-cybersecurity/" TargetMode="External"/><Relationship Id="rId895" Type="http://schemas.openxmlformats.org/officeDocument/2006/relationships/hyperlink" Target="https://techcabal.com/2024/07/02/nigerian-cloud-providers/" TargetMode="External"/><Relationship Id="rId909" Type="http://schemas.openxmlformats.org/officeDocument/2006/relationships/hyperlink" Target="https://www.datacenterdynamics.com/en/news/microsoft-launches-availability-zones-in-norway-east-azure-cloud-region" TargetMode="External"/><Relationship Id="rId1080" Type="http://schemas.openxmlformats.org/officeDocument/2006/relationships/hyperlink" Target="https://www.cloudcomputing-news.net/news/singapores-htx-taps-microsoft-for-city-states-first-sovereign-cloud/" TargetMode="External"/><Relationship Id="rId1301" Type="http://schemas.openxmlformats.org/officeDocument/2006/relationships/hyperlink" Target="https://www.constructionbriefing.com/news/uzbekistan-announces-saudi-funded-data-centre-builds/8037115.article" TargetMode="External"/><Relationship Id="rId38" Type="http://schemas.openxmlformats.org/officeDocument/2006/relationships/hyperlink" Target="https://www.datacenterdynamics.com/en/news/bangladesh-govt-equips-data-centers-with-oracle-cloud-infrastructure/" TargetMode="External"/><Relationship Id="rId103" Type="http://schemas.openxmlformats.org/officeDocument/2006/relationships/hyperlink" Target="https://www.datacenterdynamics.com/en/news/cloudhq-to-develop-data-center-in-rio-de-janeiro-brazil" TargetMode="External"/><Relationship Id="rId310" Type="http://schemas.openxmlformats.org/officeDocument/2006/relationships/hyperlink" Target="https://www.datacenterdynamics.com/en/news/colombia-turns-underused-data-center-into-supercomputer" TargetMode="External"/><Relationship Id="rId548" Type="http://schemas.openxmlformats.org/officeDocument/2006/relationships/hyperlink" Target="https://dst.gov.in/national-super-computing-mission" TargetMode="External"/><Relationship Id="rId755" Type="http://schemas.openxmlformats.org/officeDocument/2006/relationships/hyperlink" Target="https://www.datacenterdynamics.com/en/analysis/malaysia-sets-its-sights-on-being-a-data-center-hub" TargetMode="External"/><Relationship Id="rId962" Type="http://schemas.openxmlformats.org/officeDocument/2006/relationships/hyperlink" Target="https://blogs.worldbank.org/en/digital-development/unlocking-potential-digital-economy-palestinian-territories" TargetMode="External"/><Relationship Id="rId1178" Type="http://schemas.openxmlformats.org/officeDocument/2006/relationships/hyperlink" Target="https://www.datacenterdynamics.com/en/news/ibm-launches-spanish-cloud-region-in-madrid" TargetMode="External"/><Relationship Id="rId91" Type="http://schemas.openxmlformats.org/officeDocument/2006/relationships/hyperlink" Target="https://www.datacenterdynamics.com/en/news/scala-data-centers-issues-215m-in-green-debenture" TargetMode="External"/><Relationship Id="rId187" Type="http://schemas.openxmlformats.org/officeDocument/2006/relationships/hyperlink" Target="https://www.china-briefing.com/news/china-data-centers-new-cross-regional-plan-to-boost-computing-power-across-regions/" TargetMode="External"/><Relationship Id="rId394" Type="http://schemas.openxmlformats.org/officeDocument/2006/relationships/hyperlink" Target="https://www.datacenterdynamics.com/en/news/aws-to-invest-78bn-in-european-sovereign-cloud/" TargetMode="External"/><Relationship Id="rId408" Type="http://schemas.openxmlformats.org/officeDocument/2006/relationships/hyperlink" Target="https://www.datacenterdynamics.com/en/news/ovh-breaks-ground-on-new-data-center-outside-frankfurt-germany/" TargetMode="External"/><Relationship Id="rId615" Type="http://schemas.openxmlformats.org/officeDocument/2006/relationships/hyperlink" Target="https://techmonitor.ai/hardware/fugaku-quantum-japan-fujitsu" TargetMode="External"/><Relationship Id="rId822" Type="http://schemas.openxmlformats.org/officeDocument/2006/relationships/hyperlink" Target="https://developingtelecoms.com/telecom-technology/data-centres-networks/14448-namibian-roads-authority-migrates-data-to-new-paratus-data-centre.html" TargetMode="External"/><Relationship Id="rId1038" Type="http://schemas.openxmlformats.org/officeDocument/2006/relationships/hyperlink" Target="https://www.reuters.com/technology/russias-sberbank-enhancing-ai-offering-unveils-second-supercomputer-2021-11-11/" TargetMode="External"/><Relationship Id="rId1245" Type="http://schemas.openxmlformats.org/officeDocument/2006/relationships/hyperlink" Target="https://www.datacenterdynamics.com/en/news/thailand-board-of-investment-approves-291m-investment-for-data-center-industry" TargetMode="External"/><Relationship Id="rId254" Type="http://schemas.openxmlformats.org/officeDocument/2006/relationships/hyperlink" Target="https://www.datacenterdynamics.com/en/news/four-chinese-authorities-back-underwater-data-centers/" TargetMode="External"/><Relationship Id="rId699" Type="http://schemas.openxmlformats.org/officeDocument/2006/relationships/hyperlink" Target="https://www.datacenterdynamics.com/en/news/ixafrica-breaks-ground-data-center-campus-nairobi-kenya/" TargetMode="External"/><Relationship Id="rId1091" Type="http://schemas.openxmlformats.org/officeDocument/2006/relationships/hyperlink" Target="https://www.datacenterdynamics.com/en/news/hpe-to-deliver-new-10-petaflops-hpc-system-for-sinapores-national-supercomputing-centre" TargetMode="External"/><Relationship Id="rId1105" Type="http://schemas.openxmlformats.org/officeDocument/2006/relationships/hyperlink" Target="https://www.datacenterdynamics.com/en/news/africa-data-centres-breaks-ground-on-new-data-center-in-cape-town-south-africa/" TargetMode="External"/><Relationship Id="rId1312" Type="http://schemas.openxmlformats.org/officeDocument/2006/relationships/hyperlink" Target="https://www.datacenterdynamics.com/en/news/huaweis-75m-zambian-data-center-readies-for-launch/" TargetMode="External"/><Relationship Id="rId49" Type="http://schemas.openxmlformats.org/officeDocument/2006/relationships/hyperlink" Target="https://www.datacenterdynamics.com/en/news/bangladeshs-first-cloud-data-center-starts-operations" TargetMode="External"/><Relationship Id="rId114" Type="http://schemas.openxmlformats.org/officeDocument/2006/relationships/hyperlink" Target="https://www.datacenterdynamics.com/en/news/ascenty-launches-31mw-hortol%C3%A2ndia-data-center-in-brazil" TargetMode="External"/><Relationship Id="rId461" Type="http://schemas.openxmlformats.org/officeDocument/2006/relationships/hyperlink" Target="https://www.theregister.com/2024/03/08/indiaai_policy_funding_secured" TargetMode="External"/><Relationship Id="rId559" Type="http://schemas.openxmlformats.org/officeDocument/2006/relationships/hyperlink" Target="https://www.datacenterdynamics.com/en/news/gds-partners-with-indonesias-sovereign-wealth-fund-for-batam-data-center-campus" TargetMode="External"/><Relationship Id="rId766" Type="http://schemas.openxmlformats.org/officeDocument/2006/relationships/hyperlink" Target="https://www.datacenterdynamics.com/en/news/bmit-opens-new-data-center-in-maltas-smartcity" TargetMode="External"/><Relationship Id="rId1189" Type="http://schemas.openxmlformats.org/officeDocument/2006/relationships/hyperlink" Target="https://www.datacenterdynamics.com/en/news/spains-asturias-govt-forms-asturias-data-center-group" TargetMode="External"/><Relationship Id="rId198" Type="http://schemas.openxmlformats.org/officeDocument/2006/relationships/hyperlink" Target="https://www.datacenterdynamics.com/en/news/new-public-ai-computing-platform-launched-in-beijing/" TargetMode="External"/><Relationship Id="rId321" Type="http://schemas.openxmlformats.org/officeDocument/2006/relationships/hyperlink" Target="https://opennebula.io/innovation/ipcei-cis/" TargetMode="External"/><Relationship Id="rId419" Type="http://schemas.openxmlformats.org/officeDocument/2006/relationships/hyperlink" Target="https://www.datacenterdynamics.com/en/news/paix-data-centres-upgrades-accra-ghana-facility-to-12mw/" TargetMode="External"/><Relationship Id="rId626" Type="http://schemas.openxmlformats.org/officeDocument/2006/relationships/hyperlink" Target="https://www.nextplatform.com/2017/10/12/japans-abci-system-shows-subtleties-separating-ai-hpc/" TargetMode="External"/><Relationship Id="rId973" Type="http://schemas.openxmlformats.org/officeDocument/2006/relationships/hyperlink" Target="https://www.datacenterdynamics.com/en/news/stonepeak-backed-cirion-breaks-ground-on-20mw-data-center-in-lur%C3%ADn-peru/" TargetMode="External"/><Relationship Id="rId1049" Type="http://schemas.openxmlformats.org/officeDocument/2006/relationships/hyperlink" Target="https://www.aiib.org/en/projects/details/2021/approved/Rwanda-Digital-Acceleration-Project-Digital-Investment-for-Recovery-Resilience-and-Connectivity.html" TargetMode="External"/><Relationship Id="rId1256" Type="http://schemas.openxmlformats.org/officeDocument/2006/relationships/hyperlink" Target="https://www.datacenterdynamics.com/en/news/togo-opens-first-carrier-neutral-colocation-facility-in-lom%C3%A9/" TargetMode="External"/><Relationship Id="rId833" Type="http://schemas.openxmlformats.org/officeDocument/2006/relationships/hyperlink" Target="https://www.datacenterdynamics.com/en/news/nepal-electricity-authority-launches-kathmandu-data-center" TargetMode="External"/><Relationship Id="rId1116" Type="http://schemas.openxmlformats.org/officeDocument/2006/relationships/hyperlink" Target="https://www.datacenterdynamics.com/en/news/ibm-opens-cloud-data-center-in-south-africa/" TargetMode="External"/><Relationship Id="rId265" Type="http://schemas.openxmlformats.org/officeDocument/2006/relationships/hyperlink" Target="https://www.datacenterdynamics.com/en/news/chinas-giant-radio-telescope-gets-a-data-center/" TargetMode="External"/><Relationship Id="rId472" Type="http://schemas.openxmlformats.org/officeDocument/2006/relationships/hyperlink" Target="https://www.businessgo.hsbc.com/en/article/what-is-digital-india-initiatives-objectives-and-benefits" TargetMode="External"/><Relationship Id="rId900" Type="http://schemas.openxmlformats.org/officeDocument/2006/relationships/hyperlink" Target="https://nairametrics.com/2024/05/23/microsoft-to-build-1billion-data-center-in-kenya-after-closing-its-nigerian-facility/" TargetMode="External"/><Relationship Id="rId1323" Type="http://schemas.openxmlformats.org/officeDocument/2006/relationships/hyperlink" Target="https://itweb.africa/content/G98Yd7LYw5OMX2PD" TargetMode="External"/><Relationship Id="rId125" Type="http://schemas.openxmlformats.org/officeDocument/2006/relationships/hyperlink" Target="https://www.iga.gov.bh/en/article/brunei-granted-sovereignty-over-data-in-bahrain-based-cloud-computing-centers" TargetMode="External"/><Relationship Id="rId332" Type="http://schemas.openxmlformats.org/officeDocument/2006/relationships/hyperlink" Target="https://www.datacenterdynamics.com/en/news/china-mobile-sets-its-sights-on-africa-signs-agreement-with-djibouti-data-centers/" TargetMode="External"/><Relationship Id="rId777" Type="http://schemas.openxmlformats.org/officeDocument/2006/relationships/hyperlink" Target="https://www.datacenterdynamics.com/es/noticias/oracle-abrir%C3%A1-nuevo-data-center-en-monterrey" TargetMode="External"/><Relationship Id="rId984" Type="http://schemas.openxmlformats.org/officeDocument/2006/relationships/hyperlink" Target="https://w.media/globe-telecom-expands-data-center-capacities-in-the-philippines/" TargetMode="External"/><Relationship Id="rId637" Type="http://schemas.openxmlformats.org/officeDocument/2006/relationships/hyperlink" Target="https://asia.nikkei.com/Business/Technology/Nvidia-to-help-Japan-build-hybrid-quantum-supercomputer" TargetMode="External"/><Relationship Id="rId844" Type="http://schemas.openxmlformats.org/officeDocument/2006/relationships/hyperlink" Target="https://www.datacenterdynamics.com/en/news/drought-stricken-holland-discovers-microsoft-data-center-slurped-84m-liters-of-drinking-water-last-year" TargetMode="External"/><Relationship Id="rId1267" Type="http://schemas.openxmlformats.org/officeDocument/2006/relationships/hyperlink" Target="https://www.datacenterdynamics.com/en/news/government-raids-mtn-uganda-data-center/" TargetMode="External"/><Relationship Id="rId276" Type="http://schemas.openxmlformats.org/officeDocument/2006/relationships/hyperlink" Target="https://www.datacenterdynamics.com/en/news/guangdong-puts-underwater-data-centers-in-its-5-year-marine-economy-plan-to-save-cooling-costs/" TargetMode="External"/><Relationship Id="rId483" Type="http://schemas.openxmlformats.org/officeDocument/2006/relationships/hyperlink" Target="https://www.datacenterdynamics.com/en/news/atos-subsidiary-eviden-gets-100m-contract-to-deliver-two-supercomputers-to-india/" TargetMode="External"/><Relationship Id="rId690" Type="http://schemas.openxmlformats.org/officeDocument/2006/relationships/hyperlink" Target="https://www.datacenterdynamics.com/en/news/government-of-kazakhstan-signs-agreement-with-presight-ai-for-construction-of-new-supercomputer/" TargetMode="External"/><Relationship Id="rId704" Type="http://schemas.openxmlformats.org/officeDocument/2006/relationships/hyperlink" Target="https://www.datacenterdynamics.com/en/news/huawei-build-konza-data-center-and-smart-city-kenya-chinese-concessional-loan" TargetMode="External"/><Relationship Id="rId911" Type="http://schemas.openxmlformats.org/officeDocument/2006/relationships/hyperlink" Target="https://www.datacenterdynamics.com/en/news/norways-green-mountain-plans-data-center-campus-in-kalberg" TargetMode="External"/><Relationship Id="rId1127" Type="http://schemas.openxmlformats.org/officeDocument/2006/relationships/hyperlink" Target="https://www.datacenterdynamics.com/en/news/teraco-breaks-ground-on-cape-town-data-center-in-south-africa/" TargetMode="External"/><Relationship Id="rId40" Type="http://schemas.openxmlformats.org/officeDocument/2006/relationships/hyperlink" Target="https://www.tbsnews.net/tech/bangladesh-launches-its-maiden-sovereign-govt-cloud-844806" TargetMode="External"/><Relationship Id="rId136" Type="http://schemas.openxmlformats.org/officeDocument/2006/relationships/hyperlink" Target="https://www.newswire.ca/news-releases/on-the-occasion-of-its-40th-anniversary-micro-logic-continues-its-journey-to-become-canada-s-leader-in-cloud-computing-873885264.html" TargetMode="External"/><Relationship Id="rId343" Type="http://schemas.openxmlformats.org/officeDocument/2006/relationships/hyperlink" Target="https://www.datacenterdynamics.com/en/news/khazna-to-build-first-data-center-outside-the-uae-in-cairo-egypt" TargetMode="External"/><Relationship Id="rId550" Type="http://schemas.openxmlformats.org/officeDocument/2006/relationships/hyperlink" Target="https://www.meity.gov.in/divisions/national-e-governance-plan" TargetMode="External"/><Relationship Id="rId788" Type="http://schemas.openxmlformats.org/officeDocument/2006/relationships/hyperlink" Target="https://www.datacenterdynamics.com/en/news/zeuus-plans-raise-225-million-claims-it-wants-build-data-center-montenegro" TargetMode="External"/><Relationship Id="rId995" Type="http://schemas.openxmlformats.org/officeDocument/2006/relationships/hyperlink" Target="https://www.cio.com/article/651955/beyond-pl-addressing-sovereign-cloud-needs-in-poland-and-beyond.html" TargetMode="External"/><Relationship Id="rId1180" Type="http://schemas.openxmlformats.org/officeDocument/2006/relationships/hyperlink" Target="https://www.datacenterdynamics.com/en/news/spanish-energy-company-solaria-enters-data-center-market" TargetMode="External"/><Relationship Id="rId203" Type="http://schemas.openxmlformats.org/officeDocument/2006/relationships/hyperlink" Target="http://www.chinaopticsvalley.com/2022-07/20/c_791150.htm" TargetMode="External"/><Relationship Id="rId648" Type="http://schemas.openxmlformats.org/officeDocument/2006/relationships/hyperlink" Target="https://www.datacenterdynamics.com/en/news/japans-meti-to-build-ai-dedicated-supercomputer/" TargetMode="External"/><Relationship Id="rId855" Type="http://schemas.openxmlformats.org/officeDocument/2006/relationships/hyperlink" Target="https://www.rnz.co.nz/news/national/487042/courts-not-ruling-out-mass-data-storage-in-australia" TargetMode="External"/><Relationship Id="rId1040" Type="http://schemas.openxmlformats.org/officeDocument/2006/relationships/hyperlink" Target="https://www.cnews.ru/news/top/2020-08-17_finansirovanie_iskusstvennogo" TargetMode="External"/><Relationship Id="rId1278" Type="http://schemas.openxmlformats.org/officeDocument/2006/relationships/hyperlink" Target="https://www.middleeastainews.com/p/uae-build-overseas-data-centres-worth-billions" TargetMode="External"/><Relationship Id="rId287" Type="http://schemas.openxmlformats.org/officeDocument/2006/relationships/hyperlink" Target="https://www.datacenterdynamics.com/en/news/chinas-data-centers-driven-by-state/" TargetMode="External"/><Relationship Id="rId410" Type="http://schemas.openxmlformats.org/officeDocument/2006/relationships/hyperlink" Target="https://interestingengineering.com/innovation/europes-exascale-supercomputer-jupiter-to-challenge-us-and-chinas-dominance" TargetMode="External"/><Relationship Id="rId494" Type="http://schemas.openxmlformats.org/officeDocument/2006/relationships/hyperlink" Target="https://www.datacenterdynamics.com/en/news/tamil-nadu-government-signs-data-center-mous-with-adani-nxtra-and-others" TargetMode="External"/><Relationship Id="rId508" Type="http://schemas.openxmlformats.org/officeDocument/2006/relationships/hyperlink" Target="https://www.datacenterdynamics.com/en/news/indian-institute-of-technology-roorkee-inaugurates-new-16-petaflops-supercomputer" TargetMode="External"/><Relationship Id="rId715" Type="http://schemas.openxmlformats.org/officeDocument/2006/relationships/hyperlink" Target="https://www.datacenterdynamics.com/en/news/googles-luxembourg-data-center-plans-not-totally-dead-says-economy-minister" TargetMode="External"/><Relationship Id="rId922" Type="http://schemas.openxmlformats.org/officeDocument/2006/relationships/hyperlink" Target="https://www.agbi.com/tech/2024/01/oman-invests-210m-sohar-data-centre-project" TargetMode="External"/><Relationship Id="rId1138" Type="http://schemas.openxmlformats.org/officeDocument/2006/relationships/hyperlink" Target="https://www.chosun.com/english/industry-en/2024/06/05/7V2GGLISQFHT5F6HZ7ODEHCI44/" TargetMode="External"/><Relationship Id="rId147" Type="http://schemas.openxmlformats.org/officeDocument/2006/relationships/hyperlink" Target="https://www.datacenterdynamics.com/en/news/aws-launches-second-cloud-region-in-canada" TargetMode="External"/><Relationship Id="rId354" Type="http://schemas.openxmlformats.org/officeDocument/2006/relationships/hyperlink" Target="https://www.datacenterdynamics.com/en/news/gulf-data-hub-elsewedy-planning-three-egyptian-data-center-campuses/" TargetMode="External"/><Relationship Id="rId799" Type="http://schemas.openxmlformats.org/officeDocument/2006/relationships/hyperlink" Target="https://www.datacenterdynamics.com/en/news/raxio-launches-data-center-in-mozambique/" TargetMode="External"/><Relationship Id="rId1191" Type="http://schemas.openxmlformats.org/officeDocument/2006/relationships/hyperlink" Target="https://www.datacenterdynamics.com/en/news/aws-to-invest-157-billion-into-spain-announces-600mw-in-renewable-energy-projects" TargetMode="External"/><Relationship Id="rId1205" Type="http://schemas.openxmlformats.org/officeDocument/2006/relationships/hyperlink" Target="https://www.datacenter-forum.com/evroc/sweden-based-evroc-to-build-europes-first-sovereign-hyperscale-cloud" TargetMode="External"/><Relationship Id="rId51" Type="http://schemas.openxmlformats.org/officeDocument/2006/relationships/hyperlink" Target="https://www.datacenterdynamics.com/en/news/bangladeshs-first-cloud-data-center-starts-operations" TargetMode="External"/><Relationship Id="rId561" Type="http://schemas.openxmlformats.org/officeDocument/2006/relationships/hyperlink" Target="https://www.datacenterdynamics.com/en/news/iran-launches-its-most-powerful-supercomputer-built-with-black-market-tech/" TargetMode="External"/><Relationship Id="rId659" Type="http://schemas.openxmlformats.org/officeDocument/2006/relationships/hyperlink" Target="https://www.datacenterdynamics.com/en/news/fujitsu-provides-31-petaflops-supercomputer-to-japan-meteorological-agency/" TargetMode="External"/><Relationship Id="rId866" Type="http://schemas.openxmlformats.org/officeDocument/2006/relationships/hyperlink" Target="https://www.datacenterdynamics.com/en/news/unicloud-africa-and-benue-digital-infrastructure-to-build-data-center-in-makurdi-nigeria/" TargetMode="External"/><Relationship Id="rId1289" Type="http://schemas.openxmlformats.org/officeDocument/2006/relationships/hyperlink" Target="https://oecd.ai/en/dashboards/policy-initiatives/http:%2F%2Faipo.oecd.org%2F2021-data-policyInitiatives-26477" TargetMode="External"/><Relationship Id="rId214" Type="http://schemas.openxmlformats.org/officeDocument/2006/relationships/hyperlink" Target="https://english.wuhan.gov.cn/H_1/NWP/202307/t20230728_2239233.shtml" TargetMode="External"/><Relationship Id="rId298" Type="http://schemas.openxmlformats.org/officeDocument/2006/relationships/hyperlink" Target="https://www.datacenterdynamics.com/en/news/chinese-government-opens-what-it-says-is-asias-largest-disaster-recovery-data-center/" TargetMode="External"/><Relationship Id="rId421" Type="http://schemas.openxmlformats.org/officeDocument/2006/relationships/hyperlink" Target="https://www.datacenterdynamics.com/en/news/etix-everywhere-to-ship-tier-iv-data-center-to-ghana/" TargetMode="External"/><Relationship Id="rId519" Type="http://schemas.openxmlformats.org/officeDocument/2006/relationships/hyperlink" Target="https://www.datacenterdynamics.com/en/news/web-werks-signs-mou-with-the-government-of-karnataka-for-100m-bengaluru-data-center-in-india" TargetMode="External"/><Relationship Id="rId1051" Type="http://schemas.openxmlformats.org/officeDocument/2006/relationships/hyperlink" Target="https://www.microsoft.com/mea/trustedcloud/rwanda/public-sector.aspx" TargetMode="External"/><Relationship Id="rId1149" Type="http://schemas.openxmlformats.org/officeDocument/2006/relationships/hyperlink" Target="https://www.datacenterdynamics.com/en/news/south-korea-plans-exascale-supercomputer-by-2030-potentially-with-local-chips/" TargetMode="External"/><Relationship Id="rId158" Type="http://schemas.openxmlformats.org/officeDocument/2006/relationships/hyperlink" Target="https://www.datacenterdynamics.com/en/news/chile-partially-reverses-google-data-center-permit-over-water-use-concerns" TargetMode="External"/><Relationship Id="rId726" Type="http://schemas.openxmlformats.org/officeDocument/2006/relationships/hyperlink" Target="https://european-union.europa.eu/institutions-law-budget/institutions-and-bodies/search-all-eu-institutions-and-bodies/european-high-performance-computing-joint-undertaking-eurohpc-ju_en" TargetMode="External"/><Relationship Id="rId933" Type="http://schemas.openxmlformats.org/officeDocument/2006/relationships/hyperlink" Target="https://moitt.gov.pk/SiteImage/Misc/files/Pakistan%20Cloud%20First%20Policy-Final-25-02-2022.pd" TargetMode="External"/><Relationship Id="rId1009" Type="http://schemas.openxmlformats.org/officeDocument/2006/relationships/hyperlink" Target="https://www.datacenterdynamics.com/en/news/african-development-bank-to-build-data-center-in-the-republic-of-congo/" TargetMode="External"/><Relationship Id="rId62" Type="http://schemas.openxmlformats.org/officeDocument/2006/relationships/hyperlink" Target="https://www.capacitymedia.com/article/2bekq6w772qe9zj2utdkw/news/proximus-and-google-cloud-to-bring-sovereign-cloud-to-belgium-and-luxembourg" TargetMode="External"/><Relationship Id="rId365" Type="http://schemas.openxmlformats.org/officeDocument/2006/relationships/hyperlink" Target="https://www.datacenterdynamics.com/en/news/ethio-telecom-in-dispute-with-newcomer-safaricom-over-damaged-infrastructure/" TargetMode="External"/><Relationship Id="rId572" Type="http://schemas.openxmlformats.org/officeDocument/2006/relationships/hyperlink" Target="https://www.datacenterdynamics.com/en/news/irish-government-data-center-project-delayed-to-2025-sees-costs-increase/" TargetMode="External"/><Relationship Id="rId1216" Type="http://schemas.openxmlformats.org/officeDocument/2006/relationships/hyperlink" Target="https://phoenix-systems.ch/en/solutions/sovereign-cloud" TargetMode="External"/><Relationship Id="rId225" Type="http://schemas.openxmlformats.org/officeDocument/2006/relationships/hyperlink" Target="https://www.datacenterdynamics.com/en/news/more-details-slip-out-about-chinas-two-secret-exascale-supercomputers-third-may-be-delayed/" TargetMode="External"/><Relationship Id="rId432" Type="http://schemas.openxmlformats.org/officeDocument/2006/relationships/hyperlink" Target="https://www.datacenterdynamics.com/en/news/hungary-inaugurates-128-million-komondor-supercomputer/" TargetMode="External"/><Relationship Id="rId877" Type="http://schemas.openxmlformats.org/officeDocument/2006/relationships/hyperlink" Target="https://www.wearetech.africa/en/fils-uk/news/tech/nigeria-medallion-data-centres-rebrands-to-digital-realty" TargetMode="External"/><Relationship Id="rId1062" Type="http://schemas.openxmlformats.org/officeDocument/2006/relationships/hyperlink" Target="https://www.datacenterdynamics.com/en/news/neom-details-plans-for-hyperscale-data-centers-in-new-saudi-city/" TargetMode="External"/><Relationship Id="rId737" Type="http://schemas.openxmlformats.org/officeDocument/2006/relationships/hyperlink" Target="https://www.datacenterdynamics.com/en/news/malaysian-bank-pembangunan-to-provide-53m-funding-for-pi-data-center-in-cyberjaya/" TargetMode="External"/><Relationship Id="rId944" Type="http://schemas.openxmlformats.org/officeDocument/2006/relationships/hyperlink" Target="https://www.datacenterdynamics.com/en/news/pakistan-school-education-department-announces-new-data-center" TargetMode="External"/><Relationship Id="rId73" Type="http://schemas.openxmlformats.org/officeDocument/2006/relationships/hyperlink" Target="https://www.datacenterdynamics.com/en/news/bolivian-government-to-build-new-data-center-in-el-alto" TargetMode="External"/><Relationship Id="rId169" Type="http://schemas.openxmlformats.org/officeDocument/2006/relationships/hyperlink" Target="https://www.datacenterdynamics.com/en/news/edgeconnex-announces-new-edge-data-center-santiago-chile" TargetMode="External"/><Relationship Id="rId376" Type="http://schemas.openxmlformats.org/officeDocument/2006/relationships/hyperlink" Target="https://www.lumi-supercomputer.eu/resource-allocation/" TargetMode="External"/><Relationship Id="rId583" Type="http://schemas.openxmlformats.org/officeDocument/2006/relationships/hyperlink" Target="https://www.siliconrepublic.com/machines/eu-supercomputer-nui-galway-ichec" TargetMode="External"/><Relationship Id="rId790" Type="http://schemas.openxmlformats.org/officeDocument/2006/relationships/hyperlink" Target="https://www.linkedin.com/pulse/national-data-center-montenegro-savo-zivkovic" TargetMode="External"/><Relationship Id="rId804" Type="http://schemas.openxmlformats.org/officeDocument/2006/relationships/hyperlink" Target="https://clubofmozambique.com/news/maluana-data-centre-soon-to-be-in-operation-mozambique/" TargetMode="External"/><Relationship Id="rId1227" Type="http://schemas.openxmlformats.org/officeDocument/2006/relationships/hyperlink" Target="https://thequantuminsider.com/2024/01/08/taiwan-wants-first-domestically-produced-quantum-computer-by-2027/" TargetMode="External"/><Relationship Id="rId4" Type="http://schemas.openxmlformats.org/officeDocument/2006/relationships/hyperlink" Target="https://www.datacenterdynamics.com/en/news/paratus-secures-31-million-credit-facility-to-build-angolan-data-center/" TargetMode="External"/><Relationship Id="rId236" Type="http://schemas.openxmlformats.org/officeDocument/2006/relationships/hyperlink" Target="https://www.datacenterdynamics.com/en/news/china-funds-exascale-prototypes-to-pursue-maritime-expansion-plans/" TargetMode="External"/><Relationship Id="rId443" Type="http://schemas.openxmlformats.org/officeDocument/2006/relationships/hyperlink" Target="https://www.datacenterdynamics.com/en/news/central-europes-largest-datacenter-opens-in-hungary/" TargetMode="External"/><Relationship Id="rId650" Type="http://schemas.openxmlformats.org/officeDocument/2006/relationships/hyperlink" Target="https://www.datacenterdynamics.com/en/news/fujitsu-upgrades-rikens-supercomputer-raiden-to-54-half-precision-petaflops/" TargetMode="External"/><Relationship Id="rId888" Type="http://schemas.openxmlformats.org/officeDocument/2006/relationships/hyperlink" Target="https://www.datacenterdynamics.com/en/news/africa-data-centres-opens-data-center-in-lagos-nigeria/" TargetMode="External"/><Relationship Id="rId1073" Type="http://schemas.openxmlformats.org/officeDocument/2006/relationships/hyperlink" Target="https://www.telecomreviewafrica.com/en/articles/exclusive-interviews/3732-sekou-amadou-bah-navigating-the-digital-data-center-landscape-in-sierra-leone-and-beyond" TargetMode="External"/><Relationship Id="rId1280" Type="http://schemas.openxmlformats.org/officeDocument/2006/relationships/hyperlink" Target="https://www.theguardian.com/technology/2023/mar/15/uk-to-invest-900m-in-supercomputer-in-bid-to-build-own-britgpt" TargetMode="External"/><Relationship Id="rId303" Type="http://schemas.openxmlformats.org/officeDocument/2006/relationships/hyperlink" Target="https://www.datacenterdynamics.com/en/news/chengdu-emerges-as-west-chinas-data-center-hub" TargetMode="External"/><Relationship Id="rId748" Type="http://schemas.openxmlformats.org/officeDocument/2006/relationships/hyperlink" Target="https://www.datacenterdynamics.com/en/news/tm-one-opens-cyberjaya-malaysia-facility" TargetMode="External"/><Relationship Id="rId955" Type="http://schemas.openxmlformats.org/officeDocument/2006/relationships/hyperlink" Target="https://www.datacenterdynamics.com/en/news/pta-inaugurates-data-center-in-islamabad-pakistan/" TargetMode="External"/><Relationship Id="rId1140" Type="http://schemas.openxmlformats.org/officeDocument/2006/relationships/hyperlink" Target="https://www.chosun.com/english/industry-en/2024/06/05/7V2GGLISQFHT5F6HZ7ODEHCI44/" TargetMode="External"/><Relationship Id="rId84" Type="http://schemas.openxmlformats.org/officeDocument/2006/relationships/hyperlink" Target="https://www.datacenterdynamics.com/en/news/scala-breaks-ground-on-data-center-in-fortaleza-brazil" TargetMode="External"/><Relationship Id="rId387" Type="http://schemas.openxmlformats.org/officeDocument/2006/relationships/hyperlink" Target="https://www.datacenterdynamics.com/en/news/orange-and-capgemini-launch-french-cloud-company-bleu-will-sell-microsoft-services-from-local-data-centers/" TargetMode="External"/><Relationship Id="rId510" Type="http://schemas.openxmlformats.org/officeDocument/2006/relationships/hyperlink" Target="https://www.datacenterdynamics.com/en/news/indian-telco-railtel-wins-data-center-order-from-madhya-pradesh-state-government" TargetMode="External"/><Relationship Id="rId594" Type="http://schemas.openxmlformats.org/officeDocument/2006/relationships/hyperlink" Target="https://www.datacenterknowledge.com/cloud/ibm-launches-its-first-cloud-data-center-in-italy" TargetMode="External"/><Relationship Id="rId608" Type="http://schemas.openxmlformats.org/officeDocument/2006/relationships/hyperlink" Target="https://www.datacenterdynamics.com/en/news/orange-deploys-solar-panels-at-ivory-coast-data-center" TargetMode="External"/><Relationship Id="rId815" Type="http://schemas.openxmlformats.org/officeDocument/2006/relationships/hyperlink" Target="https://www.datacenterdynamics.com/en/news/golden-myanmar-business-exchange-plans-5-million-data-center" TargetMode="External"/><Relationship Id="rId1238" Type="http://schemas.openxmlformats.org/officeDocument/2006/relationships/hyperlink" Target="https://en.vietnamplus.vn/thailand-steps-up-government-cloud-project-post224317.vnp" TargetMode="External"/><Relationship Id="rId247" Type="http://schemas.openxmlformats.org/officeDocument/2006/relationships/hyperlink" Target="https://www.datacenterdynamics.com/en/news/chinese-government-calls-for-200-exaflops-of-data-center-compute-by-2023/" TargetMode="External"/><Relationship Id="rId899" Type="http://schemas.openxmlformats.org/officeDocument/2006/relationships/hyperlink" Target="https://www.techloy.com/nigerias-digital-expansion-leads-to-hyperscale-data-center-investments/" TargetMode="External"/><Relationship Id="rId1000" Type="http://schemas.openxmlformats.org/officeDocument/2006/relationships/hyperlink" Target="https://www.datacenterdynamics.com/en/news/nautilus-launches-new-modular-data-center-offering" TargetMode="External"/><Relationship Id="rId1084" Type="http://schemas.openxmlformats.org/officeDocument/2006/relationships/hyperlink" Target="https://www.datacenterdynamics.com/en/news/microsoft-to-develop-sovereign-cloud-in-singapore/" TargetMode="External"/><Relationship Id="rId1305" Type="http://schemas.openxmlformats.org/officeDocument/2006/relationships/hyperlink" Target="https://en.vietnamplus.vn/ministry-announces-vietnams-digital-infrastructure-plan-for-2021-2030-post279986.vnp" TargetMode="External"/><Relationship Id="rId107" Type="http://schemas.openxmlformats.org/officeDocument/2006/relationships/hyperlink" Target="https://www.datacenterdynamics.com/en/news/microsoft-plans-data-center-in-hortol%C3%A2ndia-brazil" TargetMode="External"/><Relationship Id="rId454" Type="http://schemas.openxmlformats.org/officeDocument/2006/relationships/hyperlink" Target="https://www.datacenterdynamics.com/en/news/iceland-to-move-from-heavy-industry-to-data-center/" TargetMode="External"/><Relationship Id="rId661" Type="http://schemas.openxmlformats.org/officeDocument/2006/relationships/hyperlink" Target="https://www.datacenterdynamics.com/en/news/fujitsu-and-university-tokyo-deploy-integrated-aihpc-supercomputer/" TargetMode="External"/><Relationship Id="rId759" Type="http://schemas.openxmlformats.org/officeDocument/2006/relationships/hyperlink" Target="https://www.datacenterdynamics.com/en/news/malaysia-creating-a-new-data-center-market" TargetMode="External"/><Relationship Id="rId966" Type="http://schemas.openxmlformats.org/officeDocument/2006/relationships/hyperlink" Target="https://www.datacenterdynamics.com/en/news/australia-huaweis-papua-new-guinea-data-center-security-openly-broken-making-potential-spying-easy/" TargetMode="External"/><Relationship Id="rId1291" Type="http://schemas.openxmlformats.org/officeDocument/2006/relationships/hyperlink" Target="https://oxfordinsights.com/insights/spotlight-series-uruguay" TargetMode="External"/><Relationship Id="rId11" Type="http://schemas.openxmlformats.org/officeDocument/2006/relationships/hyperlink" Target="https://www.hpcwire.com/2022/12/15/argentina-announces-new-supercomputer-for-national-science" TargetMode="External"/><Relationship Id="rId314" Type="http://schemas.openxmlformats.org/officeDocument/2006/relationships/hyperlink" Target="https://www.datacenterdynamics.com/en/news/globenet-to-build-second-colombian-data-center-in-barranquilla" TargetMode="External"/><Relationship Id="rId398" Type="http://schemas.openxmlformats.org/officeDocument/2006/relationships/hyperlink" Target="https://www.datacenterdynamics.com/en/news/google-launches-berlin-cloud-region-in-germany/" TargetMode="External"/><Relationship Id="rId521" Type="http://schemas.openxmlformats.org/officeDocument/2006/relationships/hyperlink" Target="https://www.datacenterdynamics.com/en/news/web-werks-and-capitaland-sign-mous-with-tamil-nadu-government-for-data-centers-in-chennai" TargetMode="External"/><Relationship Id="rId619" Type="http://schemas.openxmlformats.org/officeDocument/2006/relationships/hyperlink" Target="https://multicore.world/multicore-world-2023/speakers-2023/satoshi-matsuoka/" TargetMode="External"/><Relationship Id="rId1151" Type="http://schemas.openxmlformats.org/officeDocument/2006/relationships/hyperlink" Target="https://www.theregister.com/2021/05/28/south_korea_national_ultra_high_performance_computing_innovation_strategy/" TargetMode="External"/><Relationship Id="rId1249" Type="http://schemas.openxmlformats.org/officeDocument/2006/relationships/hyperlink" Target="https://www.datacenterdynamics.com/en/news/thailand-data-centers-get-308m-investments" TargetMode="External"/><Relationship Id="rId95" Type="http://schemas.openxmlformats.org/officeDocument/2006/relationships/hyperlink" Target="https://www.datacenterdynamics.com/en/news/elea-digital-invests-20m-in-expanding-brazilian-data-center" TargetMode="External"/><Relationship Id="rId160" Type="http://schemas.openxmlformats.org/officeDocument/2006/relationships/hyperlink" Target="https://www.datacenterdynamics.com/en/news/scala-data-centers-gets-environmental-license-to-build-largest-data-center-campus-in-chile1" TargetMode="External"/><Relationship Id="rId826" Type="http://schemas.openxmlformats.org/officeDocument/2006/relationships/hyperlink" Target="https://yotta.com/media/press-release-nepals-blc-and-indias-yotta-data-services-partner-to-build-nepals-first-supercloud-data-center" TargetMode="External"/><Relationship Id="rId1011" Type="http://schemas.openxmlformats.org/officeDocument/2006/relationships/hyperlink" Target="https://techpoint.africa/2024/05/20/congo-central-africas-first-fibre-data-centre/" TargetMode="External"/><Relationship Id="rId1109" Type="http://schemas.openxmlformats.org/officeDocument/2006/relationships/hyperlink" Target="https://www.datacenterdynamics.com/en/marketwatch/building-a-sustainable-hyperscale-facility-in-south-africa/" TargetMode="External"/><Relationship Id="rId258" Type="http://schemas.openxmlformats.org/officeDocument/2006/relationships/hyperlink" Target="https://www.datacenterdynamics.com/en/news/china-proposes-four-mega-data-center-clusters-to-support-beijing/" TargetMode="External"/><Relationship Id="rId465" Type="http://schemas.openxmlformats.org/officeDocument/2006/relationships/hyperlink" Target="https://yotta.com/blog-need-of-sovereign-cloud-in-india/" TargetMode="External"/><Relationship Id="rId672" Type="http://schemas.openxmlformats.org/officeDocument/2006/relationships/hyperlink" Target="https://www.datacenterdynamics.com/en/news/japans-nedo-to-fund-new-green-data-center-research-projects/" TargetMode="External"/><Relationship Id="rId1095" Type="http://schemas.openxmlformats.org/officeDocument/2006/relationships/hyperlink" Target="https://izum.si/en/vega-en/" TargetMode="External"/><Relationship Id="rId1316" Type="http://schemas.openxmlformats.org/officeDocument/2006/relationships/hyperlink" Target="https://www.herald.co.zw/new-dawn-for-zim-as-president-launches-data-centre-to-anchor-govt-operations/" TargetMode="External"/><Relationship Id="rId22" Type="http://schemas.openxmlformats.org/officeDocument/2006/relationships/hyperlink" Target="https://www.industry.gov.au/news/leading-quantum-company-chooses-australia-site-its-groundbreaking-utility-scale-quantum-computer" TargetMode="External"/><Relationship Id="rId118" Type="http://schemas.openxmlformats.org/officeDocument/2006/relationships/hyperlink" Target="https://www.datacenterdynamics.com/en/news/huawei-announces-second-data-center-brazil" TargetMode="External"/><Relationship Id="rId325" Type="http://schemas.openxmlformats.org/officeDocument/2006/relationships/hyperlink" Target="https://www.hpcwire.com/2022/05/18/hpe-announces-new-hpc-factory-in-czech-republic/" TargetMode="External"/><Relationship Id="rId532" Type="http://schemas.openxmlformats.org/officeDocument/2006/relationships/hyperlink" Target="https://www.datacenterdynamics.com/en/news/state-data-center-opened-in-shimla-india" TargetMode="External"/><Relationship Id="rId977" Type="http://schemas.openxmlformats.org/officeDocument/2006/relationships/hyperlink" Target="https://www.philstar.com/business/2023/10/20/2305026/government-pushes-17-billion-projects-boost-digital-finance" TargetMode="External"/><Relationship Id="rId1162" Type="http://schemas.openxmlformats.org/officeDocument/2006/relationships/hyperlink" Target="https://www.koreadailyus.com/samsung-electronics-promises-memory-based-supercomputer-by-2028/" TargetMode="External"/><Relationship Id="rId171" Type="http://schemas.openxmlformats.org/officeDocument/2006/relationships/hyperlink" Target="https://www.datacenterdynamics.com/en/news/china-announces-major-ai-plans-hopes-to-become-world-leader-by-2030/" TargetMode="External"/><Relationship Id="rId837" Type="http://schemas.openxmlformats.org/officeDocument/2006/relationships/hyperlink" Target="https://www.datacenterdynamics.com/en/news/google-breaks-ground-on-fourth-dutch-data-center-in-westpoort" TargetMode="External"/><Relationship Id="rId1022" Type="http://schemas.openxmlformats.org/officeDocument/2006/relationships/hyperlink" Target="https://www.hpcwire.com/off-the-wire/russia-eyes-supercomputer-dominance-using-banned-nvidia-h100-gpus-despite-us-restrictions/" TargetMode="External"/><Relationship Id="rId269" Type="http://schemas.openxmlformats.org/officeDocument/2006/relationships/hyperlink" Target="https://www.chinadaily.com.cn/a/202304/11/WS6434e11ca31057c47ebb9786.html" TargetMode="External"/><Relationship Id="rId476" Type="http://schemas.openxmlformats.org/officeDocument/2006/relationships/hyperlink" Target="https://www.datacenterdynamics.com/en/news/indias-webel-plans-data-center-in-west-bengal" TargetMode="External"/><Relationship Id="rId683" Type="http://schemas.openxmlformats.org/officeDocument/2006/relationships/hyperlink" Target="https://futurumgroup.com/insights/sovereign-cloud-awss-strategic-expansion-in-japan/" TargetMode="External"/><Relationship Id="rId890" Type="http://schemas.openxmlformats.org/officeDocument/2006/relationships/hyperlink" Target="https://www.datacenterdynamics.com/en/news/nigerian-stock-exchange-opens-modern-data-center/" TargetMode="External"/><Relationship Id="rId904" Type="http://schemas.openxmlformats.org/officeDocument/2006/relationships/hyperlink" Target="https://www.datacenterdynamics.com/en/news/google-breaks-ground-on-norway-data-center" TargetMode="External"/><Relationship Id="rId1327" Type="http://schemas.openxmlformats.org/officeDocument/2006/relationships/hyperlink" Target="https://www.datacenterdynamics.com/en/news/telone-launches-data-center-in-bulawayo-zimbabwe/" TargetMode="External"/><Relationship Id="rId33" Type="http://schemas.openxmlformats.org/officeDocument/2006/relationships/hyperlink" Target="https://www.datacenterdynamics.com/en/news/microsoft-build-azure-cloud-region-vienna-austria/" TargetMode="External"/><Relationship Id="rId129" Type="http://schemas.openxmlformats.org/officeDocument/2006/relationships/hyperlink" Target="https://www.phnompenhpost.com/national/data-centre-signals-new-era-local-digital-scene" TargetMode="External"/><Relationship Id="rId336" Type="http://schemas.openxmlformats.org/officeDocument/2006/relationships/hyperlink" Target="https://www.datacenterdynamics.com/en/news/latin-america-gets-first-tier-iv-certified-data-center" TargetMode="External"/><Relationship Id="rId543" Type="http://schemas.openxmlformats.org/officeDocument/2006/relationships/hyperlink" Target="https://www.datacenterdynamics.com/en/news/indian-state-of-nagaland-gets-government-data-center" TargetMode="External"/><Relationship Id="rId988" Type="http://schemas.openxmlformats.org/officeDocument/2006/relationships/hyperlink" Target="https://www.datacenterdynamics.com/en/news/north-luzon-philippines-to-get-new-government-data-center/" TargetMode="External"/><Relationship Id="rId1173" Type="http://schemas.openxmlformats.org/officeDocument/2006/relationships/hyperlink" Target="https://www.datacenterdynamics.com/en/news/south-korean-govt-announces-plans-for-1gw-data-center-campus/" TargetMode="External"/><Relationship Id="rId182" Type="http://schemas.openxmlformats.org/officeDocument/2006/relationships/hyperlink" Target="https://www.china-briefing.com/news/china-data-centers-new-cross-regional-plan-to-boost-computing-power-across-regions/" TargetMode="External"/><Relationship Id="rId403" Type="http://schemas.openxmlformats.org/officeDocument/2006/relationships/hyperlink" Target="https://www.datacenterdynamics.com/en/news/aws-to-invest-944bn-in-frankfurt-cloud-region/" TargetMode="External"/><Relationship Id="rId750" Type="http://schemas.openxmlformats.org/officeDocument/2006/relationships/hyperlink" Target="https://www.datacenterdynamics.com/en/news/johor-government-plans-data-center-hub-at-sedenak" TargetMode="External"/><Relationship Id="rId848" Type="http://schemas.openxmlformats.org/officeDocument/2006/relationships/hyperlink" Target="https://www.cio.com/article/191607/the-netherlands-made-a-huge-bet-on-quantum-computing-will-it-pay-off.html" TargetMode="External"/><Relationship Id="rId1033" Type="http://schemas.openxmlformats.org/officeDocument/2006/relationships/hyperlink" Target="https://www.intellinews.com/cloud-services-take-off-in-russia-178372/" TargetMode="External"/><Relationship Id="rId487" Type="http://schemas.openxmlformats.org/officeDocument/2006/relationships/hyperlink" Target="https://www.datacenterdynamics.com/en/news/stt-gdc-india-signs-1bn-mou-with-uttar-pradesh-government" TargetMode="External"/><Relationship Id="rId610" Type="http://schemas.openxmlformats.org/officeDocument/2006/relationships/hyperlink" Target="https://northafricapost.com/69091-cote-divoire-usa-ink-deals-to-build-data-center-and-administrative-digital-city.html" TargetMode="External"/><Relationship Id="rId694" Type="http://schemas.openxmlformats.org/officeDocument/2006/relationships/hyperlink" Target="https://news.microsoft.com/2024/05/22/microsoft-and-g42-announce-1-billion-comprehensive-digital-ecosystem-initiative-for-kenya/" TargetMode="External"/><Relationship Id="rId708" Type="http://schemas.openxmlformats.org/officeDocument/2006/relationships/hyperlink" Target="https://www.vientianetimes.org.la/freefreenews/freecontent_228Firstcloud_23.php" TargetMode="External"/><Relationship Id="rId915" Type="http://schemas.openxmlformats.org/officeDocument/2006/relationships/hyperlink" Target="https://www.datacenter-forum.com/datacenter-forum/norway-can-invest-in-ai-research-with-national-supercomputer" TargetMode="External"/><Relationship Id="rId1240" Type="http://schemas.openxmlformats.org/officeDocument/2006/relationships/hyperlink" Target="https://www.datacenterdynamics.com/en/news/thailands-national-telecom-seeks-approval-for-two-new-data-centers" TargetMode="External"/><Relationship Id="rId347" Type="http://schemas.openxmlformats.org/officeDocument/2006/relationships/hyperlink" Target="https://www.datacenterdynamics.com/en/news/logistics-real-estate-firm-agility-announces-plans-for-data-center-campuses-in-saudi-arabia-egypt-kuwait-and-ghana" TargetMode="External"/><Relationship Id="rId999" Type="http://schemas.openxmlformats.org/officeDocument/2006/relationships/hyperlink" Target="https://www.datacenterdynamics.com/en/news/start-campus-breaks-ground-on-495mw-sines-40-data-center-project" TargetMode="External"/><Relationship Id="rId1100" Type="http://schemas.openxmlformats.org/officeDocument/2006/relationships/hyperlink" Target="https://www.bcx.co.za/technology-insights/bcx-alp-cloud-solves-data-sovereignty-and-residency-dilemma/" TargetMode="External"/><Relationship Id="rId1184" Type="http://schemas.openxmlformats.org/officeDocument/2006/relationships/hyperlink" Target="https://www.datacenterdynamics.com/en/news/microsoft-to-invest-21bn-in-cloud-and-ai-infrastructure-in-spain" TargetMode="External"/><Relationship Id="rId44" Type="http://schemas.openxmlformats.org/officeDocument/2006/relationships/hyperlink" Target="https://www.tbsnews.net/tech/bangladesh-launches-its-maiden-sovereign-govt-cloud-844806" TargetMode="External"/><Relationship Id="rId554" Type="http://schemas.openxmlformats.org/officeDocument/2006/relationships/hyperlink" Target="https://technode.global/2023/09/01/ina-and-gds-collaborate-to-co-invest-in-data-center-platform/" TargetMode="External"/><Relationship Id="rId761" Type="http://schemas.openxmlformats.org/officeDocument/2006/relationships/hyperlink" Target="https://www.datacenterdynamics.com/en/news/pdg-delivers-first-phase-of-johor-data-center-campus-in-malaysia/" TargetMode="External"/><Relationship Id="rId859" Type="http://schemas.openxmlformats.org/officeDocument/2006/relationships/hyperlink" Target="https://www.rnz.co.nz/news/political/481441/what-amazon-wanted-from-new-zealand-s-prime-minister" TargetMode="External"/><Relationship Id="rId193" Type="http://schemas.openxmlformats.org/officeDocument/2006/relationships/hyperlink" Target="https://www.china-briefing.com/news/china-data-centers-new-cross-regional-plan-to-boost-computing-power-across-regions/" TargetMode="External"/><Relationship Id="rId207" Type="http://schemas.openxmlformats.org/officeDocument/2006/relationships/hyperlink" Target="https://global.chinadaily.com.cn/a/202208/17/WS62fc4604a310fd2b29e72a56.html" TargetMode="External"/><Relationship Id="rId414" Type="http://schemas.openxmlformats.org/officeDocument/2006/relationships/hyperlink" Target="https://www.datacenterdynamics.com/en/news/aleph-alpha-and-cerebras-systems-to-develop-sovereign-ai-solutions/" TargetMode="External"/><Relationship Id="rId498" Type="http://schemas.openxmlformats.org/officeDocument/2006/relationships/hyperlink" Target="https://www.datacenterdynamics.com/en/news/india-plans-to-classify-data-centers-as-infrastructure-making-loans-and-investments-easier" TargetMode="External"/><Relationship Id="rId621" Type="http://schemas.openxmlformats.org/officeDocument/2006/relationships/hyperlink" Target="https://www.hpcwire.com/2022/10/13/feasibility-study-for-the-next-generation-supercomputer-fugaku-next-begins/" TargetMode="External"/><Relationship Id="rId1044" Type="http://schemas.openxmlformats.org/officeDocument/2006/relationships/hyperlink" Target="https://www.datacenterdynamics.com/en/news/ixcellerate-raises-190m-from-mubadala-sberbank-and-rdif/" TargetMode="External"/><Relationship Id="rId1251" Type="http://schemas.openxmlformats.org/officeDocument/2006/relationships/hyperlink" Target="https://www.datacenterdynamics.com/en/news/indias-ctrls-partners-with-state-owned-thai-telco-nt-for-150mw-campus-in-chonburi/" TargetMode="External"/><Relationship Id="rId260" Type="http://schemas.openxmlformats.org/officeDocument/2006/relationships/hyperlink" Target="https://www.datacenterdynamics.com/en/news/china-proposes-four-mega-data-center-clusters-to-support-beijing/" TargetMode="External"/><Relationship Id="rId719" Type="http://schemas.openxmlformats.org/officeDocument/2006/relationships/hyperlink" Target="https://www.datacenterdynamics.com/en/news/proximus-and-luxconnect-launch-clarence-jv-to-offer-google-cloud-services" TargetMode="External"/><Relationship Id="rId926" Type="http://schemas.openxmlformats.org/officeDocument/2006/relationships/hyperlink" Target="https://www.capacitymedia.com/article/2cxfsriyr1c1wjxsll4ow/news/omantel-and-aws-to-deliver-cloud-capabilities-in-oman" TargetMode="External"/><Relationship Id="rId1111" Type="http://schemas.openxmlformats.org/officeDocument/2006/relationships/hyperlink" Target="https://www.datacenterdynamics.com/en/news/microsoft-has-opened-azure-cloud-data-centers-south-africa/" TargetMode="External"/><Relationship Id="rId55" Type="http://schemas.openxmlformats.org/officeDocument/2006/relationships/hyperlink" Target="https://www.datacenterdynamics.com/en/news/datavolt-plans-data-center-in-dhaka-bangladesh" TargetMode="External"/><Relationship Id="rId120" Type="http://schemas.openxmlformats.org/officeDocument/2006/relationships/hyperlink" Target="https://www.datacenterdynamics.com/en/news/huawei-to-launch-third-brazilian-cloud-availability-zone-next-year" TargetMode="External"/><Relationship Id="rId358" Type="http://schemas.openxmlformats.org/officeDocument/2006/relationships/hyperlink" Target="https://gfmag.com/economics-policy-regulation/google-and-el-salvador-reach-a-modern-multi-million-dollar-agreement" TargetMode="External"/><Relationship Id="rId565" Type="http://schemas.openxmlformats.org/officeDocument/2006/relationships/hyperlink" Target="https://www.iraq-businessnews.com/2023/08/22/iraq-launches-national-data-center/" TargetMode="External"/><Relationship Id="rId772" Type="http://schemas.openxmlformats.org/officeDocument/2006/relationships/hyperlink" Target="https://www.datacenterdynamics.com/en/news/microsoft-invests-11bn-mexico-it-plans-new-cloud-region" TargetMode="External"/><Relationship Id="rId1195" Type="http://schemas.openxmlformats.org/officeDocument/2006/relationships/hyperlink" Target="https://www.datacenterdynamics.com/en/news/sri-lanka-telecom-opens-national-data-center" TargetMode="External"/><Relationship Id="rId1209" Type="http://schemas.openxmlformats.org/officeDocument/2006/relationships/hyperlink" Target="https://www.datacenterdynamics.com/en/news/microsoft-adds-availability-zones-to-swiss-azure-region-in-z%C3%BCrich" TargetMode="External"/><Relationship Id="rId218" Type="http://schemas.openxmlformats.org/officeDocument/2006/relationships/hyperlink" Target="https://www.theguardian.com/technology/2010/oct/28/china-tianhe-1a-fastest-supercomputer" TargetMode="External"/><Relationship Id="rId425" Type="http://schemas.openxmlformats.org/officeDocument/2006/relationships/hyperlink" Target="https://grnet.gr/en/company/" TargetMode="External"/><Relationship Id="rId632" Type="http://schemas.openxmlformats.org/officeDocument/2006/relationships/hyperlink" Target="https://quantumzeitgeist.com/japan-unveils-advanced-abci-3-0-supercomputer-for-ai-sovereignty/" TargetMode="External"/><Relationship Id="rId1055" Type="http://schemas.openxmlformats.org/officeDocument/2006/relationships/hyperlink" Target="https://www.ktpress.rw/2018/03/rwanda-launches-land-data-storage-replica-center/" TargetMode="External"/><Relationship Id="rId1262" Type="http://schemas.openxmlformats.org/officeDocument/2006/relationships/hyperlink" Target="https://constructionreviewonline.com/news/uganda/construction-work-to-begin-on-namanve-data-center-in-uganda/" TargetMode="External"/><Relationship Id="rId271" Type="http://schemas.openxmlformats.org/officeDocument/2006/relationships/hyperlink" Target="https://www.chinadaily.com.cn/a/202304/11/WS6434e11ca31057c47ebb9786.html" TargetMode="External"/><Relationship Id="rId937" Type="http://schemas.openxmlformats.org/officeDocument/2006/relationships/hyperlink" Target="https://karandaaz.com.pk/our-programs/karandaaz-digital/digital-public-infrastructure/" TargetMode="External"/><Relationship Id="rId1122" Type="http://schemas.openxmlformats.org/officeDocument/2006/relationships/hyperlink" Target="https://www.datacenterdynamics.com/en/news/vantage-announces-second-johannesburg-data-center-campus-in-south-africa/" TargetMode="External"/><Relationship Id="rId66" Type="http://schemas.openxmlformats.org/officeDocument/2006/relationships/hyperlink" Target="https://african.business/2023/07/apo-newsfeed/benin-paves-the-way-for-artificial-intelligence-ai-and-big-data-with-salon-de-lentrepreneuriat-numerique-et-de-lintelligence-artificielle-senia" TargetMode="External"/><Relationship Id="rId131" Type="http://schemas.openxmlformats.org/officeDocument/2006/relationships/hyperlink" Target="https://www.datacenterdynamics.com/en/news/huawei-equips-cameroon-govt-data-center-helps-rains-south-africa-5g-project/" TargetMode="External"/><Relationship Id="rId369" Type="http://schemas.openxmlformats.org/officeDocument/2006/relationships/hyperlink" Target="https://www.datacenterdynamics.com/en/news/raxio-launches-data-center-in-addis-ababa-ethiopia/" TargetMode="External"/><Relationship Id="rId576" Type="http://schemas.openxmlformats.org/officeDocument/2006/relationships/hyperlink" Target="https://www.datacenterdynamics.com/en/news/costs-double-for-irish-government-data-center-project/" TargetMode="External"/><Relationship Id="rId783" Type="http://schemas.openxmlformats.org/officeDocument/2006/relationships/hyperlink" Target="https://www.datacenterdynamics.com/en/news/scala-plans-5mw-data-center-in-mexico-city" TargetMode="External"/><Relationship Id="rId990" Type="http://schemas.openxmlformats.org/officeDocument/2006/relationships/hyperlink" Target="https://www.datacenterdynamics.com/en/news/data4-launches-polish-data-center-campus-outside-warsaw" TargetMode="External"/><Relationship Id="rId229" Type="http://schemas.openxmlformats.org/officeDocument/2006/relationships/hyperlink" Target="https://global-sci.org/intro/article_detail/cam/16636.html" TargetMode="External"/><Relationship Id="rId436" Type="http://schemas.openxmlformats.org/officeDocument/2006/relationships/hyperlink" Target="https://nkfih.gov.hu/english-2017/news-of-the-office/jozsef-palinkas-eur-11" TargetMode="External"/><Relationship Id="rId643" Type="http://schemas.openxmlformats.org/officeDocument/2006/relationships/hyperlink" Target="https://www.industryleadersmagazine.com/japan-meti-supercomputer-for-development-of-generative-ai/" TargetMode="External"/><Relationship Id="rId1066" Type="http://schemas.openxmlformats.org/officeDocument/2006/relationships/hyperlink" Target="https://www.koreatimes.co.kr/www/world/2024/06/501_311257.html" TargetMode="External"/><Relationship Id="rId1273" Type="http://schemas.openxmlformats.org/officeDocument/2006/relationships/hyperlink" Target="https://www.capacitymedia.com/article/29otd6mddjpstggxe8i68/news/raxio-opens-its-first-data-centre-in-uganda" TargetMode="External"/><Relationship Id="rId850" Type="http://schemas.openxmlformats.org/officeDocument/2006/relationships/hyperlink" Target="https://www.eurofiber.com/press/dutch-project-gets-funding-to-reduce-data-centre-energy-consumption-and-co2-emissions" TargetMode="External"/><Relationship Id="rId948" Type="http://schemas.openxmlformats.org/officeDocument/2006/relationships/hyperlink" Target="https://www.datacenterdynamics.com/en/news/pakistan-opens-tier-iii-data-center-in-punjab" TargetMode="External"/><Relationship Id="rId1133" Type="http://schemas.openxmlformats.org/officeDocument/2006/relationships/hyperlink" Target="https://www.datacenterdynamics.com/en/news/google-launches-first-african-cloud-region-in-johannesburg-south-africa/" TargetMode="External"/><Relationship Id="rId77" Type="http://schemas.openxmlformats.org/officeDocument/2006/relationships/hyperlink" Target="https://www.datacenterdynamics.com/en/news/botswana-fibre-networks-plans-data-center-gaborone/" TargetMode="External"/><Relationship Id="rId282" Type="http://schemas.openxmlformats.org/officeDocument/2006/relationships/hyperlink" Target="https://www.datacenterdynamics.com/en/news/china-data-center-roundup-carrier-china-mobile-miit-and-more/" TargetMode="External"/><Relationship Id="rId503" Type="http://schemas.openxmlformats.org/officeDocument/2006/relationships/hyperlink" Target="https://www.datacenterdynamics.com/en/news/equinix-signs-mou-with-tamil-nadu-government-for-chennai-data-center" TargetMode="External"/><Relationship Id="rId587" Type="http://schemas.openxmlformats.org/officeDocument/2006/relationships/hyperlink" Target="https://time.com/6966102/google-contract-israel-defense-ministry-gaza-war/" TargetMode="External"/><Relationship Id="rId710" Type="http://schemas.openxmlformats.org/officeDocument/2006/relationships/hyperlink" Target="https://aub.edu.lb/articles/Pages/Cutting-edge-High-Performance-Computing-for-Lebanon-facility-launched.aspx" TargetMode="External"/><Relationship Id="rId808" Type="http://schemas.openxmlformats.org/officeDocument/2006/relationships/hyperlink" Target="https://developingtelecoms.com/telecom-technology/optical-fixed-networks/15373-2africa-now-mozambique-is-connected.html" TargetMode="External"/><Relationship Id="rId8" Type="http://schemas.openxmlformats.org/officeDocument/2006/relationships/hyperlink" Target="https://www.datacenterdynamics.com/en/news/raxio-breaks-ground-on-data-center-in-luanda-angola/" TargetMode="External"/><Relationship Id="rId142" Type="http://schemas.openxmlformats.org/officeDocument/2006/relationships/hyperlink" Target="https://www.oracle.com/news/announcement/blog/netsuite-is-live-in-oracle-cloud-regions-in-canada-2023-08-09/" TargetMode="External"/><Relationship Id="rId447" Type="http://schemas.openxmlformats.org/officeDocument/2006/relationships/hyperlink" Target="https://www.datacenterdynamics.com/en/news/eu-to-spend-12bn-funding-european-cloud-and-edge-efforts" TargetMode="External"/><Relationship Id="rId794" Type="http://schemas.openxmlformats.org/officeDocument/2006/relationships/hyperlink" Target="https://www.datacenterdynamics.com/en/news/digital-realty-acquires-nigerias-medallion-data-centres-expands-icolo-into-mozambique/" TargetMode="External"/><Relationship Id="rId1077" Type="http://schemas.openxmlformats.org/officeDocument/2006/relationships/hyperlink" Target="https://www.smartnation.gov.sg/nais" TargetMode="External"/><Relationship Id="rId1200" Type="http://schemas.openxmlformats.org/officeDocument/2006/relationships/hyperlink" Target="https://www.datacenterdynamics.com/en/news/tloop-launches-data-center-outside-stockholm-sweden" TargetMode="External"/><Relationship Id="rId654" Type="http://schemas.openxmlformats.org/officeDocument/2006/relationships/hyperlink" Target="https://www.titech.ac.jp/news/2017/037500" TargetMode="External"/><Relationship Id="rId861" Type="http://schemas.openxmlformats.org/officeDocument/2006/relationships/hyperlink" Target="https://www.rnz.co.nz/news/business/493161/data-is-the-new-gold-warning-nz-at-risk-with-reliance-on-foreign-firms" TargetMode="External"/><Relationship Id="rId959" Type="http://schemas.openxmlformats.org/officeDocument/2006/relationships/hyperlink" Target="https://www.datacenterdynamics.com/en/news/dc-alliance-to-develop-first-tier-iii-data-center-on-palau/" TargetMode="External"/><Relationship Id="rId1284" Type="http://schemas.openxmlformats.org/officeDocument/2006/relationships/hyperlink" Target="https://www.datacenterdynamics.com/en/news/uks-fastest-supercomputer-isambard-ai-comes-online/" TargetMode="External"/><Relationship Id="rId293" Type="http://schemas.openxmlformats.org/officeDocument/2006/relationships/hyperlink" Target="https://www.datacenterdynamics.com/en/news/giant-data-center-to-be-built-in-xinjiang/" TargetMode="External"/><Relationship Id="rId307" Type="http://schemas.openxmlformats.org/officeDocument/2006/relationships/hyperlink" Target="https://www.datacenterdynamics.com/en/news/vtal-inaugurates-second-colombian-data-center-in-barranquilla" TargetMode="External"/><Relationship Id="rId514" Type="http://schemas.openxmlformats.org/officeDocument/2006/relationships/hyperlink" Target="https://www.datacenterdynamics.com/en/news/indias-tamil-nadu-region-plans-data-center-policy" TargetMode="External"/><Relationship Id="rId721" Type="http://schemas.openxmlformats.org/officeDocument/2006/relationships/hyperlink" Target="https://blogs.nvidia.com/blog/luxembourg-ai-collaboration" TargetMode="External"/><Relationship Id="rId1144" Type="http://schemas.openxmlformats.org/officeDocument/2006/relationships/hyperlink" Target="https://www.rcrwireless.com/20231103/6g/korea-announces-development-program-future-6g-networks" TargetMode="External"/><Relationship Id="rId88" Type="http://schemas.openxmlformats.org/officeDocument/2006/relationships/hyperlink" Target="https://www.datacenterdynamics.com/en/product-news/scala-data-centers-breaks-ground-on-560mw-power-substation-in-sao-paulo" TargetMode="External"/><Relationship Id="rId153" Type="http://schemas.openxmlformats.org/officeDocument/2006/relationships/hyperlink" Target="https://www.datacenterdynamics.com/en/news/aws-gets-green-light-for-first-chile-data-center" TargetMode="External"/><Relationship Id="rId360" Type="http://schemas.openxmlformats.org/officeDocument/2006/relationships/hyperlink" Target="https://blogs.microsoft.com/eupolicy/2015/02/04/groundbreaking-project-assesses-public-cloud-resilient-estonia/" TargetMode="External"/><Relationship Id="rId598" Type="http://schemas.openxmlformats.org/officeDocument/2006/relationships/hyperlink" Target="https://www.datacenterdynamics.com/en/news/irideos-breaks-ground-on-new-data-center-in-milan-italy/" TargetMode="External"/><Relationship Id="rId819" Type="http://schemas.openxmlformats.org/officeDocument/2006/relationships/hyperlink" Target="https://www.datacenterdynamics.com/en/news/telecom-namibia-secures-equiano-subsea-cable-capacity-from-sparkle/" TargetMode="External"/><Relationship Id="rId1004" Type="http://schemas.openxmlformats.org/officeDocument/2006/relationships/hyperlink" Target="https://w.media/microsoft-opens-1st-global-data-center-region-in-qatar/" TargetMode="External"/><Relationship Id="rId1211" Type="http://schemas.openxmlformats.org/officeDocument/2006/relationships/hyperlink" Target="https://www.datacenterdynamics.com/en/news/vantage-to-launch-second-swiss-data-center-campus-outside-zurich" TargetMode="External"/><Relationship Id="rId220" Type="http://schemas.openxmlformats.org/officeDocument/2006/relationships/hyperlink" Target="https://www.hpcwire.com/tianhe-1a/" TargetMode="External"/><Relationship Id="rId458" Type="http://schemas.openxmlformats.org/officeDocument/2006/relationships/hyperlink" Target="https://www.computerweekly.com/feature/Could-Iceland-be-the-best-place-in-the-world-for-high-performance-computing" TargetMode="External"/><Relationship Id="rId665" Type="http://schemas.openxmlformats.org/officeDocument/2006/relationships/hyperlink" Target="https://www.datacenterdynamics.com/en/news/hokkaido-university-is-getting-four-petaflops-of-hpc-infrastructure/" TargetMode="External"/><Relationship Id="rId872" Type="http://schemas.openxmlformats.org/officeDocument/2006/relationships/hyperlink" Target="https://nairametrics.com/2024/06/30/why-mtn-is-building-tier-4-data-centre-in-nigeria-cto/" TargetMode="External"/><Relationship Id="rId1088" Type="http://schemas.openxmlformats.org/officeDocument/2006/relationships/hyperlink" Target="https://futurumgroup.com/insights/the-rise-of-sovereign-cloud-in-a-divided-geopolitical-landscape/" TargetMode="External"/><Relationship Id="rId1295" Type="http://schemas.openxmlformats.org/officeDocument/2006/relationships/hyperlink" Target="http://supercomputer.uz/index-en.html" TargetMode="External"/><Relationship Id="rId1309" Type="http://schemas.openxmlformats.org/officeDocument/2006/relationships/hyperlink" Target="https://www.datacenterdynamics.com/en/news/paratus-zambia-close-to-completing-lusaka-data-center/" TargetMode="External"/><Relationship Id="rId15" Type="http://schemas.openxmlformats.org/officeDocument/2006/relationships/hyperlink" Target="https://www.datacenterdynamics.com/en/news/australias-defence-science-technology-group-declines-to-divulge-taingiwilta-supercomputer-specifications-report/" TargetMode="External"/><Relationship Id="rId318" Type="http://schemas.openxmlformats.org/officeDocument/2006/relationships/hyperlink" Target="https://rdd.gov.hr/UserDocsImages/SDURDD-dokumenti/Strategija_Digitalne_Hrvatske_final_v1_EN.pdf" TargetMode="External"/><Relationship Id="rId525" Type="http://schemas.openxmlformats.org/officeDocument/2006/relationships/hyperlink" Target="https://www.datacenterdynamics.com/en/news/atos-signs-major-hpc-deal-indian-government" TargetMode="External"/><Relationship Id="rId732" Type="http://schemas.openxmlformats.org/officeDocument/2006/relationships/hyperlink" Target="https://www.3i-infotech.com/nure3i-powered-by-oracle-the-first-zero-trust-sovereign-cloud-in-malaysia" TargetMode="External"/><Relationship Id="rId1155" Type="http://schemas.openxmlformats.org/officeDocument/2006/relationships/hyperlink" Target="https://www.koreatimes.co.kr/www/tech/2024/07/129_336841.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knowledge4policy.ec.europa.eu/sites/default/files/germany-ai-strategy-report.pdf" TargetMode="External"/><Relationship Id="rId18" Type="http://schemas.openxmlformats.org/officeDocument/2006/relationships/hyperlink" Target="https://www.ai.gov/wp-content/uploads/2023/01/NAIRR-TF-Final-Report-2023.pdf" TargetMode="External"/><Relationship Id="rId26" Type="http://schemas.openxmlformats.org/officeDocument/2006/relationships/hyperlink" Target="https://www.niti.gov.in/sites/default/files/2023-03/National-Strategy-for-Artificial-Intelligence.pdf" TargetMode="External"/><Relationship Id="rId39" Type="http://schemas.openxmlformats.org/officeDocument/2006/relationships/hyperlink" Target="https://gouvernement.lu/en/publications/rapport-etude-analyse/minist-digitalisation/artificial-intelligence/artificial-intelligence.html" TargetMode="External"/><Relationship Id="rId21" Type="http://schemas.openxmlformats.org/officeDocument/2006/relationships/hyperlink" Target="http://fi.china-embassy.gov.cn/eng/kxjs/201710/P020210628714286134479.pdf" TargetMode="External"/><Relationship Id="rId34" Type="http://schemas.openxmlformats.org/officeDocument/2006/relationships/hyperlink" Target="https://www.gov.uk/government/publications/artificial-intelligence-sector-deal/ai-sector-deal" TargetMode="External"/><Relationship Id="rId42" Type="http://schemas.openxmlformats.org/officeDocument/2006/relationships/hyperlink" Target="https://www.srbija.gov.rs/extfile/sr/437310/strategy_artificial_intelligence-condensed261219_2.docx" TargetMode="External"/><Relationship Id="rId47" Type="http://schemas.openxmlformats.org/officeDocument/2006/relationships/hyperlink" Target="https://www.mbie.govt.nz/dmsdocument/5754-artificial-intelligence-shaping-a-future-new-zealand-pdf" TargetMode="External"/><Relationship Id="rId50" Type="http://schemas.openxmlformats.org/officeDocument/2006/relationships/hyperlink" Target="https://wp.oecd.ai/app/uploads/2021/12/Korea_National_Strategy_for_Artificial_Intelligence_2019.pdf" TargetMode="External"/><Relationship Id="rId55" Type="http://schemas.openxmlformats.org/officeDocument/2006/relationships/hyperlink" Target="https://www.noord-holland.nl/Onderwerpen/Economie_Werk/Projecten/Datacenters/Datacenterstrategie/Documenten/English_Summary_Data_Centre_Strategy.pdf" TargetMode="External"/><Relationship Id="rId63" Type="http://schemas.openxmlformats.org/officeDocument/2006/relationships/table" Target="../tables/table1.xml"/><Relationship Id="rId7" Type="http://schemas.openxmlformats.org/officeDocument/2006/relationships/hyperlink" Target="https://file.go.gov.sg/nais2023.pdf" TargetMode="External"/><Relationship Id="rId2" Type="http://schemas.openxmlformats.org/officeDocument/2006/relationships/hyperlink" Target="https://dgap.org/sites/default/files/article_pdfs/dgap-analyse-2022-01-en.pdf" TargetMode="External"/><Relationship Id="rId16" Type="http://schemas.openxmlformats.org/officeDocument/2006/relationships/hyperlink" Target="https://www.gov.uk/government/publications/national-ai-strategy-ai-action-plan/national-ai-strategy-ai-action-plan" TargetMode="External"/><Relationship Id="rId20" Type="http://schemas.openxmlformats.org/officeDocument/2006/relationships/hyperlink" Target="https://www.congress.gov/bill/117th-congress/house-bill/4346" TargetMode="External"/><Relationship Id="rId29" Type="http://schemas.openxmlformats.org/officeDocument/2006/relationships/hyperlink" Target="https://julkaisut.valtioneuvosto.fi/bitstream/handle/10024/160391/TEMrap_47_2017_verkkojulkaisu.pdf" TargetMode="External"/><Relationship Id="rId41" Type="http://schemas.openxmlformats.org/officeDocument/2006/relationships/hyperlink" Target="https://ai.sa/Brochure_NSDAI_Summit%20version_EN.pdf" TargetMode="External"/><Relationship Id="rId54" Type="http://schemas.openxmlformats.org/officeDocument/2006/relationships/hyperlink" Target="https://www.europarl.europa.eu/RegData/etudes/BRIE/2021/698792/EPRS_BRI(2021)698792_EN.pdf" TargetMode="External"/><Relationship Id="rId62" Type="http://schemas.openxmlformats.org/officeDocument/2006/relationships/hyperlink" Target="https://www.canada.ca/en/government/system/digital-government/digital-government-innovations/cloud-services/gc-white-paper-data-sovereignty-public-cloud.html" TargetMode="External"/><Relationship Id="rId1" Type="http://schemas.openxmlformats.org/officeDocument/2006/relationships/hyperlink" Target="https://rdd.gov.hr/UserDocsImages/SDURDD-dokumenti/Strategija_Digitalne_Hrvatske_final_v1_EN.pdf" TargetMode="External"/><Relationship Id="rId6" Type="http://schemas.openxmlformats.org/officeDocument/2006/relationships/hyperlink" Target="https://www.china-briefing.com/news/china-data-centers-new-cross-regional-plan-to-boost-computing-power-across-regions/" TargetMode="External"/><Relationship Id="rId11" Type="http://schemas.openxmlformats.org/officeDocument/2006/relationships/hyperlink" Target="https://www.info.gouv.fr/upload/media/content/0001/09/02cbcb40c3541390be391feb3d963a4126b12598.pdf" TargetMode="External"/><Relationship Id="rId24" Type="http://schemas.openxmlformats.org/officeDocument/2006/relationships/hyperlink" Target="https://www.federalregister.gov/documents/2019/02/14/2019-02544/maintaining-american-leadership-in-artificial-intelligence" TargetMode="External"/><Relationship Id="rId32" Type="http://schemas.openxmlformats.org/officeDocument/2006/relationships/hyperlink" Target="https://www.ki-strategie-deutschland.de/home.html?file=files/downloads/Nationale_KI-Strategie_engl.pdf" TargetMode="External"/><Relationship Id="rId37" Type="http://schemas.openxmlformats.org/officeDocument/2006/relationships/hyperlink" Target="https://trumpwhitehouse.archives.gov/ai/ai-american-innovation/" TargetMode="External"/><Relationship Id="rId40" Type="http://schemas.openxmlformats.org/officeDocument/2006/relationships/hyperlink" Target="https://malta.ai/wp-content/uploads/2019/11/Malta_The_Ultimate_AI_Launchpad_vFinal.pdf" TargetMode="External"/><Relationship Id="rId45" Type="http://schemas.openxmlformats.org/officeDocument/2006/relationships/hyperlink" Target="https://enterprise.gov.ie/en/consultations/consultations-files/ai-strategy-public-consultation-report.pdf" TargetMode="External"/><Relationship Id="rId53" Type="http://schemas.openxmlformats.org/officeDocument/2006/relationships/hyperlink" Target="https://www.gov.uk/government/publications/future-of-compute-review/the-future-of-compute-report-of-the-review-of-independent-panel-of-experts" TargetMode="External"/><Relationship Id="rId58" Type="http://schemas.openxmlformats.org/officeDocument/2006/relationships/hyperlink" Target="https://ai-watch.ec.europa.eu/countries/hungary/hungary-ai-strategy-report_en" TargetMode="External"/><Relationship Id="rId5" Type="http://schemas.openxmlformats.org/officeDocument/2006/relationships/hyperlink" Target="https://mp.weixin.qq.com/s?__biz=MjM5OTUwMTc2OA==&amp;mid=2650896493&amp;idx=1&amp;sn=da6b1bd63d6a409d95de4b39249414b9&amp;chksm=bccf52ca8bb8dbdc5beff2055613ed0e5a9df026cbd03443e0a3590ca1c1f59a703d66cd8fb8&amp;mpshare=1&amp;scene=1&amp;srcid=1009RT5eqjYBgQgbJysiGZM5&amp;sharer_shareinfo=11849fd8f986d5d1cb9d1a64a5a26e94&amp;sharer_shareinfo_first=11849fd8f986d5d1cb9d1a64a5a26e94&amp;exportkey=n_ChQIAhIQ1y9f5%2B3zB48GnSdg24lDuxLsAQIE97dBBAEAAAAAAMhkAXObrmsAAAAOpnltbLcz9gKNyK89dVj0tKYbMRQXMUIKgoE0EMmSQHLgXHr9mK2emMxwHLvL1GOgaqivfZGPErrxO077hwU9C31HrdKe2u0Eq3ycPtUE9AyI8H6Xl1%2BdKiAB6PtHbnxGtGTLhvrAJiVSAp%2B1CBd%2BfQSFnerGSfYmofZf8QdaGMxZRFdGJti%2BKTxLzlP0ztioLZWwX3m8z8l0rzmphi6K58CRyh57tkrNVgyN%2FQFEPLoBF1JOs5gLlBLDMi8nvigDZ5XkX3ypuJMQJCiKfo%2B36ZbqrxwN&amp;acctmode=0&amp;pass_ticket=LNT6gpxqf%2BFMgYhStpAY%2Fm0eHYvDic%2BOntNvvEzOTciKZM1CerqKIUT%2FLWcn54So&amp;wx_header=0" TargetMode="External"/><Relationship Id="rId15" Type="http://schemas.openxmlformats.org/officeDocument/2006/relationships/hyperlink" Target="https://www.gov.uk/government/publications/national-ai-strategy/national-ai-strategy-html-version" TargetMode="External"/><Relationship Id="rId23" Type="http://schemas.openxmlformats.org/officeDocument/2006/relationships/hyperlink" Target="https://media.defense.gov/2019/Feb/12/2002088963/-1/-1/1/SUMMARY-OF-DOD-AI-STRATEGY.PDF" TargetMode="External"/><Relationship Id="rId28" Type="http://schemas.openxmlformats.org/officeDocument/2006/relationships/hyperlink" Target="https://cifar.ca/ai/" TargetMode="External"/><Relationship Id="rId36" Type="http://schemas.openxmlformats.org/officeDocument/2006/relationships/hyperlink" Target="http://www.kremlin.ru/acts/bank/44731" TargetMode="External"/><Relationship Id="rId49" Type="http://schemas.openxmlformats.org/officeDocument/2006/relationships/hyperlink" Target="https://assets-global.website-files.com/6420f704f2602a2ee7f79d26/644611d622449c56ad0fa11b_R_1515-An-Artificial-Intelligence-Standards-Roadmap-soft.pdf" TargetMode="External"/><Relationship Id="rId57" Type="http://schemas.openxmlformats.org/officeDocument/2006/relationships/hyperlink" Target="https://www.weforum.org/agenda/2022/03/rwanda-leveraging-the-fourth-industrial-revolution-to-strengthen-post-covid-resilience/" TargetMode="External"/><Relationship Id="rId61" Type="http://schemas.openxmlformats.org/officeDocument/2006/relationships/hyperlink" Target="https://moitt.gov.pk/SiteImage/Misc/files/Pakistan%20Cloud%20First%20Policy-Final-25-02-2022.pdf" TargetMode="External"/><Relationship Id="rId10" Type="http://schemas.openxmlformats.org/officeDocument/2006/relationships/hyperlink" Target="https://dst.gov.in/national-super-computing-mission" TargetMode="External"/><Relationship Id="rId19" Type="http://schemas.openxmlformats.org/officeDocument/2006/relationships/hyperlink" Target="https://www.whitehouse.gov/briefing-room/presidential-actions/2023/10/30/executive-order-on-the-safe-secure-and-trustworthy-development-and-use-of-artificial-intelligence/" TargetMode="External"/><Relationship Id="rId31" Type="http://schemas.openxmlformats.org/officeDocument/2006/relationships/hyperlink" Target="https://www.aiforhumanity.fr/en/" TargetMode="External"/><Relationship Id="rId44" Type="http://schemas.openxmlformats.org/officeDocument/2006/relationships/hyperlink" Target="https://ai-watch.ec.europa.eu/countries/cyprus/cyprus-ai-strategy-report_en" TargetMode="External"/><Relationship Id="rId52" Type="http://schemas.openxmlformats.org/officeDocument/2006/relationships/hyperlink" Target="https://wp.oecd.ai/app/uploads/2021/12/Poland_Policy_for_Artificial_Intelligence_Development_in_Poland_from_2020_2020.pdf" TargetMode="External"/><Relationship Id="rId60" Type="http://schemas.openxmlformats.org/officeDocument/2006/relationships/hyperlink" Target="https://www.garant.ru/products/ipo/prime/doc/72738946/" TargetMode="External"/><Relationship Id="rId4" Type="http://schemas.openxmlformats.org/officeDocument/2006/relationships/hyperlink" Target="https://pacforum.org/wp-content/uploads/2024/01/IssuesandInsights_VOL23_WP2-1.pdf" TargetMode="External"/><Relationship Id="rId9" Type="http://schemas.openxmlformats.org/officeDocument/2006/relationships/hyperlink" Target="https://www.meity.gov.in/writereaddata/files/IndiaAI-Expert-Group-Report-First-Edition.pdf" TargetMode="External"/><Relationship Id="rId14" Type="http://schemas.openxmlformats.org/officeDocument/2006/relationships/hyperlink" Target="https://www8.cao.go.jp/cstp/ai/aistratagy2022en.pdf" TargetMode="External"/><Relationship Id="rId22" Type="http://schemas.openxmlformats.org/officeDocument/2006/relationships/hyperlink" Target="https://www.siis.org.cn/updates/cms/cms/202310/27171620eu0y.pdf" TargetMode="External"/><Relationship Id="rId27" Type="http://schemas.openxmlformats.org/officeDocument/2006/relationships/hyperlink" Target="https://knowledge4policy.ec.europa.eu/sites/default/files/france-ai-strategy-report.pdf" TargetMode="External"/><Relationship Id="rId30" Type="http://schemas.openxmlformats.org/officeDocument/2006/relationships/hyperlink" Target="https://ec.europa.eu/knowledge4policy/publication/coordinated-plan-artificial-intelligence-com2018-795-final_en" TargetMode="External"/><Relationship Id="rId35" Type="http://schemas.openxmlformats.org/officeDocument/2006/relationships/hyperlink" Target="https://f98cc689-5814-47ec-86b3-db505a7c3978.filesusr.com/ugd/7df26f_27a618cb80a648c38be427194affa2f3.pdf" TargetMode="External"/><Relationship Id="rId43" Type="http://schemas.openxmlformats.org/officeDocument/2006/relationships/hyperlink" Target="https://www.lamoncloa.gob.es/presidente/actividades/Documents/2020/021220-ENIA.pdf" TargetMode="External"/><Relationship Id="rId48" Type="http://schemas.openxmlformats.org/officeDocument/2006/relationships/hyperlink" Target="https://www.gov.br/mcti/pt-br/acompanhe-o-mcti/transformacaodigital/arquivosinteligenciaartificial/ebia-summary_brazilian_4-979_2021.pdf" TargetMode="External"/><Relationship Id="rId56" Type="http://schemas.openxmlformats.org/officeDocument/2006/relationships/hyperlink" Target="https://www.pmo.gov.my/wp-content/uploads/2024/05/YAB-PM-Speech-Semicon-SEA-28052024-Final.pdf" TargetMode="External"/><Relationship Id="rId8" Type="http://schemas.openxmlformats.org/officeDocument/2006/relationships/hyperlink" Target="https://asemconnectvietnam.gov.vn/default.aspx?ZID1=14&amp;ID8=99391&amp;ID1=2" TargetMode="External"/><Relationship Id="rId51" Type="http://schemas.openxmlformats.org/officeDocument/2006/relationships/hyperlink" Target="https://cbddo.gov.tr/SharedFolderServer/Genel/File/TRNationalAIStrategy2021-2025.pdf" TargetMode="External"/><Relationship Id="rId3" Type="http://schemas.openxmlformats.org/officeDocument/2006/relationships/hyperlink" Target="https://www.culture.gouv.fr/en/press/press-releases/france-2030-ai-as-an-accelerator-and-differentiator-of-innovation" TargetMode="External"/><Relationship Id="rId12" Type="http://schemas.openxmlformats.org/officeDocument/2006/relationships/hyperlink" Target="https://english.ey.gov.tw/News3/9E5540D592A5FECD/1dec0902-e02a-49c6-870d-e77208481667" TargetMode="External"/><Relationship Id="rId17" Type="http://schemas.openxmlformats.org/officeDocument/2006/relationships/hyperlink" Target="https://www.whitehouse.gov/wp-content/uploads/2023/05/National-Artificial-Intelligence-Research-and-Development-Strategic-Plan-2023-Update.pdf" TargetMode="External"/><Relationship Id="rId25" Type="http://schemas.openxmlformats.org/officeDocument/2006/relationships/hyperlink" Target="https://www.meti.go.jp/shingikai/mono_info_service/ai_shakai_jisso/pdf/20210709_8.pdf" TargetMode="External"/><Relationship Id="rId33" Type="http://schemas.openxmlformats.org/officeDocument/2006/relationships/hyperlink" Target="https://36dc704c-0d61-4da0-87fa-917581cbce16.filesusr.com/ugd/7be025_85f5cec6ea584d8a842d11ad401c0685.pdf" TargetMode="External"/><Relationship Id="rId38" Type="http://schemas.openxmlformats.org/officeDocument/2006/relationships/hyperlink" Target="https://www.mpo.cz/assets/en/guidepost/for-the-media/press-releases/2019/5/NAIS_eng_web.pdf" TargetMode="External"/><Relationship Id="rId46" Type="http://schemas.openxmlformats.org/officeDocument/2006/relationships/hyperlink" Target="https://data61.csiro.au/en/Our-Research/Our-Work/AI-Roadmap" TargetMode="External"/><Relationship Id="rId59" Type="http://schemas.openxmlformats.org/officeDocument/2006/relationships/hyperlink" Target="https://www.gov.ie/en/campaigns/09022006-project-ireland-2040/" TargetMode="Externa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datacenterdynamics.com/en/news/hyperco-to-build-two-50mw-sites-in-helsinki-finland/" TargetMode="External"/><Relationship Id="rId13" Type="http://schemas.openxmlformats.org/officeDocument/2006/relationships/hyperlink" Target="https://www.datacenterdynamics.com/en/news/sify-technologies-to-invest-5bn-in-indian-ai-data-center-expansion/" TargetMode="External"/><Relationship Id="rId18" Type="http://schemas.openxmlformats.org/officeDocument/2006/relationships/hyperlink" Target="https://www.kedglobal.com/artificial-intelligence/newsView/ked202410100016" TargetMode="External"/><Relationship Id="rId3" Type="http://schemas.openxmlformats.org/officeDocument/2006/relationships/hyperlink" Target="https://www.datacenterdynamics.com/en/news/china-has-spent-61bn-building-data-centers-in-the-past-two-years/" TargetMode="External"/><Relationship Id="rId21" Type="http://schemas.openxmlformats.org/officeDocument/2006/relationships/table" Target="../tables/table3.xml"/><Relationship Id="rId7" Type="http://schemas.openxmlformats.org/officeDocument/2006/relationships/hyperlink" Target="https://www.datacenterdynamics.com/en/news/xtx-markets-to-build-data-center-campus-in-kajaani-finland/" TargetMode="External"/><Relationship Id="rId12" Type="http://schemas.openxmlformats.org/officeDocument/2006/relationships/hyperlink" Target="https://www.datacenterdynamics.com/en/news/microsoft-to-invest-3bn-in-ai-and-cloud-computing-in-india/" TargetMode="External"/><Relationship Id="rId17" Type="http://schemas.openxmlformats.org/officeDocument/2006/relationships/hyperlink" Target="http://mail.ru/" TargetMode="External"/><Relationship Id="rId2" Type="http://schemas.openxmlformats.org/officeDocument/2006/relationships/hyperlink" Target="https://www.datacenterdynamics.com/en/news/universities-of-waterloo-and-toronto-awarded-70m-to-upgrade-advanced-compute-infrastructure/" TargetMode="External"/><Relationship Id="rId16" Type="http://schemas.openxmlformats.org/officeDocument/2006/relationships/hyperlink" Target="https://www.huaweicloud.com/intl/en-us/news/20241119141503522.html" TargetMode="External"/><Relationship Id="rId20" Type="http://schemas.openxmlformats.org/officeDocument/2006/relationships/hyperlink" Target="https://koreajoongangdaily.joins.com/news/2023-10-11/business/tech/Amazon-Web-Services-to-invest-588B-in-Korea-by-2027/1887457" TargetMode="External"/><Relationship Id="rId1" Type="http://schemas.openxmlformats.org/officeDocument/2006/relationships/hyperlink" Target="https://www.theregister.com/2024/12/05/canada_ai_funding/" TargetMode="External"/><Relationship Id="rId6" Type="http://schemas.openxmlformats.org/officeDocument/2006/relationships/hyperlink" Target="https://www.reuters.com/technology/google-invests-1-billion-euros-finnish-data-centre-drive-ai-growth-2024-05-20/" TargetMode="External"/><Relationship Id="rId11" Type="http://schemas.openxmlformats.org/officeDocument/2006/relationships/hyperlink" Target="https://news.microsoft.com/fr-fr/2024/05/13/microsoft-announces-the-largest-investment-to-date-in-france-to-accelerate-the-adoption-of-ai-skilling-and-innovation/" TargetMode="External"/><Relationship Id="rId5" Type="http://schemas.openxmlformats.org/officeDocument/2006/relationships/hyperlink" Target="https://www.datacenterdynamics.com/en/news/odata-to-spend-13bn-building-two-data-centers-in-colombia/" TargetMode="External"/><Relationship Id="rId15" Type="http://schemas.openxmlformats.org/officeDocument/2006/relationships/hyperlink" Target="https://aws.amazon.com/blogs/aws/now-open-aws-mexico-central-region/" TargetMode="External"/><Relationship Id="rId10" Type="http://schemas.openxmlformats.org/officeDocument/2006/relationships/hyperlink" Target="https://www.researchprofessionalnews.com/rr-news-europe-nordics-2024-12-finland-plans-250m-computing-upgrade-for-ai-factory/" TargetMode="External"/><Relationship Id="rId19" Type="http://schemas.openxmlformats.org/officeDocument/2006/relationships/hyperlink" Target="https://www.investkorea.org/ik-en/bbs/i-465/detail.do?ntt_sn=492687" TargetMode="External"/><Relationship Id="rId4" Type="http://schemas.openxmlformats.org/officeDocument/2006/relationships/hyperlink" Target="https://www.datacenterdynamics.com/en/news/china-has-spent-61bn-building-data-centers-in-the-past-two-years/" TargetMode="External"/><Relationship Id="rId9" Type="http://schemas.openxmlformats.org/officeDocument/2006/relationships/hyperlink" Target="https://csc.fi/en/media-release/significant-investment-in-science-finland-renews-its-national-supercomputer/" TargetMode="External"/><Relationship Id="rId14" Type="http://schemas.openxmlformats.org/officeDocument/2006/relationships/hyperlink" Target="https://www.datacenterdynamics.com/en/news/huawei-to-build-35m-data-center-for-nepal-telecom/"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2"/>
  <sheetViews>
    <sheetView showGridLines="0" topLeftCell="A4" workbookViewId="0">
      <selection activeCell="C9" sqref="C9"/>
    </sheetView>
  </sheetViews>
  <sheetFormatPr defaultColWidth="12.6328125" defaultRowHeight="15.75" customHeight="1"/>
  <cols>
    <col min="1" max="1" width="90.7265625" customWidth="1"/>
  </cols>
  <sheetData>
    <row r="1" spans="1:1" ht="13">
      <c r="A1" s="1" t="s">
        <v>0</v>
      </c>
    </row>
    <row r="2" spans="1:1" ht="13">
      <c r="A2" s="2" t="s">
        <v>1</v>
      </c>
    </row>
    <row r="3" spans="1:1" ht="15.75" customHeight="1">
      <c r="A3" s="3" t="s">
        <v>2</v>
      </c>
    </row>
    <row r="4" spans="1:1" ht="13">
      <c r="A4" s="4" t="s">
        <v>3</v>
      </c>
    </row>
    <row r="5" spans="1:1" ht="15.75" customHeight="1">
      <c r="A5" s="3" t="s">
        <v>4</v>
      </c>
    </row>
    <row r="6" spans="1:1" ht="13">
      <c r="A6" s="2" t="s">
        <v>5</v>
      </c>
    </row>
    <row r="7" spans="1:1" ht="15.75" customHeight="1">
      <c r="A7" s="3" t="s">
        <v>6</v>
      </c>
    </row>
    <row r="8" spans="1:1" ht="13">
      <c r="A8" s="2" t="s">
        <v>7</v>
      </c>
    </row>
    <row r="9" spans="1:1" ht="104" customHeight="1">
      <c r="A9" s="49" t="s">
        <v>7994</v>
      </c>
    </row>
    <row r="10" spans="1:1" ht="13">
      <c r="A10" s="2" t="s">
        <v>8</v>
      </c>
    </row>
    <row r="11" spans="1:1" ht="15.75" customHeight="1">
      <c r="A11" s="3" t="s">
        <v>9</v>
      </c>
    </row>
    <row r="12" spans="1:1" ht="15.75" customHeight="1">
      <c r="A12" s="3" t="s">
        <v>10</v>
      </c>
    </row>
    <row r="13" spans="1:1" ht="15.75" customHeight="1">
      <c r="A13" s="3" t="s">
        <v>11</v>
      </c>
    </row>
    <row r="14" spans="1:1" ht="15.75" customHeight="1">
      <c r="A14" s="3" t="s">
        <v>12</v>
      </c>
    </row>
    <row r="15" spans="1:1" ht="13">
      <c r="A15" s="2" t="s">
        <v>13</v>
      </c>
    </row>
    <row r="16" spans="1:1" ht="15.75" customHeight="1">
      <c r="A16" s="3" t="s">
        <v>14</v>
      </c>
    </row>
    <row r="17" spans="1:1" ht="13">
      <c r="A17" s="2" t="s">
        <v>15</v>
      </c>
    </row>
    <row r="18" spans="1:1" ht="15.75" customHeight="1">
      <c r="A18" s="3" t="s">
        <v>16</v>
      </c>
    </row>
    <row r="20" spans="1:1" ht="13">
      <c r="A20" s="1" t="s">
        <v>17</v>
      </c>
    </row>
    <row r="22" spans="1:1" ht="12.5">
      <c r="A22" s="5" t="s">
        <v>18</v>
      </c>
    </row>
    <row r="24" spans="1:1" ht="13">
      <c r="A24" s="1" t="s">
        <v>19</v>
      </c>
    </row>
    <row r="25" spans="1:1" ht="13">
      <c r="A25" s="2" t="s">
        <v>20</v>
      </c>
    </row>
    <row r="26" spans="1:1" ht="12.5">
      <c r="A26" s="3" t="s">
        <v>21</v>
      </c>
    </row>
    <row r="27" spans="1:1" ht="13">
      <c r="A27" s="2" t="s">
        <v>22</v>
      </c>
    </row>
    <row r="28" spans="1:1" ht="12.5">
      <c r="A28" s="3" t="s">
        <v>23</v>
      </c>
    </row>
    <row r="29" spans="1:1" ht="12.5">
      <c r="A29" s="3" t="s">
        <v>24</v>
      </c>
    </row>
    <row r="30" spans="1:1" ht="12.5">
      <c r="A30" s="3" t="s">
        <v>25</v>
      </c>
    </row>
    <row r="31" spans="1:1" ht="13">
      <c r="A31" s="2" t="s">
        <v>26</v>
      </c>
    </row>
    <row r="32" spans="1:1" ht="12.5">
      <c r="A32" s="3" t="s">
        <v>27</v>
      </c>
    </row>
    <row r="33" spans="1:1" ht="12.5">
      <c r="A33" s="3" t="s">
        <v>28</v>
      </c>
    </row>
    <row r="34" spans="1:1" ht="12.5">
      <c r="A34" s="3" t="s">
        <v>29</v>
      </c>
    </row>
    <row r="35" spans="1:1" ht="13">
      <c r="A35" s="2" t="s">
        <v>30</v>
      </c>
    </row>
    <row r="36" spans="1:1" ht="12.5">
      <c r="A36" s="3" t="s">
        <v>7993</v>
      </c>
    </row>
    <row r="37" spans="1:1" ht="13">
      <c r="A37" s="2" t="s">
        <v>31</v>
      </c>
    </row>
    <row r="38" spans="1:1" ht="12.5">
      <c r="A38" s="180" t="s">
        <v>7992</v>
      </c>
    </row>
    <row r="39" spans="1:1" ht="13">
      <c r="A39" s="2" t="s">
        <v>32</v>
      </c>
    </row>
    <row r="40" spans="1:1" ht="12.5">
      <c r="A40" s="6">
        <v>1</v>
      </c>
    </row>
    <row r="41" spans="1:1" ht="13">
      <c r="A41" s="2" t="s">
        <v>33</v>
      </c>
    </row>
    <row r="42" spans="1:1" ht="12.5">
      <c r="A42" s="7">
        <v>45622</v>
      </c>
    </row>
  </sheetData>
  <hyperlinks>
    <hyperlink ref="A38" r:id="rId1" xr:uid="{70B6A965-D0D9-46F1-8391-E12C111391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355"/>
  <sheetViews>
    <sheetView workbookViewId="0">
      <pane ySplit="1" topLeftCell="A2" activePane="bottomLeft" state="frozen"/>
      <selection pane="bottomLeft" activeCell="B3" sqref="B3"/>
    </sheetView>
  </sheetViews>
  <sheetFormatPr defaultColWidth="12.6328125" defaultRowHeight="15.75" customHeight="1"/>
  <cols>
    <col min="1" max="1" width="5" customWidth="1"/>
    <col min="2" max="2" width="11.453125" customWidth="1"/>
    <col min="4" max="4" width="21.90625" customWidth="1"/>
    <col min="5" max="5" width="14.90625" customWidth="1"/>
    <col min="6" max="6" width="84.453125" customWidth="1"/>
  </cols>
  <sheetData>
    <row r="1" spans="1:6" ht="27" customHeight="1">
      <c r="A1" s="47" t="s">
        <v>3400</v>
      </c>
      <c r="B1" s="58" t="s">
        <v>38</v>
      </c>
      <c r="C1" s="47" t="s">
        <v>51</v>
      </c>
      <c r="D1" s="47" t="s">
        <v>7010</v>
      </c>
      <c r="E1" s="58" t="s">
        <v>112</v>
      </c>
      <c r="F1" s="58" t="s">
        <v>109</v>
      </c>
    </row>
    <row r="2" spans="1:6" ht="27" customHeight="1">
      <c r="A2" s="3" t="s">
        <v>7011</v>
      </c>
      <c r="B2" s="49" t="s">
        <v>133</v>
      </c>
      <c r="C2" s="84" t="s">
        <v>7012</v>
      </c>
      <c r="D2" s="3" t="s">
        <v>7013</v>
      </c>
      <c r="E2" s="49" t="s">
        <v>7014</v>
      </c>
      <c r="F2" s="49" t="s">
        <v>7015</v>
      </c>
    </row>
    <row r="3" spans="1:6" ht="27" customHeight="1">
      <c r="A3" s="3" t="s">
        <v>7016</v>
      </c>
      <c r="B3" s="49" t="s">
        <v>137</v>
      </c>
      <c r="C3" s="84" t="s">
        <v>7017</v>
      </c>
      <c r="D3" s="3" t="s">
        <v>7013</v>
      </c>
      <c r="E3" s="49" t="s">
        <v>7014</v>
      </c>
      <c r="F3" s="49" t="s">
        <v>7018</v>
      </c>
    </row>
    <row r="4" spans="1:6" ht="27" customHeight="1">
      <c r="A4" s="3" t="s">
        <v>7019</v>
      </c>
      <c r="B4" s="49" t="s">
        <v>137</v>
      </c>
      <c r="C4" s="84" t="s">
        <v>7017</v>
      </c>
      <c r="D4" s="3" t="s">
        <v>7013</v>
      </c>
      <c r="E4" s="49" t="s">
        <v>7014</v>
      </c>
      <c r="F4" s="49" t="s">
        <v>7020</v>
      </c>
    </row>
    <row r="5" spans="1:6" ht="27" customHeight="1">
      <c r="A5" s="3" t="s">
        <v>7021</v>
      </c>
      <c r="B5" s="49" t="s">
        <v>137</v>
      </c>
      <c r="C5" s="84" t="s">
        <v>7017</v>
      </c>
      <c r="D5" s="3" t="s">
        <v>7013</v>
      </c>
      <c r="E5" s="49" t="s">
        <v>7014</v>
      </c>
      <c r="F5" s="49" t="s">
        <v>7022</v>
      </c>
    </row>
    <row r="6" spans="1:6" ht="27" customHeight="1">
      <c r="A6" s="3" t="s">
        <v>7023</v>
      </c>
      <c r="B6" s="49" t="s">
        <v>137</v>
      </c>
      <c r="C6" s="84" t="s">
        <v>7017</v>
      </c>
      <c r="D6" s="3" t="s">
        <v>7013</v>
      </c>
      <c r="E6" s="49" t="s">
        <v>7014</v>
      </c>
      <c r="F6" s="49" t="s">
        <v>7024</v>
      </c>
    </row>
    <row r="7" spans="1:6" ht="27" customHeight="1">
      <c r="A7" s="3" t="s">
        <v>7025</v>
      </c>
      <c r="B7" s="49" t="s">
        <v>141</v>
      </c>
      <c r="C7" s="84" t="s">
        <v>7026</v>
      </c>
      <c r="D7" s="3" t="s">
        <v>7013</v>
      </c>
      <c r="E7" s="49" t="s">
        <v>7014</v>
      </c>
      <c r="F7" s="49" t="s">
        <v>7027</v>
      </c>
    </row>
    <row r="8" spans="1:6" ht="27" customHeight="1">
      <c r="A8" s="3" t="s">
        <v>7028</v>
      </c>
      <c r="B8" s="49" t="s">
        <v>141</v>
      </c>
      <c r="C8" s="84" t="s">
        <v>7029</v>
      </c>
      <c r="D8" s="3" t="s">
        <v>7013</v>
      </c>
      <c r="E8" s="49" t="s">
        <v>7014</v>
      </c>
      <c r="F8" s="49" t="s">
        <v>7030</v>
      </c>
    </row>
    <row r="9" spans="1:6" ht="27" customHeight="1">
      <c r="A9" s="3" t="s">
        <v>7031</v>
      </c>
      <c r="B9" s="49" t="s">
        <v>141</v>
      </c>
      <c r="C9" s="84" t="s">
        <v>7026</v>
      </c>
      <c r="D9" s="3" t="s">
        <v>7013</v>
      </c>
      <c r="E9" s="49" t="s">
        <v>7014</v>
      </c>
      <c r="F9" s="49" t="s">
        <v>7032</v>
      </c>
    </row>
    <row r="10" spans="1:6" ht="27" customHeight="1">
      <c r="A10" s="3" t="s">
        <v>7033</v>
      </c>
      <c r="B10" s="49" t="s">
        <v>145</v>
      </c>
      <c r="C10" s="84" t="s">
        <v>7034</v>
      </c>
      <c r="D10" s="3" t="s">
        <v>7013</v>
      </c>
      <c r="E10" s="49" t="s">
        <v>7014</v>
      </c>
      <c r="F10" s="49" t="s">
        <v>7035</v>
      </c>
    </row>
    <row r="11" spans="1:6" ht="27" customHeight="1">
      <c r="A11" s="3" t="s">
        <v>7036</v>
      </c>
      <c r="B11" s="49" t="s">
        <v>145</v>
      </c>
      <c r="C11" s="84" t="s">
        <v>7034</v>
      </c>
      <c r="D11" s="3" t="s">
        <v>7013</v>
      </c>
      <c r="E11" s="49" t="s">
        <v>7014</v>
      </c>
      <c r="F11" s="49" t="s">
        <v>7037</v>
      </c>
    </row>
    <row r="12" spans="1:6" ht="27" customHeight="1">
      <c r="A12" s="3" t="s">
        <v>7038</v>
      </c>
      <c r="B12" s="49" t="s">
        <v>147</v>
      </c>
      <c r="C12" s="84" t="s">
        <v>7039</v>
      </c>
      <c r="D12" s="3" t="s">
        <v>7040</v>
      </c>
      <c r="E12" s="49" t="s">
        <v>7014</v>
      </c>
      <c r="F12" s="49" t="s">
        <v>7041</v>
      </c>
    </row>
    <row r="13" spans="1:6" ht="27" customHeight="1">
      <c r="A13" s="3" t="s">
        <v>7042</v>
      </c>
      <c r="B13" s="49" t="s">
        <v>149</v>
      </c>
      <c r="C13" s="84" t="s">
        <v>7043</v>
      </c>
      <c r="D13" s="3" t="s">
        <v>7013</v>
      </c>
      <c r="E13" s="49" t="s">
        <v>7014</v>
      </c>
      <c r="F13" s="49" t="s">
        <v>7044</v>
      </c>
    </row>
    <row r="14" spans="1:6" ht="27" customHeight="1">
      <c r="A14" s="3" t="s">
        <v>7045</v>
      </c>
      <c r="B14" s="49" t="s">
        <v>153</v>
      </c>
      <c r="C14" s="84" t="s">
        <v>7046</v>
      </c>
      <c r="D14" s="3" t="s">
        <v>7013</v>
      </c>
      <c r="E14" s="49" t="s">
        <v>7014</v>
      </c>
      <c r="F14" s="49" t="s">
        <v>7047</v>
      </c>
    </row>
    <row r="15" spans="1:6" ht="27" customHeight="1">
      <c r="A15" s="3" t="s">
        <v>7048</v>
      </c>
      <c r="B15" s="49" t="s">
        <v>153</v>
      </c>
      <c r="C15" s="84" t="s">
        <v>7049</v>
      </c>
      <c r="D15" s="3" t="s">
        <v>7013</v>
      </c>
      <c r="E15" s="49" t="s">
        <v>7014</v>
      </c>
      <c r="F15" s="49" t="s">
        <v>7050</v>
      </c>
    </row>
    <row r="16" spans="1:6" ht="27" customHeight="1">
      <c r="A16" s="3" t="s">
        <v>7051</v>
      </c>
      <c r="B16" s="49" t="s">
        <v>155</v>
      </c>
      <c r="C16" s="84" t="s">
        <v>7052</v>
      </c>
      <c r="D16" s="3" t="s">
        <v>7013</v>
      </c>
      <c r="E16" s="49" t="s">
        <v>7053</v>
      </c>
      <c r="F16" s="49" t="s">
        <v>7054</v>
      </c>
    </row>
    <row r="17" spans="1:6" ht="27" customHeight="1">
      <c r="A17" s="3" t="s">
        <v>7055</v>
      </c>
      <c r="B17" s="49" t="s">
        <v>155</v>
      </c>
      <c r="C17" s="84" t="s">
        <v>7056</v>
      </c>
      <c r="D17" s="3" t="s">
        <v>7013</v>
      </c>
      <c r="E17" s="49" t="s">
        <v>7014</v>
      </c>
      <c r="F17" s="49" t="s">
        <v>7057</v>
      </c>
    </row>
    <row r="18" spans="1:6" ht="27" customHeight="1">
      <c r="A18" s="3" t="s">
        <v>7058</v>
      </c>
      <c r="B18" s="49" t="s">
        <v>159</v>
      </c>
      <c r="C18" s="84" t="s">
        <v>7059</v>
      </c>
      <c r="D18" s="3" t="s">
        <v>7013</v>
      </c>
      <c r="E18" s="49" t="s">
        <v>7014</v>
      </c>
      <c r="F18" s="49" t="s">
        <v>7060</v>
      </c>
    </row>
    <row r="19" spans="1:6" ht="27" customHeight="1">
      <c r="A19" s="3" t="s">
        <v>7061</v>
      </c>
      <c r="B19" s="49" t="s">
        <v>161</v>
      </c>
      <c r="C19" s="84" t="s">
        <v>7062</v>
      </c>
      <c r="D19" s="3" t="s">
        <v>7040</v>
      </c>
      <c r="E19" s="49" t="s">
        <v>7014</v>
      </c>
      <c r="F19" s="49" t="s">
        <v>7063</v>
      </c>
    </row>
    <row r="20" spans="1:6" ht="27" customHeight="1">
      <c r="A20" s="3" t="s">
        <v>7064</v>
      </c>
      <c r="B20" s="49" t="s">
        <v>161</v>
      </c>
      <c r="C20" s="84" t="s">
        <v>7062</v>
      </c>
      <c r="D20" s="3" t="s">
        <v>7040</v>
      </c>
      <c r="E20" s="49" t="s">
        <v>7014</v>
      </c>
      <c r="F20" s="49" t="s">
        <v>7065</v>
      </c>
    </row>
    <row r="21" spans="1:6" ht="27" customHeight="1">
      <c r="A21" s="3" t="s">
        <v>7066</v>
      </c>
      <c r="B21" s="49" t="s">
        <v>169</v>
      </c>
      <c r="C21" s="84" t="s">
        <v>7067</v>
      </c>
      <c r="D21" s="3" t="s">
        <v>7013</v>
      </c>
      <c r="E21" s="49" t="s">
        <v>7053</v>
      </c>
      <c r="F21" s="49" t="s">
        <v>7068</v>
      </c>
    </row>
    <row r="22" spans="1:6" ht="27" customHeight="1">
      <c r="A22" s="3" t="s">
        <v>7069</v>
      </c>
      <c r="B22" s="49" t="s">
        <v>169</v>
      </c>
      <c r="C22" s="84" t="s">
        <v>7067</v>
      </c>
      <c r="D22" s="3" t="s">
        <v>7013</v>
      </c>
      <c r="E22" s="49" t="s">
        <v>7053</v>
      </c>
      <c r="F22" s="49" t="s">
        <v>7070</v>
      </c>
    </row>
    <row r="23" spans="1:6" ht="27" customHeight="1">
      <c r="A23" s="3" t="s">
        <v>7071</v>
      </c>
      <c r="B23" s="49" t="s">
        <v>169</v>
      </c>
      <c r="C23" s="84" t="s">
        <v>7072</v>
      </c>
      <c r="D23" s="3" t="s">
        <v>7013</v>
      </c>
      <c r="E23" s="49" t="s">
        <v>7014</v>
      </c>
      <c r="F23" s="49" t="s">
        <v>7073</v>
      </c>
    </row>
    <row r="24" spans="1:6" ht="27" customHeight="1">
      <c r="A24" s="3" t="s">
        <v>7074</v>
      </c>
      <c r="B24" s="49" t="s">
        <v>169</v>
      </c>
      <c r="C24" s="84" t="s">
        <v>7072</v>
      </c>
      <c r="D24" s="3" t="s">
        <v>7013</v>
      </c>
      <c r="E24" s="49" t="s">
        <v>7014</v>
      </c>
      <c r="F24" s="49" t="s">
        <v>7075</v>
      </c>
    </row>
    <row r="25" spans="1:6" ht="27" customHeight="1">
      <c r="A25" s="3" t="s">
        <v>7076</v>
      </c>
      <c r="B25" s="49" t="s">
        <v>175</v>
      </c>
      <c r="C25" s="84" t="s">
        <v>7077</v>
      </c>
      <c r="D25" s="3" t="s">
        <v>7013</v>
      </c>
      <c r="E25" s="49" t="s">
        <v>7014</v>
      </c>
      <c r="F25" s="49" t="s">
        <v>7078</v>
      </c>
    </row>
    <row r="26" spans="1:6" ht="27" customHeight="1">
      <c r="A26" s="3" t="s">
        <v>7079</v>
      </c>
      <c r="B26" s="49" t="s">
        <v>175</v>
      </c>
      <c r="C26" s="84" t="s">
        <v>7080</v>
      </c>
      <c r="D26" s="3" t="s">
        <v>7013</v>
      </c>
      <c r="E26" s="49" t="s">
        <v>7014</v>
      </c>
      <c r="F26" s="49" t="s">
        <v>7081</v>
      </c>
    </row>
    <row r="27" spans="1:6" ht="27" customHeight="1">
      <c r="A27" s="3" t="s">
        <v>7082</v>
      </c>
      <c r="B27" s="49" t="s">
        <v>179</v>
      </c>
      <c r="C27" s="84" t="s">
        <v>7083</v>
      </c>
      <c r="D27" s="3" t="s">
        <v>7040</v>
      </c>
      <c r="E27" s="49" t="s">
        <v>7014</v>
      </c>
      <c r="F27" s="49" t="s">
        <v>7084</v>
      </c>
    </row>
    <row r="28" spans="1:6" ht="27" customHeight="1">
      <c r="A28" s="3" t="s">
        <v>7085</v>
      </c>
      <c r="B28" s="49" t="s">
        <v>187</v>
      </c>
      <c r="C28" s="84" t="s">
        <v>7086</v>
      </c>
      <c r="D28" s="3" t="s">
        <v>7013</v>
      </c>
      <c r="E28" s="49" t="s">
        <v>7014</v>
      </c>
      <c r="F28" s="49" t="s">
        <v>7087</v>
      </c>
    </row>
    <row r="29" spans="1:6" ht="27" customHeight="1">
      <c r="A29" s="3" t="s">
        <v>7088</v>
      </c>
      <c r="B29" s="49" t="s">
        <v>187</v>
      </c>
      <c r="C29" s="84" t="s">
        <v>7086</v>
      </c>
      <c r="D29" s="3" t="s">
        <v>7013</v>
      </c>
      <c r="E29" s="49" t="s">
        <v>7014</v>
      </c>
      <c r="F29" s="49" t="s">
        <v>7089</v>
      </c>
    </row>
    <row r="30" spans="1:6" ht="27" customHeight="1">
      <c r="A30" s="3" t="s">
        <v>7090</v>
      </c>
      <c r="B30" s="49" t="s">
        <v>187</v>
      </c>
      <c r="C30" s="84" t="s">
        <v>7091</v>
      </c>
      <c r="D30" s="3" t="s">
        <v>7013</v>
      </c>
      <c r="E30" s="49" t="s">
        <v>7014</v>
      </c>
      <c r="F30" s="49" t="s">
        <v>7092</v>
      </c>
    </row>
    <row r="31" spans="1:6" ht="27" customHeight="1">
      <c r="A31" s="3" t="s">
        <v>7093</v>
      </c>
      <c r="B31" s="49" t="s">
        <v>187</v>
      </c>
      <c r="C31" s="84" t="s">
        <v>7091</v>
      </c>
      <c r="D31" s="3" t="s">
        <v>7013</v>
      </c>
      <c r="E31" s="49" t="s">
        <v>7014</v>
      </c>
      <c r="F31" s="49" t="s">
        <v>7094</v>
      </c>
    </row>
    <row r="32" spans="1:6" ht="27" customHeight="1">
      <c r="A32" s="3" t="s">
        <v>7095</v>
      </c>
      <c r="B32" s="49" t="s">
        <v>187</v>
      </c>
      <c r="C32" s="84" t="s">
        <v>7091</v>
      </c>
      <c r="D32" s="3" t="s">
        <v>7013</v>
      </c>
      <c r="E32" s="49" t="s">
        <v>7014</v>
      </c>
      <c r="F32" s="49" t="s">
        <v>7096</v>
      </c>
    </row>
    <row r="33" spans="1:6" ht="27" customHeight="1">
      <c r="A33" s="3" t="s">
        <v>7097</v>
      </c>
      <c r="B33" s="49" t="s">
        <v>189</v>
      </c>
      <c r="C33" s="84" t="s">
        <v>7098</v>
      </c>
      <c r="D33" s="3" t="s">
        <v>7013</v>
      </c>
      <c r="E33" s="49" t="s">
        <v>7014</v>
      </c>
      <c r="F33" s="49" t="s">
        <v>7099</v>
      </c>
    </row>
    <row r="34" spans="1:6" ht="27" customHeight="1">
      <c r="A34" s="3" t="s">
        <v>7100</v>
      </c>
      <c r="B34" s="49" t="s">
        <v>189</v>
      </c>
      <c r="C34" s="84" t="s">
        <v>7101</v>
      </c>
      <c r="D34" s="3" t="s">
        <v>7013</v>
      </c>
      <c r="E34" s="49" t="s">
        <v>7014</v>
      </c>
      <c r="F34" s="49" t="s">
        <v>7102</v>
      </c>
    </row>
    <row r="35" spans="1:6" ht="27" customHeight="1">
      <c r="A35" s="3" t="s">
        <v>7103</v>
      </c>
      <c r="B35" s="49" t="s">
        <v>189</v>
      </c>
      <c r="C35" s="84" t="s">
        <v>7101</v>
      </c>
      <c r="D35" s="3" t="s">
        <v>7013</v>
      </c>
      <c r="E35" s="49" t="s">
        <v>7014</v>
      </c>
      <c r="F35" s="49" t="s">
        <v>7104</v>
      </c>
    </row>
    <row r="36" spans="1:6" ht="27" customHeight="1">
      <c r="A36" s="3" t="s">
        <v>7105</v>
      </c>
      <c r="B36" s="49" t="s">
        <v>189</v>
      </c>
      <c r="C36" s="84" t="s">
        <v>7101</v>
      </c>
      <c r="D36" s="3" t="s">
        <v>7013</v>
      </c>
      <c r="E36" s="49" t="s">
        <v>7014</v>
      </c>
      <c r="F36" s="49" t="s">
        <v>7106</v>
      </c>
    </row>
    <row r="37" spans="1:6" ht="27" customHeight="1">
      <c r="A37" s="3" t="s">
        <v>7107</v>
      </c>
      <c r="B37" s="49" t="s">
        <v>189</v>
      </c>
      <c r="C37" s="84" t="s">
        <v>7101</v>
      </c>
      <c r="D37" s="3" t="s">
        <v>7013</v>
      </c>
      <c r="E37" s="49" t="s">
        <v>7014</v>
      </c>
      <c r="F37" s="49" t="s">
        <v>7108</v>
      </c>
    </row>
    <row r="38" spans="1:6" ht="27" customHeight="1">
      <c r="A38" s="3" t="s">
        <v>7109</v>
      </c>
      <c r="B38" s="49" t="s">
        <v>189</v>
      </c>
      <c r="C38" s="84" t="s">
        <v>7110</v>
      </c>
      <c r="D38" s="3" t="s">
        <v>7013</v>
      </c>
      <c r="E38" s="49" t="s">
        <v>7014</v>
      </c>
      <c r="F38" s="49" t="s">
        <v>7111</v>
      </c>
    </row>
    <row r="39" spans="1:6" ht="27" customHeight="1">
      <c r="A39" s="3" t="s">
        <v>7112</v>
      </c>
      <c r="B39" s="49" t="s">
        <v>189</v>
      </c>
      <c r="C39" s="84" t="s">
        <v>7101</v>
      </c>
      <c r="D39" s="3" t="s">
        <v>1917</v>
      </c>
      <c r="E39" s="49" t="s">
        <v>7053</v>
      </c>
      <c r="F39" s="49" t="s">
        <v>7113</v>
      </c>
    </row>
    <row r="40" spans="1:6" ht="27" customHeight="1">
      <c r="A40" s="3" t="s">
        <v>7114</v>
      </c>
      <c r="B40" s="49" t="s">
        <v>197</v>
      </c>
      <c r="C40" s="84" t="s">
        <v>7115</v>
      </c>
      <c r="D40" s="3" t="s">
        <v>7013</v>
      </c>
      <c r="E40" s="49" t="s">
        <v>7014</v>
      </c>
      <c r="F40" s="49" t="s">
        <v>7116</v>
      </c>
    </row>
    <row r="41" spans="1:6" ht="27" customHeight="1">
      <c r="A41" s="3" t="s">
        <v>7117</v>
      </c>
      <c r="B41" s="49" t="s">
        <v>197</v>
      </c>
      <c r="C41" s="84" t="s">
        <v>7115</v>
      </c>
      <c r="D41" s="3" t="s">
        <v>7013</v>
      </c>
      <c r="E41" s="49" t="s">
        <v>7014</v>
      </c>
      <c r="F41" s="49" t="s">
        <v>7118</v>
      </c>
    </row>
    <row r="42" spans="1:6" ht="27" customHeight="1">
      <c r="A42" s="3" t="s">
        <v>7119</v>
      </c>
      <c r="B42" s="49" t="s">
        <v>197</v>
      </c>
      <c r="C42" s="84" t="s">
        <v>7115</v>
      </c>
      <c r="D42" s="3" t="s">
        <v>7013</v>
      </c>
      <c r="E42" s="49" t="s">
        <v>7014</v>
      </c>
      <c r="F42" s="49" t="s">
        <v>7120</v>
      </c>
    </row>
    <row r="43" spans="1:6" ht="27" customHeight="1">
      <c r="A43" s="3" t="s">
        <v>7121</v>
      </c>
      <c r="B43" s="49" t="s">
        <v>197</v>
      </c>
      <c r="C43" s="84" t="s">
        <v>7115</v>
      </c>
      <c r="D43" s="3" t="s">
        <v>7013</v>
      </c>
      <c r="E43" s="49" t="s">
        <v>7014</v>
      </c>
      <c r="F43" s="49" t="s">
        <v>7122</v>
      </c>
    </row>
    <row r="44" spans="1:6" ht="27" customHeight="1">
      <c r="A44" s="3" t="s">
        <v>7123</v>
      </c>
      <c r="B44" s="49" t="s">
        <v>197</v>
      </c>
      <c r="C44" s="84" t="s">
        <v>7115</v>
      </c>
      <c r="D44" s="3" t="s">
        <v>7013</v>
      </c>
      <c r="E44" s="49" t="s">
        <v>7014</v>
      </c>
      <c r="F44" s="49" t="s">
        <v>7124</v>
      </c>
    </row>
    <row r="45" spans="1:6" ht="27" customHeight="1">
      <c r="A45" s="3" t="s">
        <v>7125</v>
      </c>
      <c r="B45" s="49" t="s">
        <v>197</v>
      </c>
      <c r="C45" s="84" t="s">
        <v>7115</v>
      </c>
      <c r="D45" s="3" t="s">
        <v>7013</v>
      </c>
      <c r="E45" s="49" t="s">
        <v>7014</v>
      </c>
      <c r="F45" s="49" t="s">
        <v>7126</v>
      </c>
    </row>
    <row r="46" spans="1:6" ht="27" customHeight="1">
      <c r="A46" s="3" t="s">
        <v>7127</v>
      </c>
      <c r="B46" s="49" t="s">
        <v>197</v>
      </c>
      <c r="C46" s="84" t="s">
        <v>7115</v>
      </c>
      <c r="D46" s="3" t="s">
        <v>7013</v>
      </c>
      <c r="E46" s="49" t="s">
        <v>7014</v>
      </c>
      <c r="F46" s="49" t="s">
        <v>7128</v>
      </c>
    </row>
    <row r="47" spans="1:6" ht="27" customHeight="1">
      <c r="A47" s="3" t="s">
        <v>7129</v>
      </c>
      <c r="B47" s="49" t="s">
        <v>197</v>
      </c>
      <c r="C47" s="84" t="s">
        <v>7115</v>
      </c>
      <c r="D47" s="3" t="s">
        <v>7013</v>
      </c>
      <c r="E47" s="49" t="s">
        <v>7014</v>
      </c>
      <c r="F47" s="49" t="s">
        <v>7130</v>
      </c>
    </row>
    <row r="48" spans="1:6" ht="27" customHeight="1">
      <c r="A48" s="3" t="s">
        <v>7131</v>
      </c>
      <c r="B48" s="49" t="s">
        <v>199</v>
      </c>
      <c r="C48" s="84" t="s">
        <v>7132</v>
      </c>
      <c r="D48" s="3" t="s">
        <v>7013</v>
      </c>
      <c r="E48" s="49" t="s">
        <v>7014</v>
      </c>
      <c r="F48" s="49" t="s">
        <v>7133</v>
      </c>
    </row>
    <row r="49" spans="1:6" ht="27" customHeight="1">
      <c r="A49" s="3" t="s">
        <v>7134</v>
      </c>
      <c r="B49" s="49" t="s">
        <v>199</v>
      </c>
      <c r="C49" s="84" t="s">
        <v>7132</v>
      </c>
      <c r="D49" s="3" t="s">
        <v>7013</v>
      </c>
      <c r="E49" s="49" t="s">
        <v>7014</v>
      </c>
      <c r="F49" s="49" t="s">
        <v>7135</v>
      </c>
    </row>
    <row r="50" spans="1:6" ht="27" customHeight="1">
      <c r="A50" s="3" t="s">
        <v>7136</v>
      </c>
      <c r="B50" s="49" t="s">
        <v>199</v>
      </c>
      <c r="C50" s="84" t="s">
        <v>7137</v>
      </c>
      <c r="D50" s="3" t="s">
        <v>7013</v>
      </c>
      <c r="E50" s="49" t="s">
        <v>7014</v>
      </c>
      <c r="F50" s="49" t="s">
        <v>7138</v>
      </c>
    </row>
    <row r="51" spans="1:6" ht="27" customHeight="1">
      <c r="A51" s="3" t="s">
        <v>7139</v>
      </c>
      <c r="B51" s="49" t="s">
        <v>199</v>
      </c>
      <c r="C51" s="84" t="s">
        <v>7137</v>
      </c>
      <c r="D51" s="3" t="s">
        <v>7013</v>
      </c>
      <c r="E51" s="49" t="s">
        <v>7053</v>
      </c>
      <c r="F51" s="49" t="s">
        <v>7140</v>
      </c>
    </row>
    <row r="52" spans="1:6" ht="27" customHeight="1">
      <c r="A52" s="3" t="s">
        <v>7141</v>
      </c>
      <c r="B52" s="49" t="s">
        <v>199</v>
      </c>
      <c r="C52" s="84" t="s">
        <v>7137</v>
      </c>
      <c r="D52" s="3" t="s">
        <v>7013</v>
      </c>
      <c r="E52" s="49" t="s">
        <v>7014</v>
      </c>
      <c r="F52" s="49" t="s">
        <v>7142</v>
      </c>
    </row>
    <row r="53" spans="1:6" ht="27" customHeight="1">
      <c r="A53" s="3" t="s">
        <v>7143</v>
      </c>
      <c r="B53" s="49" t="s">
        <v>199</v>
      </c>
      <c r="C53" s="84" t="s">
        <v>7144</v>
      </c>
      <c r="D53" s="3" t="s">
        <v>7013</v>
      </c>
      <c r="E53" s="49" t="s">
        <v>7014</v>
      </c>
      <c r="F53" s="49" t="s">
        <v>7145</v>
      </c>
    </row>
    <row r="54" spans="1:6" ht="27" customHeight="1">
      <c r="A54" s="3" t="s">
        <v>7146</v>
      </c>
      <c r="B54" s="49" t="s">
        <v>199</v>
      </c>
      <c r="C54" s="84" t="s">
        <v>7144</v>
      </c>
      <c r="D54" s="3" t="s">
        <v>7013</v>
      </c>
      <c r="E54" s="49" t="s">
        <v>7014</v>
      </c>
      <c r="F54" s="49" t="s">
        <v>7147</v>
      </c>
    </row>
    <row r="55" spans="1:6" ht="27" customHeight="1">
      <c r="A55" s="3" t="s">
        <v>7148</v>
      </c>
      <c r="B55" s="49" t="s">
        <v>201</v>
      </c>
      <c r="C55" s="84" t="s">
        <v>7149</v>
      </c>
      <c r="D55" s="3" t="s">
        <v>7013</v>
      </c>
      <c r="E55" s="49" t="s">
        <v>7014</v>
      </c>
      <c r="F55" s="49" t="s">
        <v>7150</v>
      </c>
    </row>
    <row r="56" spans="1:6" ht="27" customHeight="1">
      <c r="A56" s="3" t="s">
        <v>7151</v>
      </c>
      <c r="B56" s="49" t="s">
        <v>201</v>
      </c>
      <c r="C56" s="84" t="s">
        <v>7149</v>
      </c>
      <c r="D56" s="3" t="s">
        <v>7013</v>
      </c>
      <c r="E56" s="49" t="s">
        <v>7014</v>
      </c>
      <c r="F56" s="49" t="s">
        <v>7152</v>
      </c>
    </row>
    <row r="57" spans="1:6" ht="27" customHeight="1">
      <c r="A57" s="3" t="s">
        <v>7153</v>
      </c>
      <c r="B57" s="49" t="s">
        <v>201</v>
      </c>
      <c r="C57" s="84" t="s">
        <v>7149</v>
      </c>
      <c r="D57" s="3" t="s">
        <v>7013</v>
      </c>
      <c r="E57" s="49" t="s">
        <v>7014</v>
      </c>
      <c r="F57" s="49" t="s">
        <v>7154</v>
      </c>
    </row>
    <row r="58" spans="1:6" ht="27" customHeight="1">
      <c r="A58" s="3" t="s">
        <v>7155</v>
      </c>
      <c r="B58" s="49" t="s">
        <v>201</v>
      </c>
      <c r="C58" s="84" t="s">
        <v>7149</v>
      </c>
      <c r="D58" s="3" t="s">
        <v>7013</v>
      </c>
      <c r="E58" s="49" t="s">
        <v>7014</v>
      </c>
      <c r="F58" s="49" t="s">
        <v>7156</v>
      </c>
    </row>
    <row r="59" spans="1:6" ht="27" customHeight="1">
      <c r="A59" s="3" t="s">
        <v>7157</v>
      </c>
      <c r="B59" s="49" t="s">
        <v>201</v>
      </c>
      <c r="C59" s="84" t="s">
        <v>7149</v>
      </c>
      <c r="D59" s="3" t="s">
        <v>7013</v>
      </c>
      <c r="E59" s="49" t="s">
        <v>7014</v>
      </c>
      <c r="F59" s="49" t="s">
        <v>7158</v>
      </c>
    </row>
    <row r="60" spans="1:6" ht="27" customHeight="1">
      <c r="A60" s="3" t="s">
        <v>7159</v>
      </c>
      <c r="B60" s="49" t="s">
        <v>201</v>
      </c>
      <c r="C60" s="84" t="s">
        <v>7149</v>
      </c>
      <c r="D60" s="3" t="s">
        <v>7013</v>
      </c>
      <c r="E60" s="49" t="s">
        <v>7014</v>
      </c>
      <c r="F60" s="49" t="s">
        <v>7160</v>
      </c>
    </row>
    <row r="61" spans="1:6" ht="27" customHeight="1">
      <c r="A61" s="3" t="s">
        <v>7161</v>
      </c>
      <c r="B61" s="49" t="s">
        <v>201</v>
      </c>
      <c r="C61" s="84" t="s">
        <v>7149</v>
      </c>
      <c r="D61" s="3" t="s">
        <v>7013</v>
      </c>
      <c r="E61" s="49" t="s">
        <v>7014</v>
      </c>
      <c r="F61" s="49" t="s">
        <v>7162</v>
      </c>
    </row>
    <row r="62" spans="1:6" ht="27" customHeight="1">
      <c r="A62" s="3" t="s">
        <v>7163</v>
      </c>
      <c r="B62" s="49" t="s">
        <v>201</v>
      </c>
      <c r="C62" s="84" t="s">
        <v>7149</v>
      </c>
      <c r="D62" s="3" t="s">
        <v>7013</v>
      </c>
      <c r="E62" s="49" t="s">
        <v>7014</v>
      </c>
      <c r="F62" s="49" t="s">
        <v>7164</v>
      </c>
    </row>
    <row r="63" spans="1:6" ht="27" customHeight="1">
      <c r="A63" s="3" t="s">
        <v>7165</v>
      </c>
      <c r="B63" s="49" t="s">
        <v>201</v>
      </c>
      <c r="C63" s="84" t="s">
        <v>7149</v>
      </c>
      <c r="D63" s="3" t="s">
        <v>7166</v>
      </c>
      <c r="E63" s="49" t="s">
        <v>7014</v>
      </c>
      <c r="F63" s="49" t="s">
        <v>7167</v>
      </c>
    </row>
    <row r="64" spans="1:6" ht="27" customHeight="1">
      <c r="A64" s="3" t="s">
        <v>7168</v>
      </c>
      <c r="B64" s="49" t="s">
        <v>205</v>
      </c>
      <c r="C64" s="84" t="s">
        <v>7169</v>
      </c>
      <c r="D64" s="3" t="s">
        <v>7013</v>
      </c>
      <c r="E64" s="49" t="s">
        <v>7014</v>
      </c>
      <c r="F64" s="49" t="s">
        <v>7170</v>
      </c>
    </row>
    <row r="65" spans="1:6" ht="27" customHeight="1">
      <c r="A65" s="3" t="s">
        <v>7171</v>
      </c>
      <c r="B65" s="49" t="s">
        <v>205</v>
      </c>
      <c r="C65" s="84" t="s">
        <v>7169</v>
      </c>
      <c r="D65" s="3" t="s">
        <v>7013</v>
      </c>
      <c r="E65" s="49" t="s">
        <v>7014</v>
      </c>
      <c r="F65" s="49" t="s">
        <v>7172</v>
      </c>
    </row>
    <row r="66" spans="1:6" ht="27" customHeight="1">
      <c r="A66" s="3" t="s">
        <v>7173</v>
      </c>
      <c r="B66" s="49" t="s">
        <v>205</v>
      </c>
      <c r="C66" s="84" t="s">
        <v>7174</v>
      </c>
      <c r="D66" s="3" t="s">
        <v>7013</v>
      </c>
      <c r="E66" s="49" t="s">
        <v>7014</v>
      </c>
      <c r="F66" s="49" t="s">
        <v>7175</v>
      </c>
    </row>
    <row r="67" spans="1:6" ht="27" customHeight="1">
      <c r="A67" s="3" t="s">
        <v>7176</v>
      </c>
      <c r="B67" s="49" t="s">
        <v>207</v>
      </c>
      <c r="C67" s="84" t="s">
        <v>7177</v>
      </c>
      <c r="D67" s="3" t="s">
        <v>7040</v>
      </c>
      <c r="E67" s="49" t="s">
        <v>7014</v>
      </c>
      <c r="F67" s="49" t="s">
        <v>7178</v>
      </c>
    </row>
    <row r="68" spans="1:6" ht="27" customHeight="1">
      <c r="A68" s="3" t="s">
        <v>7179</v>
      </c>
      <c r="B68" s="49" t="s">
        <v>207</v>
      </c>
      <c r="C68" s="84" t="s">
        <v>7177</v>
      </c>
      <c r="D68" s="3" t="s">
        <v>7013</v>
      </c>
      <c r="E68" s="49" t="s">
        <v>7014</v>
      </c>
      <c r="F68" s="49" t="s">
        <v>7180</v>
      </c>
    </row>
    <row r="69" spans="1:6" ht="27" customHeight="1">
      <c r="A69" s="3" t="s">
        <v>7181</v>
      </c>
      <c r="B69" s="49" t="s">
        <v>213</v>
      </c>
      <c r="C69" s="84" t="s">
        <v>7182</v>
      </c>
      <c r="D69" s="3" t="s">
        <v>7040</v>
      </c>
      <c r="E69" s="49" t="s">
        <v>7014</v>
      </c>
      <c r="F69" s="49" t="s">
        <v>7183</v>
      </c>
    </row>
    <row r="70" spans="1:6" ht="27" customHeight="1">
      <c r="A70" s="3" t="s">
        <v>7184</v>
      </c>
      <c r="B70" s="49" t="s">
        <v>215</v>
      </c>
      <c r="C70" s="84" t="s">
        <v>7185</v>
      </c>
      <c r="D70" s="3" t="s">
        <v>7040</v>
      </c>
      <c r="E70" s="49" t="s">
        <v>7014</v>
      </c>
      <c r="F70" s="49" t="s">
        <v>7186</v>
      </c>
    </row>
    <row r="71" spans="1:6" ht="27" customHeight="1">
      <c r="A71" s="3" t="s">
        <v>7187</v>
      </c>
      <c r="B71" s="49" t="s">
        <v>221</v>
      </c>
      <c r="C71" s="84" t="s">
        <v>7188</v>
      </c>
      <c r="D71" s="3" t="s">
        <v>7013</v>
      </c>
      <c r="E71" s="49" t="s">
        <v>7014</v>
      </c>
      <c r="F71" s="49" t="s">
        <v>3344</v>
      </c>
    </row>
    <row r="72" spans="1:6" ht="27" customHeight="1">
      <c r="A72" s="3" t="s">
        <v>7189</v>
      </c>
      <c r="B72" s="49" t="s">
        <v>221</v>
      </c>
      <c r="C72" s="84" t="s">
        <v>7188</v>
      </c>
      <c r="D72" s="3" t="s">
        <v>7013</v>
      </c>
      <c r="E72" s="49" t="s">
        <v>7014</v>
      </c>
      <c r="F72" s="49" t="s">
        <v>7190</v>
      </c>
    </row>
    <row r="73" spans="1:6" ht="27" customHeight="1">
      <c r="A73" s="3" t="s">
        <v>7191</v>
      </c>
      <c r="B73" s="49" t="s">
        <v>221</v>
      </c>
      <c r="C73" s="84" t="s">
        <v>7188</v>
      </c>
      <c r="D73" s="3" t="s">
        <v>7013</v>
      </c>
      <c r="E73" s="49" t="s">
        <v>7014</v>
      </c>
      <c r="F73" s="49" t="s">
        <v>7192</v>
      </c>
    </row>
    <row r="74" spans="1:6" ht="27" customHeight="1">
      <c r="A74" s="3" t="s">
        <v>7193</v>
      </c>
      <c r="B74" s="49" t="s">
        <v>221</v>
      </c>
      <c r="C74" s="84" t="s">
        <v>7194</v>
      </c>
      <c r="D74" s="3" t="s">
        <v>7013</v>
      </c>
      <c r="E74" s="49" t="s">
        <v>7014</v>
      </c>
      <c r="F74" s="49" t="s">
        <v>7195</v>
      </c>
    </row>
    <row r="75" spans="1:6" ht="27" customHeight="1">
      <c r="A75" s="3" t="s">
        <v>7196</v>
      </c>
      <c r="B75" s="49" t="s">
        <v>221</v>
      </c>
      <c r="C75" s="84" t="s">
        <v>7197</v>
      </c>
      <c r="D75" s="3" t="s">
        <v>7013</v>
      </c>
      <c r="E75" s="49" t="s">
        <v>7014</v>
      </c>
      <c r="F75" s="49" t="s">
        <v>7198</v>
      </c>
    </row>
    <row r="76" spans="1:6" ht="27" customHeight="1">
      <c r="A76" s="3" t="s">
        <v>7199</v>
      </c>
      <c r="B76" s="49" t="s">
        <v>221</v>
      </c>
      <c r="C76" s="84" t="s">
        <v>7197</v>
      </c>
      <c r="D76" s="3" t="s">
        <v>7013</v>
      </c>
      <c r="E76" s="49" t="s">
        <v>7014</v>
      </c>
      <c r="F76" s="49" t="s">
        <v>7200</v>
      </c>
    </row>
    <row r="77" spans="1:6" ht="27" customHeight="1">
      <c r="A77" s="3" t="s">
        <v>7201</v>
      </c>
      <c r="B77" s="49" t="s">
        <v>223</v>
      </c>
      <c r="C77" s="84" t="s">
        <v>7202</v>
      </c>
      <c r="D77" s="3" t="s">
        <v>7013</v>
      </c>
      <c r="E77" s="49" t="s">
        <v>7014</v>
      </c>
      <c r="F77" s="49" t="s">
        <v>7203</v>
      </c>
    </row>
    <row r="78" spans="1:6" ht="27" customHeight="1">
      <c r="A78" s="3" t="s">
        <v>7204</v>
      </c>
      <c r="B78" s="49" t="s">
        <v>223</v>
      </c>
      <c r="C78" s="84" t="s">
        <v>7202</v>
      </c>
      <c r="D78" s="3" t="s">
        <v>7013</v>
      </c>
      <c r="E78" s="49" t="s">
        <v>7014</v>
      </c>
      <c r="F78" s="49" t="s">
        <v>7205</v>
      </c>
    </row>
    <row r="79" spans="1:6" ht="27" customHeight="1">
      <c r="A79" s="3" t="s">
        <v>7206</v>
      </c>
      <c r="B79" s="49" t="s">
        <v>227</v>
      </c>
      <c r="C79" s="84" t="s">
        <v>7207</v>
      </c>
      <c r="D79" s="3" t="s">
        <v>7013</v>
      </c>
      <c r="E79" s="49" t="s">
        <v>7014</v>
      </c>
      <c r="F79" s="49" t="s">
        <v>7208</v>
      </c>
    </row>
    <row r="80" spans="1:6" ht="27" customHeight="1">
      <c r="A80" s="3" t="s">
        <v>7209</v>
      </c>
      <c r="B80" s="49" t="s">
        <v>227</v>
      </c>
      <c r="C80" s="84" t="s">
        <v>7207</v>
      </c>
      <c r="D80" s="3" t="s">
        <v>7013</v>
      </c>
      <c r="E80" s="49" t="s">
        <v>7014</v>
      </c>
      <c r="F80" s="49" t="s">
        <v>7210</v>
      </c>
    </row>
    <row r="81" spans="1:6" ht="27" customHeight="1">
      <c r="A81" s="3" t="s">
        <v>7211</v>
      </c>
      <c r="B81" s="49" t="s">
        <v>227</v>
      </c>
      <c r="C81" s="84" t="s">
        <v>7207</v>
      </c>
      <c r="D81" s="3" t="s">
        <v>7013</v>
      </c>
      <c r="E81" s="49" t="s">
        <v>7014</v>
      </c>
      <c r="F81" s="49" t="s">
        <v>7212</v>
      </c>
    </row>
    <row r="82" spans="1:6" ht="27" customHeight="1">
      <c r="A82" s="3" t="s">
        <v>7213</v>
      </c>
      <c r="B82" s="49" t="s">
        <v>227</v>
      </c>
      <c r="C82" s="84" t="s">
        <v>7207</v>
      </c>
      <c r="D82" s="3" t="s">
        <v>7013</v>
      </c>
      <c r="E82" s="49" t="s">
        <v>7014</v>
      </c>
      <c r="F82" s="49" t="s">
        <v>7214</v>
      </c>
    </row>
    <row r="83" spans="1:6" ht="27" customHeight="1">
      <c r="A83" s="3" t="s">
        <v>7215</v>
      </c>
      <c r="B83" s="49" t="s">
        <v>227</v>
      </c>
      <c r="C83" s="84" t="s">
        <v>7207</v>
      </c>
      <c r="D83" s="3" t="s">
        <v>7013</v>
      </c>
      <c r="E83" s="49" t="s">
        <v>7014</v>
      </c>
      <c r="F83" s="49" t="s">
        <v>7216</v>
      </c>
    </row>
    <row r="84" spans="1:6" ht="27" customHeight="1">
      <c r="A84" s="3" t="s">
        <v>7217</v>
      </c>
      <c r="B84" s="49" t="s">
        <v>227</v>
      </c>
      <c r="C84" s="84" t="s">
        <v>7207</v>
      </c>
      <c r="D84" s="3" t="s">
        <v>7013</v>
      </c>
      <c r="E84" s="49" t="s">
        <v>7014</v>
      </c>
      <c r="F84" s="49" t="s">
        <v>7218</v>
      </c>
    </row>
    <row r="85" spans="1:6" ht="27" customHeight="1">
      <c r="A85" s="3" t="s">
        <v>7219</v>
      </c>
      <c r="B85" s="49" t="s">
        <v>227</v>
      </c>
      <c r="C85" s="84" t="s">
        <v>7207</v>
      </c>
      <c r="D85" s="3" t="s">
        <v>7013</v>
      </c>
      <c r="E85" s="49" t="s">
        <v>7014</v>
      </c>
      <c r="F85" s="49" t="s">
        <v>7220</v>
      </c>
    </row>
    <row r="86" spans="1:6" ht="27" customHeight="1">
      <c r="A86" s="3" t="s">
        <v>7221</v>
      </c>
      <c r="B86" s="49" t="s">
        <v>227</v>
      </c>
      <c r="C86" s="84" t="s">
        <v>7207</v>
      </c>
      <c r="D86" s="3" t="s">
        <v>7013</v>
      </c>
      <c r="E86" s="49" t="s">
        <v>7014</v>
      </c>
      <c r="F86" s="49" t="s">
        <v>7222</v>
      </c>
    </row>
    <row r="87" spans="1:6" ht="27" customHeight="1">
      <c r="A87" s="3" t="s">
        <v>7223</v>
      </c>
      <c r="B87" s="49" t="s">
        <v>229</v>
      </c>
      <c r="C87" s="84" t="s">
        <v>7224</v>
      </c>
      <c r="D87" s="3" t="s">
        <v>7013</v>
      </c>
      <c r="E87" s="49" t="s">
        <v>7014</v>
      </c>
      <c r="F87" s="49" t="s">
        <v>7225</v>
      </c>
    </row>
    <row r="88" spans="1:6" ht="27" customHeight="1">
      <c r="A88" s="3" t="s">
        <v>7226</v>
      </c>
      <c r="B88" s="49" t="s">
        <v>231</v>
      </c>
      <c r="C88" s="84" t="s">
        <v>7227</v>
      </c>
      <c r="D88" s="3" t="s">
        <v>7013</v>
      </c>
      <c r="E88" s="49" t="s">
        <v>7014</v>
      </c>
      <c r="F88" s="49" t="s">
        <v>7228</v>
      </c>
    </row>
    <row r="89" spans="1:6" ht="27" customHeight="1">
      <c r="A89" s="3" t="s">
        <v>7229</v>
      </c>
      <c r="B89" s="49" t="s">
        <v>237</v>
      </c>
      <c r="C89" s="84" t="s">
        <v>7230</v>
      </c>
      <c r="D89" s="3" t="s">
        <v>7040</v>
      </c>
      <c r="E89" s="49" t="s">
        <v>7014</v>
      </c>
      <c r="F89" s="49" t="s">
        <v>7231</v>
      </c>
    </row>
    <row r="90" spans="1:6" ht="27" customHeight="1">
      <c r="A90" s="3" t="s">
        <v>7232</v>
      </c>
      <c r="B90" s="49" t="s">
        <v>237</v>
      </c>
      <c r="C90" s="84" t="s">
        <v>7233</v>
      </c>
      <c r="D90" s="3" t="s">
        <v>7040</v>
      </c>
      <c r="E90" s="49" t="s">
        <v>7014</v>
      </c>
      <c r="F90" s="49" t="s">
        <v>7234</v>
      </c>
    </row>
    <row r="91" spans="1:6" ht="27" customHeight="1">
      <c r="A91" s="3" t="s">
        <v>7235</v>
      </c>
      <c r="B91" s="49" t="s">
        <v>241</v>
      </c>
      <c r="C91" s="84" t="s">
        <v>7236</v>
      </c>
      <c r="D91" s="3" t="s">
        <v>7013</v>
      </c>
      <c r="E91" s="49" t="s">
        <v>7014</v>
      </c>
      <c r="F91" s="49" t="s">
        <v>7237</v>
      </c>
    </row>
    <row r="92" spans="1:6" ht="27" customHeight="1">
      <c r="A92" s="3" t="s">
        <v>7238</v>
      </c>
      <c r="B92" s="49" t="s">
        <v>241</v>
      </c>
      <c r="C92" s="84" t="s">
        <v>7236</v>
      </c>
      <c r="D92" s="3" t="s">
        <v>7013</v>
      </c>
      <c r="E92" s="49" t="s">
        <v>7014</v>
      </c>
      <c r="F92" s="49" t="s">
        <v>7239</v>
      </c>
    </row>
    <row r="93" spans="1:6" ht="27" customHeight="1">
      <c r="A93" s="3" t="s">
        <v>7240</v>
      </c>
      <c r="B93" s="49" t="s">
        <v>7241</v>
      </c>
      <c r="C93" s="84" t="s">
        <v>7242</v>
      </c>
      <c r="D93" s="3" t="s">
        <v>7013</v>
      </c>
      <c r="E93" s="49" t="s">
        <v>7014</v>
      </c>
      <c r="F93" s="49" t="s">
        <v>7243</v>
      </c>
    </row>
    <row r="94" spans="1:6" ht="27" customHeight="1">
      <c r="A94" s="3" t="s">
        <v>7244</v>
      </c>
      <c r="B94" s="49" t="s">
        <v>7245</v>
      </c>
      <c r="C94" s="84" t="s">
        <v>7246</v>
      </c>
      <c r="D94" s="3" t="s">
        <v>7040</v>
      </c>
      <c r="E94" s="49" t="s">
        <v>7014</v>
      </c>
      <c r="F94" s="49" t="s">
        <v>7247</v>
      </c>
    </row>
    <row r="95" spans="1:6" ht="27" customHeight="1">
      <c r="A95" s="3" t="s">
        <v>7248</v>
      </c>
      <c r="B95" s="49" t="s">
        <v>245</v>
      </c>
      <c r="C95" s="84" t="s">
        <v>7249</v>
      </c>
      <c r="D95" s="3" t="s">
        <v>7040</v>
      </c>
      <c r="E95" s="49" t="s">
        <v>7014</v>
      </c>
      <c r="F95" s="49" t="s">
        <v>7250</v>
      </c>
    </row>
    <row r="96" spans="1:6" ht="27" customHeight="1">
      <c r="A96" s="3" t="s">
        <v>7251</v>
      </c>
      <c r="B96" s="49" t="s">
        <v>245</v>
      </c>
      <c r="C96" s="84" t="s">
        <v>7249</v>
      </c>
      <c r="D96" s="3" t="s">
        <v>7013</v>
      </c>
      <c r="E96" s="49" t="s">
        <v>7014</v>
      </c>
      <c r="F96" s="49" t="s">
        <v>7252</v>
      </c>
    </row>
    <row r="97" spans="1:6" ht="27" customHeight="1">
      <c r="A97" s="3" t="s">
        <v>7253</v>
      </c>
      <c r="B97" s="49" t="s">
        <v>245</v>
      </c>
      <c r="C97" s="84" t="s">
        <v>7249</v>
      </c>
      <c r="D97" s="3" t="s">
        <v>7013</v>
      </c>
      <c r="E97" s="49" t="s">
        <v>7014</v>
      </c>
      <c r="F97" s="49" t="s">
        <v>7254</v>
      </c>
    </row>
    <row r="98" spans="1:6" ht="27" customHeight="1">
      <c r="A98" s="3" t="s">
        <v>7255</v>
      </c>
      <c r="B98" s="49" t="s">
        <v>245</v>
      </c>
      <c r="C98" s="84" t="s">
        <v>7249</v>
      </c>
      <c r="D98" s="3" t="s">
        <v>7013</v>
      </c>
      <c r="E98" s="49" t="s">
        <v>7014</v>
      </c>
      <c r="F98" s="49" t="s">
        <v>7256</v>
      </c>
    </row>
    <row r="99" spans="1:6" ht="27" customHeight="1">
      <c r="A99" s="3" t="s">
        <v>7257</v>
      </c>
      <c r="B99" s="49" t="s">
        <v>245</v>
      </c>
      <c r="C99" s="84" t="s">
        <v>7258</v>
      </c>
      <c r="D99" s="3" t="s">
        <v>7013</v>
      </c>
      <c r="E99" s="49" t="s">
        <v>7014</v>
      </c>
      <c r="F99" s="49" t="s">
        <v>7259</v>
      </c>
    </row>
    <row r="100" spans="1:6" ht="27" customHeight="1">
      <c r="A100" s="3" t="s">
        <v>7260</v>
      </c>
      <c r="B100" s="49" t="s">
        <v>245</v>
      </c>
      <c r="C100" s="84" t="s">
        <v>7258</v>
      </c>
      <c r="D100" s="3" t="s">
        <v>7013</v>
      </c>
      <c r="E100" s="49" t="s">
        <v>7014</v>
      </c>
      <c r="F100" s="49" t="s">
        <v>7261</v>
      </c>
    </row>
    <row r="101" spans="1:6" ht="27" customHeight="1">
      <c r="A101" s="3" t="s">
        <v>7262</v>
      </c>
      <c r="B101" s="49" t="s">
        <v>245</v>
      </c>
      <c r="C101" s="84" t="s">
        <v>7258</v>
      </c>
      <c r="D101" s="3" t="s">
        <v>7013</v>
      </c>
      <c r="E101" s="49" t="s">
        <v>7014</v>
      </c>
      <c r="F101" s="49" t="s">
        <v>7263</v>
      </c>
    </row>
    <row r="102" spans="1:6" ht="27" customHeight="1">
      <c r="A102" s="3" t="s">
        <v>7264</v>
      </c>
      <c r="B102" s="49" t="s">
        <v>245</v>
      </c>
      <c r="C102" s="84" t="s">
        <v>7265</v>
      </c>
      <c r="D102" s="3" t="s">
        <v>7013</v>
      </c>
      <c r="E102" s="49" t="s">
        <v>7014</v>
      </c>
      <c r="F102" s="49" t="s">
        <v>7266</v>
      </c>
    </row>
    <row r="103" spans="1:6" ht="27" customHeight="1">
      <c r="A103" s="3" t="s">
        <v>7267</v>
      </c>
      <c r="B103" s="49" t="s">
        <v>247</v>
      </c>
      <c r="C103" s="84" t="s">
        <v>7268</v>
      </c>
      <c r="D103" s="3" t="s">
        <v>7040</v>
      </c>
      <c r="E103" s="49" t="s">
        <v>7014</v>
      </c>
      <c r="F103" s="49" t="s">
        <v>7269</v>
      </c>
    </row>
    <row r="104" spans="1:6" ht="27" customHeight="1">
      <c r="A104" s="3" t="s">
        <v>7270</v>
      </c>
      <c r="B104" s="49" t="s">
        <v>255</v>
      </c>
      <c r="C104" s="84" t="s">
        <v>7271</v>
      </c>
      <c r="D104" s="3" t="s">
        <v>7040</v>
      </c>
      <c r="E104" s="49" t="s">
        <v>7014</v>
      </c>
      <c r="F104" s="49" t="s">
        <v>7272</v>
      </c>
    </row>
    <row r="105" spans="1:6" ht="27" customHeight="1">
      <c r="A105" s="3" t="s">
        <v>7273</v>
      </c>
      <c r="B105" s="49" t="s">
        <v>257</v>
      </c>
      <c r="C105" s="84" t="s">
        <v>7274</v>
      </c>
      <c r="D105" s="3" t="s">
        <v>7013</v>
      </c>
      <c r="E105" s="49" t="s">
        <v>7014</v>
      </c>
      <c r="F105" s="49" t="s">
        <v>7275</v>
      </c>
    </row>
    <row r="106" spans="1:6" ht="27" customHeight="1">
      <c r="A106" s="3" t="s">
        <v>7276</v>
      </c>
      <c r="B106" s="49" t="s">
        <v>257</v>
      </c>
      <c r="C106" s="84" t="s">
        <v>7274</v>
      </c>
      <c r="D106" s="3" t="s">
        <v>7013</v>
      </c>
      <c r="E106" s="49" t="s">
        <v>7014</v>
      </c>
      <c r="F106" s="49" t="s">
        <v>7277</v>
      </c>
    </row>
    <row r="107" spans="1:6" ht="27" customHeight="1">
      <c r="A107" s="3" t="s">
        <v>7278</v>
      </c>
      <c r="B107" s="49" t="s">
        <v>257</v>
      </c>
      <c r="C107" s="84" t="s">
        <v>7274</v>
      </c>
      <c r="D107" s="3" t="s">
        <v>7013</v>
      </c>
      <c r="E107" s="49" t="s">
        <v>7014</v>
      </c>
      <c r="F107" s="49" t="s">
        <v>7279</v>
      </c>
    </row>
    <row r="108" spans="1:6" ht="27" customHeight="1">
      <c r="A108" s="3" t="s">
        <v>7280</v>
      </c>
      <c r="B108" s="49" t="s">
        <v>257</v>
      </c>
      <c r="C108" s="84" t="s">
        <v>7274</v>
      </c>
      <c r="D108" s="3" t="s">
        <v>7013</v>
      </c>
      <c r="E108" s="49" t="s">
        <v>7014</v>
      </c>
      <c r="F108" s="49" t="s">
        <v>7281</v>
      </c>
    </row>
    <row r="109" spans="1:6" ht="27" customHeight="1">
      <c r="A109" s="3" t="s">
        <v>7282</v>
      </c>
      <c r="B109" s="49" t="s">
        <v>257</v>
      </c>
      <c r="C109" s="84" t="s">
        <v>7274</v>
      </c>
      <c r="D109" s="3" t="s">
        <v>7013</v>
      </c>
      <c r="E109" s="49" t="s">
        <v>7014</v>
      </c>
      <c r="F109" s="49" t="s">
        <v>7283</v>
      </c>
    </row>
    <row r="110" spans="1:6" ht="27" customHeight="1">
      <c r="A110" s="3" t="s">
        <v>7284</v>
      </c>
      <c r="B110" s="49" t="s">
        <v>259</v>
      </c>
      <c r="C110" s="84" t="s">
        <v>7285</v>
      </c>
      <c r="D110" s="3" t="s">
        <v>7040</v>
      </c>
      <c r="E110" s="49" t="s">
        <v>7014</v>
      </c>
      <c r="F110" s="49" t="s">
        <v>7286</v>
      </c>
    </row>
    <row r="111" spans="1:6" ht="27" customHeight="1">
      <c r="A111" s="3" t="s">
        <v>7287</v>
      </c>
      <c r="B111" s="49" t="s">
        <v>259</v>
      </c>
      <c r="C111" s="84" t="s">
        <v>7288</v>
      </c>
      <c r="D111" s="3" t="s">
        <v>7013</v>
      </c>
      <c r="E111" s="49" t="s">
        <v>7014</v>
      </c>
      <c r="F111" s="49" t="s">
        <v>7289</v>
      </c>
    </row>
    <row r="112" spans="1:6" ht="27" customHeight="1">
      <c r="A112" s="3" t="s">
        <v>7290</v>
      </c>
      <c r="B112" s="49" t="s">
        <v>261</v>
      </c>
      <c r="C112" s="84" t="s">
        <v>7291</v>
      </c>
      <c r="D112" s="3" t="s">
        <v>7013</v>
      </c>
      <c r="E112" s="49" t="s">
        <v>7014</v>
      </c>
      <c r="F112" s="49" t="s">
        <v>7292</v>
      </c>
    </row>
    <row r="113" spans="1:6" ht="27" customHeight="1">
      <c r="A113" s="3" t="s">
        <v>7293</v>
      </c>
      <c r="B113" s="49" t="s">
        <v>271</v>
      </c>
      <c r="C113" s="84" t="s">
        <v>7294</v>
      </c>
      <c r="D113" s="3" t="s">
        <v>7013</v>
      </c>
      <c r="E113" s="49" t="s">
        <v>7014</v>
      </c>
      <c r="F113" s="49" t="s">
        <v>7295</v>
      </c>
    </row>
    <row r="114" spans="1:6" ht="27" customHeight="1">
      <c r="A114" s="3" t="s">
        <v>7296</v>
      </c>
      <c r="B114" s="49" t="s">
        <v>271</v>
      </c>
      <c r="C114" s="84" t="s">
        <v>7294</v>
      </c>
      <c r="D114" s="3" t="s">
        <v>7013</v>
      </c>
      <c r="E114" s="49" t="s">
        <v>7014</v>
      </c>
      <c r="F114" s="49" t="s">
        <v>7297</v>
      </c>
    </row>
    <row r="115" spans="1:6" ht="27" customHeight="1">
      <c r="A115" s="3" t="s">
        <v>7298</v>
      </c>
      <c r="B115" s="49" t="s">
        <v>271</v>
      </c>
      <c r="C115" s="84" t="s">
        <v>7294</v>
      </c>
      <c r="D115" s="3" t="s">
        <v>7013</v>
      </c>
      <c r="E115" s="49" t="s">
        <v>7014</v>
      </c>
      <c r="F115" s="49" t="s">
        <v>7299</v>
      </c>
    </row>
    <row r="116" spans="1:6" ht="27" customHeight="1">
      <c r="A116" s="3" t="s">
        <v>7300</v>
      </c>
      <c r="B116" s="49" t="s">
        <v>271</v>
      </c>
      <c r="C116" s="84" t="s">
        <v>7294</v>
      </c>
      <c r="D116" s="3" t="s">
        <v>7013</v>
      </c>
      <c r="E116" s="49" t="s">
        <v>7014</v>
      </c>
      <c r="F116" s="49" t="s">
        <v>7301</v>
      </c>
    </row>
    <row r="117" spans="1:6" ht="27" customHeight="1">
      <c r="A117" s="3" t="s">
        <v>7302</v>
      </c>
      <c r="B117" s="49" t="s">
        <v>271</v>
      </c>
      <c r="C117" s="84" t="s">
        <v>7294</v>
      </c>
      <c r="D117" s="3" t="s">
        <v>7013</v>
      </c>
      <c r="E117" s="49" t="s">
        <v>7014</v>
      </c>
      <c r="F117" s="49" t="s">
        <v>7303</v>
      </c>
    </row>
    <row r="118" spans="1:6" ht="27" customHeight="1">
      <c r="A118" s="3" t="s">
        <v>7304</v>
      </c>
      <c r="B118" s="49" t="s">
        <v>7009</v>
      </c>
      <c r="C118" s="84" t="s">
        <v>7305</v>
      </c>
      <c r="D118" s="3" t="s">
        <v>7013</v>
      </c>
      <c r="E118" s="49" t="s">
        <v>7014</v>
      </c>
      <c r="F118" s="49" t="s">
        <v>7306</v>
      </c>
    </row>
    <row r="119" spans="1:6" ht="27" customHeight="1">
      <c r="A119" s="3" t="s">
        <v>7307</v>
      </c>
      <c r="B119" s="49" t="s">
        <v>7009</v>
      </c>
      <c r="C119" s="84" t="s">
        <v>7308</v>
      </c>
      <c r="D119" s="3" t="s">
        <v>7013</v>
      </c>
      <c r="E119" s="49" t="s">
        <v>7014</v>
      </c>
      <c r="F119" s="49" t="s">
        <v>7309</v>
      </c>
    </row>
    <row r="120" spans="1:6" ht="27" customHeight="1">
      <c r="A120" s="3" t="s">
        <v>7310</v>
      </c>
      <c r="B120" s="49" t="s">
        <v>273</v>
      </c>
      <c r="C120" s="84" t="s">
        <v>7311</v>
      </c>
      <c r="D120" s="3" t="s">
        <v>7040</v>
      </c>
      <c r="E120" s="49" t="s">
        <v>7014</v>
      </c>
      <c r="F120" s="49" t="s">
        <v>7312</v>
      </c>
    </row>
    <row r="121" spans="1:6" ht="27" customHeight="1">
      <c r="A121" s="3" t="s">
        <v>7313</v>
      </c>
      <c r="B121" s="49" t="s">
        <v>273</v>
      </c>
      <c r="C121" s="84" t="s">
        <v>7314</v>
      </c>
      <c r="D121" s="3" t="s">
        <v>7013</v>
      </c>
      <c r="E121" s="49" t="s">
        <v>7014</v>
      </c>
      <c r="F121" s="49" t="s">
        <v>7315</v>
      </c>
    </row>
    <row r="122" spans="1:6" ht="27" customHeight="1">
      <c r="A122" s="3" t="s">
        <v>7316</v>
      </c>
      <c r="B122" s="49" t="s">
        <v>273</v>
      </c>
      <c r="C122" s="84" t="s">
        <v>7314</v>
      </c>
      <c r="D122" s="3" t="s">
        <v>7013</v>
      </c>
      <c r="E122" s="49" t="s">
        <v>7014</v>
      </c>
      <c r="F122" s="49" t="s">
        <v>7317</v>
      </c>
    </row>
    <row r="123" spans="1:6" ht="27" customHeight="1">
      <c r="A123" s="3" t="s">
        <v>7318</v>
      </c>
      <c r="B123" s="49" t="s">
        <v>273</v>
      </c>
      <c r="C123" s="84" t="s">
        <v>7314</v>
      </c>
      <c r="D123" s="3" t="s">
        <v>7013</v>
      </c>
      <c r="E123" s="49" t="s">
        <v>7014</v>
      </c>
      <c r="F123" s="49" t="s">
        <v>7319</v>
      </c>
    </row>
    <row r="124" spans="1:6" ht="27" customHeight="1">
      <c r="A124" s="3" t="s">
        <v>7320</v>
      </c>
      <c r="B124" s="49" t="s">
        <v>273</v>
      </c>
      <c r="C124" s="84" t="s">
        <v>7314</v>
      </c>
      <c r="D124" s="3" t="s">
        <v>7013</v>
      </c>
      <c r="E124" s="49" t="s">
        <v>7014</v>
      </c>
      <c r="F124" s="49" t="s">
        <v>7321</v>
      </c>
    </row>
    <row r="125" spans="1:6" ht="27" customHeight="1">
      <c r="A125" s="3" t="s">
        <v>7322</v>
      </c>
      <c r="B125" s="49" t="s">
        <v>273</v>
      </c>
      <c r="C125" s="84" t="s">
        <v>7314</v>
      </c>
      <c r="D125" s="3" t="s">
        <v>7013</v>
      </c>
      <c r="E125" s="49" t="s">
        <v>7014</v>
      </c>
      <c r="F125" s="49" t="s">
        <v>7323</v>
      </c>
    </row>
    <row r="126" spans="1:6" ht="27" customHeight="1">
      <c r="A126" s="3" t="s">
        <v>7324</v>
      </c>
      <c r="B126" s="49" t="s">
        <v>273</v>
      </c>
      <c r="C126" s="84" t="s">
        <v>7314</v>
      </c>
      <c r="D126" s="3" t="s">
        <v>7013</v>
      </c>
      <c r="E126" s="49" t="s">
        <v>7014</v>
      </c>
      <c r="F126" s="49" t="s">
        <v>7325</v>
      </c>
    </row>
    <row r="127" spans="1:6" ht="27" customHeight="1">
      <c r="A127" s="3" t="s">
        <v>7326</v>
      </c>
      <c r="B127" s="49" t="s">
        <v>273</v>
      </c>
      <c r="C127" s="84" t="s">
        <v>7314</v>
      </c>
      <c r="D127" s="3" t="s">
        <v>7013</v>
      </c>
      <c r="E127" s="49" t="s">
        <v>7014</v>
      </c>
      <c r="F127" s="49" t="s">
        <v>7327</v>
      </c>
    </row>
    <row r="128" spans="1:6" ht="27" customHeight="1">
      <c r="A128" s="3" t="s">
        <v>7328</v>
      </c>
      <c r="B128" s="49" t="s">
        <v>273</v>
      </c>
      <c r="C128" s="84" t="s">
        <v>7314</v>
      </c>
      <c r="D128" s="3" t="s">
        <v>7013</v>
      </c>
      <c r="E128" s="49" t="s">
        <v>7014</v>
      </c>
      <c r="F128" s="49" t="s">
        <v>7329</v>
      </c>
    </row>
    <row r="129" spans="1:6" ht="27" customHeight="1">
      <c r="A129" s="3" t="s">
        <v>7330</v>
      </c>
      <c r="B129" s="49" t="s">
        <v>273</v>
      </c>
      <c r="C129" s="84" t="s">
        <v>7314</v>
      </c>
      <c r="D129" s="3" t="s">
        <v>7013</v>
      </c>
      <c r="E129" s="49" t="s">
        <v>7014</v>
      </c>
      <c r="F129" s="49" t="s">
        <v>7331</v>
      </c>
    </row>
    <row r="130" spans="1:6" ht="27" customHeight="1">
      <c r="A130" s="3" t="s">
        <v>7332</v>
      </c>
      <c r="B130" s="49" t="s">
        <v>273</v>
      </c>
      <c r="C130" s="84" t="s">
        <v>7314</v>
      </c>
      <c r="D130" s="3" t="s">
        <v>7013</v>
      </c>
      <c r="E130" s="49" t="s">
        <v>7014</v>
      </c>
      <c r="F130" s="49" t="s">
        <v>7333</v>
      </c>
    </row>
    <row r="131" spans="1:6" ht="27" customHeight="1">
      <c r="A131" s="3" t="s">
        <v>7334</v>
      </c>
      <c r="B131" s="49" t="s">
        <v>273</v>
      </c>
      <c r="C131" s="84" t="s">
        <v>7314</v>
      </c>
      <c r="D131" s="3" t="s">
        <v>7013</v>
      </c>
      <c r="E131" s="49" t="s">
        <v>7014</v>
      </c>
      <c r="F131" s="49" t="s">
        <v>7335</v>
      </c>
    </row>
    <row r="132" spans="1:6" ht="27" customHeight="1">
      <c r="A132" s="3" t="s">
        <v>7336</v>
      </c>
      <c r="B132" s="49" t="s">
        <v>273</v>
      </c>
      <c r="C132" s="84" t="s">
        <v>7314</v>
      </c>
      <c r="D132" s="3" t="s">
        <v>7013</v>
      </c>
      <c r="E132" s="49" t="s">
        <v>7014</v>
      </c>
      <c r="F132" s="49" t="s">
        <v>7337</v>
      </c>
    </row>
    <row r="133" spans="1:6" ht="27" customHeight="1">
      <c r="A133" s="3" t="s">
        <v>7338</v>
      </c>
      <c r="B133" s="49" t="s">
        <v>273</v>
      </c>
      <c r="C133" s="84" t="s">
        <v>7314</v>
      </c>
      <c r="D133" s="3" t="s">
        <v>7013</v>
      </c>
      <c r="E133" s="49" t="s">
        <v>7014</v>
      </c>
      <c r="F133" s="49" t="s">
        <v>7339</v>
      </c>
    </row>
    <row r="134" spans="1:6" ht="27" customHeight="1">
      <c r="A134" s="3" t="s">
        <v>7340</v>
      </c>
      <c r="B134" s="49" t="s">
        <v>273</v>
      </c>
      <c r="C134" s="84" t="s">
        <v>7314</v>
      </c>
      <c r="D134" s="3" t="s">
        <v>7013</v>
      </c>
      <c r="E134" s="49" t="s">
        <v>7014</v>
      </c>
      <c r="F134" s="49" t="s">
        <v>7341</v>
      </c>
    </row>
    <row r="135" spans="1:6" ht="27" customHeight="1">
      <c r="A135" s="3" t="s">
        <v>7342</v>
      </c>
      <c r="B135" s="49" t="s">
        <v>275</v>
      </c>
      <c r="C135" s="84" t="s">
        <v>7343</v>
      </c>
      <c r="D135" s="3" t="s">
        <v>7013</v>
      </c>
      <c r="E135" s="49" t="s">
        <v>7014</v>
      </c>
      <c r="F135" s="49" t="s">
        <v>7344</v>
      </c>
    </row>
    <row r="136" spans="1:6" ht="27" customHeight="1">
      <c r="A136" s="3" t="s">
        <v>7345</v>
      </c>
      <c r="B136" s="49" t="s">
        <v>277</v>
      </c>
      <c r="C136" s="84" t="s">
        <v>7346</v>
      </c>
      <c r="D136" s="3" t="s">
        <v>7013</v>
      </c>
      <c r="E136" s="49" t="s">
        <v>7014</v>
      </c>
      <c r="F136" s="49" t="s">
        <v>7347</v>
      </c>
    </row>
    <row r="137" spans="1:6" ht="27" customHeight="1">
      <c r="A137" s="3" t="s">
        <v>7348</v>
      </c>
      <c r="B137" s="49" t="s">
        <v>279</v>
      </c>
      <c r="C137" s="84" t="s">
        <v>2366</v>
      </c>
      <c r="D137" s="3" t="s">
        <v>7013</v>
      </c>
      <c r="E137" s="49" t="s">
        <v>7014</v>
      </c>
      <c r="F137" s="49" t="s">
        <v>7349</v>
      </c>
    </row>
    <row r="138" spans="1:6" ht="27" customHeight="1">
      <c r="A138" s="3" t="s">
        <v>7350</v>
      </c>
      <c r="B138" s="49" t="s">
        <v>279</v>
      </c>
      <c r="C138" s="84" t="s">
        <v>7351</v>
      </c>
      <c r="D138" s="3" t="s">
        <v>7013</v>
      </c>
      <c r="E138" s="49" t="s">
        <v>7014</v>
      </c>
      <c r="F138" s="49" t="s">
        <v>7352</v>
      </c>
    </row>
    <row r="139" spans="1:6" ht="27" customHeight="1">
      <c r="A139" s="3" t="s">
        <v>7353</v>
      </c>
      <c r="B139" s="49" t="s">
        <v>279</v>
      </c>
      <c r="C139" s="84" t="s">
        <v>7351</v>
      </c>
      <c r="D139" s="3" t="s">
        <v>7013</v>
      </c>
      <c r="E139" s="49" t="s">
        <v>7014</v>
      </c>
      <c r="F139" s="49" t="s">
        <v>7354</v>
      </c>
    </row>
    <row r="140" spans="1:6" ht="27" customHeight="1">
      <c r="A140" s="3" t="s">
        <v>7355</v>
      </c>
      <c r="B140" s="49" t="s">
        <v>279</v>
      </c>
      <c r="C140" s="84" t="s">
        <v>7351</v>
      </c>
      <c r="D140" s="3" t="s">
        <v>7013</v>
      </c>
      <c r="E140" s="49" t="s">
        <v>7014</v>
      </c>
      <c r="F140" s="49" t="s">
        <v>7356</v>
      </c>
    </row>
    <row r="141" spans="1:6" ht="27" customHeight="1">
      <c r="A141" s="3" t="s">
        <v>7357</v>
      </c>
      <c r="B141" s="49" t="s">
        <v>281</v>
      </c>
      <c r="C141" s="84" t="s">
        <v>7358</v>
      </c>
      <c r="D141" s="3" t="s">
        <v>7013</v>
      </c>
      <c r="E141" s="49" t="s">
        <v>7053</v>
      </c>
      <c r="F141" s="49" t="s">
        <v>7359</v>
      </c>
    </row>
    <row r="142" spans="1:6" ht="27" customHeight="1">
      <c r="A142" s="3" t="s">
        <v>7360</v>
      </c>
      <c r="B142" s="49" t="s">
        <v>281</v>
      </c>
      <c r="C142" s="84" t="s">
        <v>7358</v>
      </c>
      <c r="D142" s="3" t="s">
        <v>7013</v>
      </c>
      <c r="E142" s="49" t="s">
        <v>7014</v>
      </c>
      <c r="F142" s="49" t="s">
        <v>7361</v>
      </c>
    </row>
    <row r="143" spans="1:6" ht="27" customHeight="1">
      <c r="A143" s="3" t="s">
        <v>7362</v>
      </c>
      <c r="B143" s="49" t="s">
        <v>281</v>
      </c>
      <c r="C143" s="84" t="s">
        <v>7358</v>
      </c>
      <c r="D143" s="3" t="s">
        <v>7013</v>
      </c>
      <c r="E143" s="49" t="s">
        <v>7014</v>
      </c>
      <c r="F143" s="49" t="s">
        <v>7363</v>
      </c>
    </row>
    <row r="144" spans="1:6" ht="27" customHeight="1">
      <c r="A144" s="3" t="s">
        <v>7364</v>
      </c>
      <c r="B144" s="49" t="s">
        <v>281</v>
      </c>
      <c r="C144" s="84" t="s">
        <v>7358</v>
      </c>
      <c r="D144" s="3" t="s">
        <v>7013</v>
      </c>
      <c r="E144" s="49" t="s">
        <v>7014</v>
      </c>
      <c r="F144" s="49" t="s">
        <v>7365</v>
      </c>
    </row>
    <row r="145" spans="1:6" ht="27" customHeight="1">
      <c r="A145" s="3" t="s">
        <v>7366</v>
      </c>
      <c r="B145" s="49" t="s">
        <v>283</v>
      </c>
      <c r="C145" s="84" t="s">
        <v>7367</v>
      </c>
      <c r="D145" s="3" t="s">
        <v>7013</v>
      </c>
      <c r="E145" s="49" t="s">
        <v>7053</v>
      </c>
      <c r="F145" s="49" t="s">
        <v>7368</v>
      </c>
    </row>
    <row r="146" spans="1:6" ht="27" customHeight="1">
      <c r="A146" s="3" t="s">
        <v>7369</v>
      </c>
      <c r="B146" s="49" t="s">
        <v>285</v>
      </c>
      <c r="C146" s="84" t="s">
        <v>7370</v>
      </c>
      <c r="D146" s="3" t="s">
        <v>7013</v>
      </c>
      <c r="E146" s="49" t="s">
        <v>7014</v>
      </c>
      <c r="F146" s="49" t="s">
        <v>7371</v>
      </c>
    </row>
    <row r="147" spans="1:6" ht="27" customHeight="1">
      <c r="A147" s="3" t="s">
        <v>7372</v>
      </c>
      <c r="B147" s="49" t="s">
        <v>285</v>
      </c>
      <c r="C147" s="84" t="s">
        <v>7373</v>
      </c>
      <c r="D147" s="3" t="s">
        <v>1917</v>
      </c>
      <c r="E147" s="49" t="s">
        <v>7053</v>
      </c>
      <c r="F147" s="49" t="s">
        <v>7374</v>
      </c>
    </row>
    <row r="148" spans="1:6" ht="27" customHeight="1">
      <c r="A148" s="3" t="s">
        <v>7375</v>
      </c>
      <c r="B148" s="49" t="s">
        <v>287</v>
      </c>
      <c r="C148" s="84" t="s">
        <v>7376</v>
      </c>
      <c r="D148" s="3" t="s">
        <v>7013</v>
      </c>
      <c r="E148" s="49" t="s">
        <v>7014</v>
      </c>
      <c r="F148" s="49" t="s">
        <v>7377</v>
      </c>
    </row>
    <row r="149" spans="1:6" ht="27" customHeight="1">
      <c r="A149" s="3" t="s">
        <v>7378</v>
      </c>
      <c r="B149" s="49" t="s">
        <v>287</v>
      </c>
      <c r="C149" s="84" t="s">
        <v>7376</v>
      </c>
      <c r="D149" s="3" t="s">
        <v>7013</v>
      </c>
      <c r="E149" s="49" t="s">
        <v>7014</v>
      </c>
      <c r="F149" s="49" t="s">
        <v>7379</v>
      </c>
    </row>
    <row r="150" spans="1:6" ht="27" customHeight="1">
      <c r="A150" s="3" t="s">
        <v>7380</v>
      </c>
      <c r="B150" s="49" t="s">
        <v>287</v>
      </c>
      <c r="C150" s="84" t="s">
        <v>7376</v>
      </c>
      <c r="D150" s="3" t="s">
        <v>7013</v>
      </c>
      <c r="E150" s="49" t="s">
        <v>7014</v>
      </c>
      <c r="F150" s="49" t="s">
        <v>7381</v>
      </c>
    </row>
    <row r="151" spans="1:6" ht="27" customHeight="1">
      <c r="A151" s="3" t="s">
        <v>7382</v>
      </c>
      <c r="B151" s="49" t="s">
        <v>287</v>
      </c>
      <c r="C151" s="84" t="s">
        <v>7376</v>
      </c>
      <c r="D151" s="3" t="s">
        <v>7013</v>
      </c>
      <c r="E151" s="49" t="s">
        <v>7014</v>
      </c>
      <c r="F151" s="49" t="s">
        <v>7383</v>
      </c>
    </row>
    <row r="152" spans="1:6" ht="27" customHeight="1">
      <c r="A152" s="3" t="s">
        <v>7384</v>
      </c>
      <c r="B152" s="49" t="s">
        <v>287</v>
      </c>
      <c r="C152" s="84" t="s">
        <v>7376</v>
      </c>
      <c r="D152" s="3" t="s">
        <v>7013</v>
      </c>
      <c r="E152" s="49" t="s">
        <v>7014</v>
      </c>
      <c r="F152" s="49" t="s">
        <v>7385</v>
      </c>
    </row>
    <row r="153" spans="1:6" ht="27" customHeight="1">
      <c r="A153" s="3" t="s">
        <v>7386</v>
      </c>
      <c r="B153" s="49" t="s">
        <v>287</v>
      </c>
      <c r="C153" s="84" t="s">
        <v>7376</v>
      </c>
      <c r="D153" s="3" t="s">
        <v>7013</v>
      </c>
      <c r="E153" s="49" t="s">
        <v>7014</v>
      </c>
      <c r="F153" s="49" t="s">
        <v>7387</v>
      </c>
    </row>
    <row r="154" spans="1:6" ht="27" customHeight="1">
      <c r="A154" s="3" t="s">
        <v>7388</v>
      </c>
      <c r="B154" s="49" t="s">
        <v>287</v>
      </c>
      <c r="C154" s="84" t="s">
        <v>7376</v>
      </c>
      <c r="D154" s="3" t="s">
        <v>7013</v>
      </c>
      <c r="E154" s="49" t="s">
        <v>7014</v>
      </c>
      <c r="F154" s="49" t="s">
        <v>7389</v>
      </c>
    </row>
    <row r="155" spans="1:6" ht="27" customHeight="1">
      <c r="A155" s="3" t="s">
        <v>7390</v>
      </c>
      <c r="B155" s="49" t="s">
        <v>289</v>
      </c>
      <c r="C155" s="84" t="s">
        <v>7391</v>
      </c>
      <c r="D155" s="3" t="s">
        <v>7040</v>
      </c>
      <c r="E155" s="49" t="s">
        <v>7014</v>
      </c>
      <c r="F155" s="49" t="s">
        <v>7392</v>
      </c>
    </row>
    <row r="156" spans="1:6" ht="27" customHeight="1">
      <c r="A156" s="3" t="s">
        <v>7393</v>
      </c>
      <c r="B156" s="49" t="s">
        <v>289</v>
      </c>
      <c r="C156" s="84" t="s">
        <v>7394</v>
      </c>
      <c r="D156" s="3" t="s">
        <v>7013</v>
      </c>
      <c r="E156" s="49" t="s">
        <v>7014</v>
      </c>
      <c r="F156" s="49" t="s">
        <v>7395</v>
      </c>
    </row>
    <row r="157" spans="1:6" ht="27" customHeight="1">
      <c r="A157" s="3" t="s">
        <v>7396</v>
      </c>
      <c r="B157" s="49" t="s">
        <v>295</v>
      </c>
      <c r="C157" s="84" t="s">
        <v>7397</v>
      </c>
      <c r="D157" s="3" t="s">
        <v>7013</v>
      </c>
      <c r="E157" s="49" t="s">
        <v>7014</v>
      </c>
      <c r="F157" s="49" t="s">
        <v>7398</v>
      </c>
    </row>
    <row r="158" spans="1:6" ht="27" customHeight="1">
      <c r="A158" s="3" t="s">
        <v>7399</v>
      </c>
      <c r="B158" s="49" t="s">
        <v>295</v>
      </c>
      <c r="C158" s="84" t="s">
        <v>7400</v>
      </c>
      <c r="D158" s="3" t="s">
        <v>7013</v>
      </c>
      <c r="E158" s="49" t="s">
        <v>7014</v>
      </c>
      <c r="F158" s="49" t="s">
        <v>7401</v>
      </c>
    </row>
    <row r="159" spans="1:6" ht="27" customHeight="1">
      <c r="A159" s="3" t="s">
        <v>7402</v>
      </c>
      <c r="B159" s="94" t="s">
        <v>297</v>
      </c>
      <c r="C159" s="84" t="s">
        <v>7403</v>
      </c>
      <c r="D159" s="3" t="s">
        <v>7013</v>
      </c>
      <c r="E159" s="49" t="s">
        <v>7014</v>
      </c>
      <c r="F159" s="49" t="s">
        <v>7404</v>
      </c>
    </row>
    <row r="160" spans="1:6" ht="27" customHeight="1">
      <c r="A160" s="3" t="s">
        <v>7405</v>
      </c>
      <c r="B160" s="49" t="s">
        <v>299</v>
      </c>
      <c r="C160" s="84" t="s">
        <v>7406</v>
      </c>
      <c r="D160" s="3" t="s">
        <v>7013</v>
      </c>
      <c r="E160" s="49" t="s">
        <v>7014</v>
      </c>
      <c r="F160" s="49" t="s">
        <v>7407</v>
      </c>
    </row>
    <row r="161" spans="1:6" ht="27" customHeight="1">
      <c r="A161" s="3" t="s">
        <v>7408</v>
      </c>
      <c r="B161" s="49" t="s">
        <v>301</v>
      </c>
      <c r="C161" s="84" t="s">
        <v>7409</v>
      </c>
      <c r="D161" s="3" t="s">
        <v>7013</v>
      </c>
      <c r="E161" s="49" t="s">
        <v>7014</v>
      </c>
      <c r="F161" s="49" t="s">
        <v>7410</v>
      </c>
    </row>
    <row r="162" spans="1:6" ht="27" customHeight="1">
      <c r="A162" s="3" t="s">
        <v>7411</v>
      </c>
      <c r="B162" s="49" t="s">
        <v>306</v>
      </c>
      <c r="C162" s="84" t="s">
        <v>7412</v>
      </c>
      <c r="D162" s="3" t="s">
        <v>7013</v>
      </c>
      <c r="E162" s="49" t="s">
        <v>7014</v>
      </c>
      <c r="F162" s="49" t="s">
        <v>7413</v>
      </c>
    </row>
    <row r="163" spans="1:6" ht="27" customHeight="1">
      <c r="A163" s="3" t="s">
        <v>7414</v>
      </c>
      <c r="B163" s="49" t="s">
        <v>306</v>
      </c>
      <c r="C163" s="84" t="s">
        <v>7412</v>
      </c>
      <c r="D163" s="3" t="s">
        <v>7013</v>
      </c>
      <c r="E163" s="49" t="s">
        <v>7014</v>
      </c>
      <c r="F163" s="49" t="s">
        <v>7415</v>
      </c>
    </row>
    <row r="164" spans="1:6" ht="27" customHeight="1">
      <c r="A164" s="3" t="s">
        <v>7416</v>
      </c>
      <c r="B164" s="49" t="s">
        <v>306</v>
      </c>
      <c r="C164" s="84" t="s">
        <v>7412</v>
      </c>
      <c r="D164" s="3" t="s">
        <v>7013</v>
      </c>
      <c r="E164" s="49" t="s">
        <v>7014</v>
      </c>
      <c r="F164" s="49" t="s">
        <v>7417</v>
      </c>
    </row>
    <row r="165" spans="1:6" ht="27" customHeight="1">
      <c r="A165" s="3" t="s">
        <v>7418</v>
      </c>
      <c r="B165" s="49" t="s">
        <v>306</v>
      </c>
      <c r="C165" s="84" t="s">
        <v>7419</v>
      </c>
      <c r="D165" s="3" t="s">
        <v>7013</v>
      </c>
      <c r="E165" s="49" t="s">
        <v>7053</v>
      </c>
      <c r="F165" s="49" t="s">
        <v>7420</v>
      </c>
    </row>
    <row r="166" spans="1:6" ht="27" customHeight="1">
      <c r="A166" s="3" t="s">
        <v>7421</v>
      </c>
      <c r="B166" s="49" t="s">
        <v>312</v>
      </c>
      <c r="C166" s="84" t="s">
        <v>7422</v>
      </c>
      <c r="D166" s="3" t="s">
        <v>7040</v>
      </c>
      <c r="E166" s="49" t="s">
        <v>7014</v>
      </c>
      <c r="F166" s="49" t="s">
        <v>7423</v>
      </c>
    </row>
    <row r="167" spans="1:6" ht="27" customHeight="1">
      <c r="A167" s="3" t="s">
        <v>7424</v>
      </c>
      <c r="B167" s="49" t="s">
        <v>320</v>
      </c>
      <c r="C167" s="84" t="s">
        <v>7425</v>
      </c>
      <c r="D167" s="3" t="s">
        <v>7013</v>
      </c>
      <c r="E167" s="49" t="s">
        <v>7014</v>
      </c>
      <c r="F167" s="49" t="s">
        <v>7426</v>
      </c>
    </row>
    <row r="168" spans="1:6" ht="27" customHeight="1">
      <c r="A168" s="3" t="s">
        <v>7427</v>
      </c>
      <c r="B168" s="49" t="s">
        <v>320</v>
      </c>
      <c r="C168" s="84" t="s">
        <v>7425</v>
      </c>
      <c r="D168" s="3" t="s">
        <v>7013</v>
      </c>
      <c r="E168" s="49" t="s">
        <v>7014</v>
      </c>
      <c r="F168" s="49" t="s">
        <v>7428</v>
      </c>
    </row>
    <row r="169" spans="1:6" ht="27" customHeight="1">
      <c r="A169" s="3" t="s">
        <v>7429</v>
      </c>
      <c r="B169" s="49" t="s">
        <v>320</v>
      </c>
      <c r="C169" s="84" t="s">
        <v>7425</v>
      </c>
      <c r="D169" s="3" t="s">
        <v>7013</v>
      </c>
      <c r="E169" s="49" t="s">
        <v>7014</v>
      </c>
      <c r="F169" s="49" t="s">
        <v>7430</v>
      </c>
    </row>
    <row r="170" spans="1:6" ht="27" customHeight="1">
      <c r="A170" s="3" t="s">
        <v>7431</v>
      </c>
      <c r="B170" s="49" t="s">
        <v>320</v>
      </c>
      <c r="C170" s="84" t="s">
        <v>7425</v>
      </c>
      <c r="D170" s="3" t="s">
        <v>7013</v>
      </c>
      <c r="E170" s="49" t="s">
        <v>7014</v>
      </c>
      <c r="F170" s="49" t="s">
        <v>7432</v>
      </c>
    </row>
    <row r="171" spans="1:6" ht="27" customHeight="1">
      <c r="A171" s="3" t="s">
        <v>7433</v>
      </c>
      <c r="B171" s="49" t="s">
        <v>324</v>
      </c>
      <c r="C171" s="84" t="s">
        <v>7434</v>
      </c>
      <c r="D171" s="3" t="s">
        <v>7040</v>
      </c>
      <c r="E171" s="49" t="s">
        <v>7014</v>
      </c>
      <c r="F171" s="49" t="s">
        <v>7435</v>
      </c>
    </row>
    <row r="172" spans="1:6" ht="27" customHeight="1">
      <c r="A172" s="3" t="s">
        <v>7436</v>
      </c>
      <c r="B172" s="49" t="s">
        <v>324</v>
      </c>
      <c r="C172" s="84" t="s">
        <v>7437</v>
      </c>
      <c r="D172" s="3" t="s">
        <v>7013</v>
      </c>
      <c r="E172" s="49" t="s">
        <v>7014</v>
      </c>
      <c r="F172" s="49" t="s">
        <v>7438</v>
      </c>
    </row>
    <row r="173" spans="1:6" ht="27" customHeight="1">
      <c r="A173" s="3" t="s">
        <v>7439</v>
      </c>
      <c r="B173" s="49" t="s">
        <v>324</v>
      </c>
      <c r="C173" s="84" t="s">
        <v>7437</v>
      </c>
      <c r="D173" s="3" t="s">
        <v>7013</v>
      </c>
      <c r="E173" s="49" t="s">
        <v>7014</v>
      </c>
      <c r="F173" s="49" t="s">
        <v>7440</v>
      </c>
    </row>
    <row r="174" spans="1:6" ht="27" customHeight="1">
      <c r="A174" s="3" t="s">
        <v>7441</v>
      </c>
      <c r="B174" s="49" t="s">
        <v>324</v>
      </c>
      <c r="C174" s="84" t="s">
        <v>7437</v>
      </c>
      <c r="D174" s="3" t="s">
        <v>7013</v>
      </c>
      <c r="E174" s="49" t="s">
        <v>7014</v>
      </c>
      <c r="F174" s="49" t="s">
        <v>7442</v>
      </c>
    </row>
    <row r="175" spans="1:6" ht="27" customHeight="1">
      <c r="A175" s="3" t="s">
        <v>7443</v>
      </c>
      <c r="B175" s="49" t="s">
        <v>324</v>
      </c>
      <c r="C175" s="84" t="s">
        <v>7437</v>
      </c>
      <c r="D175" s="3" t="s">
        <v>7013</v>
      </c>
      <c r="E175" s="49" t="s">
        <v>7014</v>
      </c>
      <c r="F175" s="49" t="s">
        <v>7444</v>
      </c>
    </row>
    <row r="176" spans="1:6" ht="27" customHeight="1">
      <c r="A176" s="3" t="s">
        <v>7445</v>
      </c>
      <c r="B176" s="49" t="s">
        <v>324</v>
      </c>
      <c r="C176" s="84" t="s">
        <v>7437</v>
      </c>
      <c r="D176" s="3" t="s">
        <v>7013</v>
      </c>
      <c r="E176" s="49" t="s">
        <v>7014</v>
      </c>
      <c r="F176" s="49" t="s">
        <v>7446</v>
      </c>
    </row>
    <row r="177" spans="1:6" ht="27" customHeight="1">
      <c r="A177" s="3" t="s">
        <v>7447</v>
      </c>
      <c r="B177" s="49" t="s">
        <v>326</v>
      </c>
      <c r="C177" s="84" t="s">
        <v>7448</v>
      </c>
      <c r="D177" s="3" t="s">
        <v>7040</v>
      </c>
      <c r="E177" s="49" t="s">
        <v>7014</v>
      </c>
      <c r="F177" s="49" t="s">
        <v>7449</v>
      </c>
    </row>
    <row r="178" spans="1:6" ht="27" customHeight="1">
      <c r="A178" s="3" t="s">
        <v>7450</v>
      </c>
      <c r="B178" s="49" t="s">
        <v>326</v>
      </c>
      <c r="C178" s="84" t="s">
        <v>7448</v>
      </c>
      <c r="D178" s="3" t="s">
        <v>7013</v>
      </c>
      <c r="E178" s="49" t="s">
        <v>7014</v>
      </c>
      <c r="F178" s="49" t="s">
        <v>7451</v>
      </c>
    </row>
    <row r="179" spans="1:6" ht="27" customHeight="1">
      <c r="A179" s="3" t="s">
        <v>7452</v>
      </c>
      <c r="B179" s="49" t="s">
        <v>326</v>
      </c>
      <c r="C179" s="84" t="s">
        <v>7448</v>
      </c>
      <c r="D179" s="3" t="s">
        <v>7013</v>
      </c>
      <c r="E179" s="49" t="s">
        <v>7014</v>
      </c>
      <c r="F179" s="49" t="s">
        <v>7453</v>
      </c>
    </row>
    <row r="180" spans="1:6" ht="27" customHeight="1">
      <c r="A180" s="3" t="s">
        <v>7454</v>
      </c>
      <c r="B180" s="49" t="s">
        <v>326</v>
      </c>
      <c r="C180" s="84" t="s">
        <v>7448</v>
      </c>
      <c r="D180" s="3" t="s">
        <v>7013</v>
      </c>
      <c r="E180" s="49" t="s">
        <v>7014</v>
      </c>
      <c r="F180" s="49" t="s">
        <v>7455</v>
      </c>
    </row>
    <row r="181" spans="1:6" ht="27" customHeight="1">
      <c r="A181" s="3" t="s">
        <v>7456</v>
      </c>
      <c r="B181" s="49" t="s">
        <v>332</v>
      </c>
      <c r="C181" s="84" t="s">
        <v>7457</v>
      </c>
      <c r="D181" s="3" t="s">
        <v>7013</v>
      </c>
      <c r="E181" s="49" t="s">
        <v>7014</v>
      </c>
      <c r="F181" s="49" t="s">
        <v>7458</v>
      </c>
    </row>
    <row r="182" spans="1:6" ht="27" customHeight="1">
      <c r="A182" s="3" t="s">
        <v>7459</v>
      </c>
      <c r="B182" s="49" t="s">
        <v>332</v>
      </c>
      <c r="C182" s="53" t="s">
        <v>7460</v>
      </c>
      <c r="D182" s="3" t="s">
        <v>7461</v>
      </c>
      <c r="E182" s="49" t="s">
        <v>7053</v>
      </c>
      <c r="F182" s="49" t="s">
        <v>7462</v>
      </c>
    </row>
    <row r="183" spans="1:6" ht="27" customHeight="1">
      <c r="A183" s="3" t="s">
        <v>7463</v>
      </c>
      <c r="B183" s="49" t="s">
        <v>346</v>
      </c>
      <c r="C183" s="84" t="s">
        <v>7464</v>
      </c>
      <c r="D183" s="3" t="s">
        <v>7013</v>
      </c>
      <c r="E183" s="49" t="s">
        <v>7014</v>
      </c>
      <c r="F183" s="49" t="s">
        <v>7465</v>
      </c>
    </row>
    <row r="184" spans="1:6" ht="27" customHeight="1">
      <c r="A184" s="3" t="s">
        <v>7466</v>
      </c>
      <c r="B184" s="49" t="s">
        <v>346</v>
      </c>
      <c r="C184" s="84" t="s">
        <v>7464</v>
      </c>
      <c r="D184" s="3" t="s">
        <v>7013</v>
      </c>
      <c r="E184" s="49" t="s">
        <v>7014</v>
      </c>
      <c r="F184" s="49" t="s">
        <v>7467</v>
      </c>
    </row>
    <row r="185" spans="1:6" ht="27" customHeight="1">
      <c r="A185" s="3" t="s">
        <v>7468</v>
      </c>
      <c r="B185" s="49" t="s">
        <v>346</v>
      </c>
      <c r="C185" s="84" t="s">
        <v>7464</v>
      </c>
      <c r="D185" s="3" t="s">
        <v>7013</v>
      </c>
      <c r="E185" s="49" t="s">
        <v>7014</v>
      </c>
      <c r="F185" s="49" t="s">
        <v>7469</v>
      </c>
    </row>
    <row r="186" spans="1:6" ht="27" customHeight="1">
      <c r="A186" s="3" t="s">
        <v>7470</v>
      </c>
      <c r="B186" s="49" t="s">
        <v>346</v>
      </c>
      <c r="C186" s="84" t="s">
        <v>7464</v>
      </c>
      <c r="D186" s="3" t="s">
        <v>7013</v>
      </c>
      <c r="E186" s="49" t="s">
        <v>7014</v>
      </c>
      <c r="F186" s="49" t="s">
        <v>7471</v>
      </c>
    </row>
    <row r="187" spans="1:6" ht="27" customHeight="1">
      <c r="A187" s="3" t="s">
        <v>7472</v>
      </c>
      <c r="B187" s="49" t="s">
        <v>346</v>
      </c>
      <c r="C187" s="84" t="s">
        <v>7464</v>
      </c>
      <c r="D187" s="3" t="s">
        <v>7013</v>
      </c>
      <c r="E187" s="49" t="s">
        <v>7014</v>
      </c>
      <c r="F187" s="49" t="s">
        <v>7473</v>
      </c>
    </row>
    <row r="188" spans="1:6" ht="27" customHeight="1">
      <c r="A188" s="3" t="s">
        <v>7474</v>
      </c>
      <c r="B188" s="49" t="s">
        <v>346</v>
      </c>
      <c r="C188" s="84" t="s">
        <v>7464</v>
      </c>
      <c r="D188" s="3" t="s">
        <v>7013</v>
      </c>
      <c r="E188" s="49" t="s">
        <v>7014</v>
      </c>
      <c r="F188" s="49" t="s">
        <v>7475</v>
      </c>
    </row>
    <row r="189" spans="1:6" ht="27" customHeight="1">
      <c r="A189" s="3" t="s">
        <v>7476</v>
      </c>
      <c r="B189" s="49" t="s">
        <v>346</v>
      </c>
      <c r="C189" s="84" t="s">
        <v>7464</v>
      </c>
      <c r="D189" s="3" t="s">
        <v>7013</v>
      </c>
      <c r="E189" s="49" t="s">
        <v>7014</v>
      </c>
      <c r="F189" s="49" t="s">
        <v>7477</v>
      </c>
    </row>
    <row r="190" spans="1:6" ht="27" customHeight="1">
      <c r="A190" s="3" t="s">
        <v>7478</v>
      </c>
      <c r="B190" s="49" t="s">
        <v>346</v>
      </c>
      <c r="C190" s="84" t="s">
        <v>7464</v>
      </c>
      <c r="D190" s="3" t="s">
        <v>7166</v>
      </c>
      <c r="E190" s="49" t="s">
        <v>7014</v>
      </c>
      <c r="F190" s="49" t="s">
        <v>7479</v>
      </c>
    </row>
    <row r="191" spans="1:6" ht="27" customHeight="1">
      <c r="A191" s="3" t="s">
        <v>7480</v>
      </c>
      <c r="B191" s="49" t="s">
        <v>358</v>
      </c>
      <c r="C191" s="84" t="s">
        <v>7481</v>
      </c>
      <c r="D191" s="3" t="s">
        <v>7013</v>
      </c>
      <c r="E191" s="49" t="s">
        <v>7014</v>
      </c>
      <c r="F191" s="49" t="s">
        <v>7482</v>
      </c>
    </row>
    <row r="192" spans="1:6" ht="27" customHeight="1">
      <c r="A192" s="3" t="s">
        <v>7483</v>
      </c>
      <c r="B192" s="49" t="s">
        <v>362</v>
      </c>
      <c r="C192" s="84" t="s">
        <v>7484</v>
      </c>
      <c r="D192" s="3" t="s">
        <v>7013</v>
      </c>
      <c r="E192" s="49" t="s">
        <v>7014</v>
      </c>
      <c r="F192" s="49" t="s">
        <v>7485</v>
      </c>
    </row>
    <row r="193" spans="1:6" ht="27" customHeight="1">
      <c r="A193" s="3" t="s">
        <v>7486</v>
      </c>
      <c r="B193" s="49" t="s">
        <v>362</v>
      </c>
      <c r="C193" s="84" t="s">
        <v>7484</v>
      </c>
      <c r="D193" s="3" t="s">
        <v>7013</v>
      </c>
      <c r="E193" s="49" t="s">
        <v>7014</v>
      </c>
      <c r="F193" s="49" t="s">
        <v>7487</v>
      </c>
    </row>
    <row r="194" spans="1:6" ht="27" customHeight="1">
      <c r="A194" s="3" t="s">
        <v>7488</v>
      </c>
      <c r="B194" s="49" t="s">
        <v>362</v>
      </c>
      <c r="C194" s="84" t="s">
        <v>7484</v>
      </c>
      <c r="D194" s="3" t="s">
        <v>7013</v>
      </c>
      <c r="E194" s="49" t="s">
        <v>7014</v>
      </c>
      <c r="F194" s="49" t="s">
        <v>7489</v>
      </c>
    </row>
    <row r="195" spans="1:6" ht="27" customHeight="1">
      <c r="A195" s="3" t="s">
        <v>7490</v>
      </c>
      <c r="B195" s="49" t="s">
        <v>362</v>
      </c>
      <c r="C195" s="84" t="s">
        <v>7484</v>
      </c>
      <c r="D195" s="3" t="s">
        <v>7013</v>
      </c>
      <c r="E195" s="49" t="s">
        <v>7014</v>
      </c>
      <c r="F195" s="49" t="s">
        <v>7491</v>
      </c>
    </row>
    <row r="196" spans="1:6" ht="27" customHeight="1">
      <c r="A196" s="3" t="s">
        <v>7492</v>
      </c>
      <c r="B196" s="49" t="s">
        <v>362</v>
      </c>
      <c r="C196" s="84" t="s">
        <v>7484</v>
      </c>
      <c r="D196" s="3" t="s">
        <v>7013</v>
      </c>
      <c r="E196" s="49" t="s">
        <v>7053</v>
      </c>
      <c r="F196" s="49" t="s">
        <v>7493</v>
      </c>
    </row>
    <row r="197" spans="1:6" ht="27" customHeight="1">
      <c r="A197" s="3" t="s">
        <v>7494</v>
      </c>
      <c r="B197" s="49" t="s">
        <v>368</v>
      </c>
      <c r="C197" s="84" t="s">
        <v>7484</v>
      </c>
      <c r="D197" s="3" t="s">
        <v>7013</v>
      </c>
      <c r="E197" s="49" t="s">
        <v>7014</v>
      </c>
      <c r="F197" s="49" t="s">
        <v>7495</v>
      </c>
    </row>
    <row r="198" spans="1:6" ht="27" customHeight="1">
      <c r="A198" s="3" t="s">
        <v>7496</v>
      </c>
      <c r="B198" s="49" t="s">
        <v>368</v>
      </c>
      <c r="C198" s="84" t="s">
        <v>7484</v>
      </c>
      <c r="D198" s="3" t="s">
        <v>7013</v>
      </c>
      <c r="E198" s="49" t="s">
        <v>7014</v>
      </c>
      <c r="F198" s="49" t="s">
        <v>7497</v>
      </c>
    </row>
    <row r="199" spans="1:6" ht="27" customHeight="1">
      <c r="A199" s="3" t="s">
        <v>7498</v>
      </c>
      <c r="B199" s="49" t="s">
        <v>368</v>
      </c>
      <c r="C199" s="84" t="s">
        <v>7484</v>
      </c>
      <c r="D199" s="3" t="s">
        <v>7013</v>
      </c>
      <c r="E199" s="49" t="s">
        <v>7014</v>
      </c>
      <c r="F199" s="49" t="s">
        <v>7499</v>
      </c>
    </row>
    <row r="200" spans="1:6" ht="27" customHeight="1">
      <c r="A200" s="3" t="s">
        <v>7500</v>
      </c>
      <c r="B200" s="49" t="s">
        <v>368</v>
      </c>
      <c r="C200" s="84" t="s">
        <v>7501</v>
      </c>
      <c r="D200" s="3" t="s">
        <v>1917</v>
      </c>
      <c r="E200" s="49" t="s">
        <v>7053</v>
      </c>
      <c r="F200" s="49" t="s">
        <v>7502</v>
      </c>
    </row>
    <row r="201" spans="1:6" ht="27" customHeight="1">
      <c r="A201" s="3" t="s">
        <v>7503</v>
      </c>
      <c r="B201" s="49" t="s">
        <v>370</v>
      </c>
      <c r="C201" s="84" t="s">
        <v>7504</v>
      </c>
      <c r="D201" s="3" t="s">
        <v>7040</v>
      </c>
      <c r="E201" s="49" t="s">
        <v>7014</v>
      </c>
      <c r="F201" s="49" t="s">
        <v>7505</v>
      </c>
    </row>
    <row r="202" spans="1:6" ht="27" customHeight="1">
      <c r="A202" s="3" t="s">
        <v>7506</v>
      </c>
      <c r="B202" s="49" t="s">
        <v>370</v>
      </c>
      <c r="C202" s="84" t="s">
        <v>7504</v>
      </c>
      <c r="D202" s="3" t="s">
        <v>7040</v>
      </c>
      <c r="E202" s="49" t="s">
        <v>7053</v>
      </c>
      <c r="F202" s="49" t="s">
        <v>7507</v>
      </c>
    </row>
    <row r="203" spans="1:6" ht="27" customHeight="1">
      <c r="A203" s="3" t="s">
        <v>7508</v>
      </c>
      <c r="B203" s="49" t="s">
        <v>370</v>
      </c>
      <c r="C203" s="84" t="s">
        <v>7509</v>
      </c>
      <c r="D203" s="3" t="s">
        <v>7461</v>
      </c>
      <c r="E203" s="49" t="s">
        <v>7014</v>
      </c>
      <c r="F203" s="49" t="s">
        <v>7510</v>
      </c>
    </row>
    <row r="204" spans="1:6" ht="27" customHeight="1">
      <c r="A204" s="3" t="s">
        <v>7511</v>
      </c>
      <c r="B204" s="49" t="s">
        <v>370</v>
      </c>
      <c r="C204" s="84" t="s">
        <v>7509</v>
      </c>
      <c r="D204" s="3" t="s">
        <v>7461</v>
      </c>
      <c r="E204" s="49" t="s">
        <v>7053</v>
      </c>
      <c r="F204" s="49" t="s">
        <v>7512</v>
      </c>
    </row>
    <row r="205" spans="1:6" ht="27" customHeight="1">
      <c r="A205" s="3" t="s">
        <v>7513</v>
      </c>
      <c r="B205" s="49" t="s">
        <v>372</v>
      </c>
      <c r="C205" s="84" t="s">
        <v>7514</v>
      </c>
      <c r="D205" s="3" t="s">
        <v>7013</v>
      </c>
      <c r="E205" s="49" t="s">
        <v>7014</v>
      </c>
      <c r="F205" s="49" t="s">
        <v>7515</v>
      </c>
    </row>
    <row r="206" spans="1:6" ht="27" customHeight="1">
      <c r="A206" s="3" t="s">
        <v>7516</v>
      </c>
      <c r="B206" s="49" t="s">
        <v>372</v>
      </c>
      <c r="C206" s="84" t="s">
        <v>7517</v>
      </c>
      <c r="D206" s="3" t="s">
        <v>7166</v>
      </c>
      <c r="E206" s="49" t="s">
        <v>7053</v>
      </c>
      <c r="F206" s="49" t="s">
        <v>7518</v>
      </c>
    </row>
    <row r="207" spans="1:6" ht="27" customHeight="1">
      <c r="A207" s="3" t="s">
        <v>7519</v>
      </c>
      <c r="B207" s="49" t="s">
        <v>378</v>
      </c>
      <c r="C207" s="84" t="s">
        <v>7520</v>
      </c>
      <c r="D207" s="3" t="s">
        <v>7013</v>
      </c>
      <c r="E207" s="49" t="s">
        <v>7014</v>
      </c>
      <c r="F207" s="49" t="s">
        <v>7521</v>
      </c>
    </row>
    <row r="208" spans="1:6" ht="27" customHeight="1">
      <c r="A208" s="3" t="s">
        <v>7522</v>
      </c>
      <c r="B208" s="49" t="s">
        <v>378</v>
      </c>
      <c r="C208" s="84" t="s">
        <v>7523</v>
      </c>
      <c r="D208" s="3" t="s">
        <v>7013</v>
      </c>
      <c r="E208" s="49" t="s">
        <v>7014</v>
      </c>
      <c r="F208" s="49" t="s">
        <v>7524</v>
      </c>
    </row>
    <row r="209" spans="1:6" ht="27" customHeight="1">
      <c r="A209" s="3" t="s">
        <v>7525</v>
      </c>
      <c r="B209" s="49" t="s">
        <v>380</v>
      </c>
      <c r="C209" s="84" t="s">
        <v>7526</v>
      </c>
      <c r="D209" s="3" t="s">
        <v>7461</v>
      </c>
      <c r="E209" s="49" t="s">
        <v>7053</v>
      </c>
      <c r="F209" s="49" t="s">
        <v>7527</v>
      </c>
    </row>
    <row r="210" spans="1:6" ht="27" customHeight="1">
      <c r="A210" s="3" t="s">
        <v>7528</v>
      </c>
      <c r="B210" s="49" t="s">
        <v>384</v>
      </c>
      <c r="C210" s="84" t="s">
        <v>2830</v>
      </c>
      <c r="D210" s="3" t="s">
        <v>7461</v>
      </c>
      <c r="E210" s="49" t="s">
        <v>7053</v>
      </c>
      <c r="F210" s="49" t="s">
        <v>7529</v>
      </c>
    </row>
    <row r="211" spans="1:6" ht="27" customHeight="1">
      <c r="A211" s="3" t="s">
        <v>7530</v>
      </c>
      <c r="B211" s="49" t="s">
        <v>384</v>
      </c>
      <c r="C211" s="84" t="s">
        <v>7531</v>
      </c>
      <c r="D211" s="3" t="s">
        <v>7040</v>
      </c>
      <c r="E211" s="49" t="s">
        <v>7014</v>
      </c>
      <c r="F211" s="49" t="s">
        <v>7532</v>
      </c>
    </row>
    <row r="212" spans="1:6" ht="27" customHeight="1">
      <c r="A212" s="3" t="s">
        <v>7533</v>
      </c>
      <c r="B212" s="49" t="s">
        <v>386</v>
      </c>
      <c r="C212" s="84" t="s">
        <v>7534</v>
      </c>
      <c r="D212" s="3" t="s">
        <v>7013</v>
      </c>
      <c r="E212" s="49" t="s">
        <v>7014</v>
      </c>
      <c r="F212" s="49" t="s">
        <v>7535</v>
      </c>
    </row>
    <row r="213" spans="1:6" ht="27" customHeight="1">
      <c r="A213" s="3" t="s">
        <v>7536</v>
      </c>
      <c r="B213" s="49" t="s">
        <v>388</v>
      </c>
      <c r="C213" s="84" t="s">
        <v>7537</v>
      </c>
      <c r="D213" s="3" t="s">
        <v>7013</v>
      </c>
      <c r="E213" s="49" t="s">
        <v>7053</v>
      </c>
      <c r="F213" s="49" t="s">
        <v>7538</v>
      </c>
    </row>
    <row r="214" spans="1:6" ht="27" customHeight="1">
      <c r="A214" s="3" t="s">
        <v>7539</v>
      </c>
      <c r="B214" s="49" t="s">
        <v>388</v>
      </c>
      <c r="C214" s="84" t="s">
        <v>7537</v>
      </c>
      <c r="D214" s="3" t="s">
        <v>7013</v>
      </c>
      <c r="E214" s="49" t="s">
        <v>7014</v>
      </c>
      <c r="F214" s="49" t="s">
        <v>7540</v>
      </c>
    </row>
    <row r="215" spans="1:6" ht="27" customHeight="1">
      <c r="A215" s="3" t="s">
        <v>7541</v>
      </c>
      <c r="B215" s="49" t="s">
        <v>388</v>
      </c>
      <c r="C215" s="84" t="s">
        <v>7537</v>
      </c>
      <c r="D215" s="3" t="s">
        <v>7013</v>
      </c>
      <c r="E215" s="49" t="s">
        <v>7014</v>
      </c>
      <c r="F215" s="49" t="s">
        <v>7542</v>
      </c>
    </row>
    <row r="216" spans="1:6" ht="27" customHeight="1">
      <c r="A216" s="3" t="s">
        <v>7543</v>
      </c>
      <c r="B216" s="49" t="s">
        <v>388</v>
      </c>
      <c r="C216" s="84" t="s">
        <v>7537</v>
      </c>
      <c r="D216" s="3" t="s">
        <v>7013</v>
      </c>
      <c r="E216" s="49" t="s">
        <v>7014</v>
      </c>
      <c r="F216" s="49" t="s">
        <v>7544</v>
      </c>
    </row>
    <row r="217" spans="1:6" ht="27" customHeight="1">
      <c r="A217" s="3" t="s">
        <v>7545</v>
      </c>
      <c r="B217" s="49" t="s">
        <v>388</v>
      </c>
      <c r="C217" s="84" t="s">
        <v>7537</v>
      </c>
      <c r="D217" s="3" t="s">
        <v>7013</v>
      </c>
      <c r="E217" s="49" t="s">
        <v>7014</v>
      </c>
      <c r="F217" s="49" t="s">
        <v>7546</v>
      </c>
    </row>
    <row r="218" spans="1:6" ht="27" customHeight="1">
      <c r="A218" s="3" t="s">
        <v>7547</v>
      </c>
      <c r="B218" s="49" t="s">
        <v>388</v>
      </c>
      <c r="C218" s="84" t="s">
        <v>7537</v>
      </c>
      <c r="D218" s="3" t="s">
        <v>7013</v>
      </c>
      <c r="E218" s="49" t="s">
        <v>7014</v>
      </c>
      <c r="F218" s="49" t="s">
        <v>7548</v>
      </c>
    </row>
    <row r="219" spans="1:6" ht="27" customHeight="1">
      <c r="A219" s="3" t="s">
        <v>7549</v>
      </c>
      <c r="B219" s="49" t="s">
        <v>388</v>
      </c>
      <c r="C219" s="84" t="s">
        <v>7537</v>
      </c>
      <c r="D219" s="3" t="s">
        <v>7013</v>
      </c>
      <c r="E219" s="49" t="s">
        <v>7014</v>
      </c>
      <c r="F219" s="49" t="s">
        <v>7550</v>
      </c>
    </row>
    <row r="220" spans="1:6" ht="27" customHeight="1">
      <c r="A220" s="3" t="s">
        <v>7551</v>
      </c>
      <c r="B220" s="49" t="s">
        <v>388</v>
      </c>
      <c r="C220" s="84" t="s">
        <v>7537</v>
      </c>
      <c r="D220" s="3" t="s">
        <v>7013</v>
      </c>
      <c r="E220" s="49" t="s">
        <v>7014</v>
      </c>
      <c r="F220" s="49" t="s">
        <v>7552</v>
      </c>
    </row>
    <row r="221" spans="1:6" ht="27" customHeight="1">
      <c r="A221" s="3" t="s">
        <v>7553</v>
      </c>
      <c r="B221" s="49" t="s">
        <v>393</v>
      </c>
      <c r="C221" s="84" t="s">
        <v>7554</v>
      </c>
      <c r="D221" s="3" t="s">
        <v>7013</v>
      </c>
      <c r="E221" s="49" t="s">
        <v>7014</v>
      </c>
      <c r="F221" s="49" t="s">
        <v>7555</v>
      </c>
    </row>
    <row r="222" spans="1:6" ht="27" customHeight="1">
      <c r="A222" s="3" t="s">
        <v>7556</v>
      </c>
      <c r="B222" s="49" t="s">
        <v>393</v>
      </c>
      <c r="C222" s="84" t="s">
        <v>7557</v>
      </c>
      <c r="D222" s="3" t="s">
        <v>7013</v>
      </c>
      <c r="E222" s="49" t="s">
        <v>7014</v>
      </c>
      <c r="F222" s="49" t="s">
        <v>7558</v>
      </c>
    </row>
    <row r="223" spans="1:6" ht="27" customHeight="1">
      <c r="A223" s="3" t="s">
        <v>7559</v>
      </c>
      <c r="B223" s="49" t="s">
        <v>395</v>
      </c>
      <c r="C223" s="84" t="s">
        <v>7560</v>
      </c>
      <c r="D223" s="3" t="s">
        <v>7013</v>
      </c>
      <c r="E223" s="49" t="s">
        <v>7053</v>
      </c>
      <c r="F223" s="49" t="s">
        <v>7561</v>
      </c>
    </row>
    <row r="224" spans="1:6" ht="27" customHeight="1">
      <c r="A224" s="3" t="s">
        <v>7562</v>
      </c>
      <c r="B224" s="49" t="s">
        <v>397</v>
      </c>
      <c r="C224" s="84" t="s">
        <v>7563</v>
      </c>
      <c r="D224" s="3" t="s">
        <v>7013</v>
      </c>
      <c r="E224" s="49" t="s">
        <v>7014</v>
      </c>
      <c r="F224" s="49" t="s">
        <v>7564</v>
      </c>
    </row>
    <row r="225" spans="1:6" ht="27" customHeight="1">
      <c r="A225" s="3" t="s">
        <v>7565</v>
      </c>
      <c r="B225" s="49" t="s">
        <v>397</v>
      </c>
      <c r="C225" s="84" t="s">
        <v>7563</v>
      </c>
      <c r="D225" s="3" t="s">
        <v>7013</v>
      </c>
      <c r="E225" s="49" t="s">
        <v>7014</v>
      </c>
      <c r="F225" s="49" t="s">
        <v>7566</v>
      </c>
    </row>
    <row r="226" spans="1:6" ht="27" customHeight="1">
      <c r="A226" s="3" t="s">
        <v>7567</v>
      </c>
      <c r="B226" s="49" t="s">
        <v>397</v>
      </c>
      <c r="C226" s="84" t="s">
        <v>7568</v>
      </c>
      <c r="D226" s="3" t="s">
        <v>7013</v>
      </c>
      <c r="E226" s="49" t="s">
        <v>7014</v>
      </c>
      <c r="F226" s="49" t="s">
        <v>7569</v>
      </c>
    </row>
    <row r="227" spans="1:6" ht="27" customHeight="1">
      <c r="A227" s="3" t="s">
        <v>7570</v>
      </c>
      <c r="B227" s="49" t="s">
        <v>397</v>
      </c>
      <c r="C227" s="84" t="s">
        <v>7568</v>
      </c>
      <c r="D227" s="3" t="s">
        <v>7013</v>
      </c>
      <c r="E227" s="49" t="s">
        <v>7014</v>
      </c>
      <c r="F227" s="49" t="s">
        <v>7571</v>
      </c>
    </row>
    <row r="228" spans="1:6" ht="27" customHeight="1">
      <c r="A228" s="3" t="s">
        <v>7572</v>
      </c>
      <c r="B228" s="49" t="s">
        <v>397</v>
      </c>
      <c r="C228" s="84" t="s">
        <v>7568</v>
      </c>
      <c r="D228" s="3" t="s">
        <v>7013</v>
      </c>
      <c r="E228" s="49" t="s">
        <v>7053</v>
      </c>
      <c r="F228" s="49" t="s">
        <v>7573</v>
      </c>
    </row>
    <row r="229" spans="1:6" ht="27" customHeight="1">
      <c r="A229" s="3" t="s">
        <v>7574</v>
      </c>
      <c r="B229" s="49" t="s">
        <v>399</v>
      </c>
      <c r="C229" s="84" t="s">
        <v>7575</v>
      </c>
      <c r="D229" s="3" t="s">
        <v>7013</v>
      </c>
      <c r="E229" s="49" t="s">
        <v>7014</v>
      </c>
      <c r="F229" s="49" t="s">
        <v>7576</v>
      </c>
    </row>
    <row r="230" spans="1:6" ht="27" customHeight="1">
      <c r="A230" s="3" t="s">
        <v>7577</v>
      </c>
      <c r="B230" s="49" t="s">
        <v>399</v>
      </c>
      <c r="C230" s="84" t="s">
        <v>7575</v>
      </c>
      <c r="D230" s="3" t="s">
        <v>7013</v>
      </c>
      <c r="E230" s="49" t="s">
        <v>7014</v>
      </c>
      <c r="F230" s="49" t="s">
        <v>7578</v>
      </c>
    </row>
    <row r="231" spans="1:6" ht="27" customHeight="1">
      <c r="A231" s="3" t="s">
        <v>7579</v>
      </c>
      <c r="B231" s="49" t="s">
        <v>399</v>
      </c>
      <c r="C231" s="84" t="s">
        <v>7575</v>
      </c>
      <c r="D231" s="3" t="s">
        <v>7013</v>
      </c>
      <c r="E231" s="49" t="s">
        <v>7014</v>
      </c>
      <c r="F231" s="49" t="s">
        <v>7580</v>
      </c>
    </row>
    <row r="232" spans="1:6" ht="27" customHeight="1">
      <c r="A232" s="3" t="s">
        <v>7581</v>
      </c>
      <c r="B232" s="49" t="s">
        <v>399</v>
      </c>
      <c r="C232" s="84" t="s">
        <v>7575</v>
      </c>
      <c r="D232" s="3" t="s">
        <v>7013</v>
      </c>
      <c r="E232" s="49" t="s">
        <v>7014</v>
      </c>
      <c r="F232" s="49" t="s">
        <v>7582</v>
      </c>
    </row>
    <row r="233" spans="1:6" ht="27" customHeight="1">
      <c r="A233" s="3" t="s">
        <v>7583</v>
      </c>
      <c r="B233" s="49" t="s">
        <v>399</v>
      </c>
      <c r="C233" s="84" t="s">
        <v>7575</v>
      </c>
      <c r="D233" s="3" t="s">
        <v>7166</v>
      </c>
      <c r="E233" s="49" t="s">
        <v>7053</v>
      </c>
      <c r="F233" s="49" t="s">
        <v>7584</v>
      </c>
    </row>
    <row r="234" spans="1:6" ht="27" customHeight="1">
      <c r="A234" s="3" t="s">
        <v>7585</v>
      </c>
      <c r="B234" s="49" t="s">
        <v>399</v>
      </c>
      <c r="C234" s="84" t="s">
        <v>7575</v>
      </c>
      <c r="D234" s="3" t="s">
        <v>7013</v>
      </c>
      <c r="E234" s="49" t="s">
        <v>7014</v>
      </c>
      <c r="F234" s="49" t="s">
        <v>7586</v>
      </c>
    </row>
    <row r="235" spans="1:6" ht="27" customHeight="1">
      <c r="A235" s="3" t="s">
        <v>7587</v>
      </c>
      <c r="B235" s="49" t="s">
        <v>401</v>
      </c>
      <c r="C235" s="84" t="s">
        <v>7588</v>
      </c>
      <c r="D235" s="3" t="s">
        <v>7013</v>
      </c>
      <c r="E235" s="49" t="s">
        <v>7014</v>
      </c>
      <c r="F235" s="49" t="s">
        <v>7589</v>
      </c>
    </row>
    <row r="236" spans="1:6" ht="27" customHeight="1">
      <c r="A236" s="3" t="s">
        <v>7590</v>
      </c>
      <c r="B236" s="49" t="s">
        <v>403</v>
      </c>
      <c r="C236" s="84" t="s">
        <v>7591</v>
      </c>
      <c r="D236" s="3" t="s">
        <v>7040</v>
      </c>
      <c r="E236" s="49" t="s">
        <v>7014</v>
      </c>
      <c r="F236" s="49" t="s">
        <v>7592</v>
      </c>
    </row>
    <row r="237" spans="1:6" ht="27" customHeight="1">
      <c r="A237" s="3" t="s">
        <v>7593</v>
      </c>
      <c r="B237" s="49" t="s">
        <v>403</v>
      </c>
      <c r="C237" s="84" t="s">
        <v>7591</v>
      </c>
      <c r="D237" s="3" t="s">
        <v>7040</v>
      </c>
      <c r="E237" s="49" t="s">
        <v>7014</v>
      </c>
      <c r="F237" s="49" t="s">
        <v>7594</v>
      </c>
    </row>
    <row r="238" spans="1:6" ht="27" customHeight="1">
      <c r="A238" s="3" t="s">
        <v>7595</v>
      </c>
      <c r="B238" s="49" t="s">
        <v>403</v>
      </c>
      <c r="C238" s="84" t="s">
        <v>7591</v>
      </c>
      <c r="D238" s="3" t="s">
        <v>7013</v>
      </c>
      <c r="E238" s="49" t="s">
        <v>7014</v>
      </c>
      <c r="F238" s="49" t="s">
        <v>7596</v>
      </c>
    </row>
    <row r="239" spans="1:6" ht="27" customHeight="1">
      <c r="A239" s="3" t="s">
        <v>7597</v>
      </c>
      <c r="B239" s="49" t="s">
        <v>403</v>
      </c>
      <c r="C239" s="84" t="s">
        <v>7591</v>
      </c>
      <c r="D239" s="3" t="s">
        <v>7013</v>
      </c>
      <c r="E239" s="49" t="s">
        <v>7014</v>
      </c>
      <c r="F239" s="49" t="s">
        <v>7598</v>
      </c>
    </row>
    <row r="240" spans="1:6" ht="27" customHeight="1">
      <c r="A240" s="3" t="s">
        <v>7599</v>
      </c>
      <c r="B240" s="49" t="s">
        <v>403</v>
      </c>
      <c r="C240" s="84" t="s">
        <v>7591</v>
      </c>
      <c r="D240" s="3" t="s">
        <v>7013</v>
      </c>
      <c r="E240" s="49" t="s">
        <v>7014</v>
      </c>
      <c r="F240" s="49" t="s">
        <v>7600</v>
      </c>
    </row>
    <row r="241" spans="1:6" ht="27" customHeight="1">
      <c r="A241" s="3" t="s">
        <v>7601</v>
      </c>
      <c r="B241" s="49" t="s">
        <v>405</v>
      </c>
      <c r="C241" s="84" t="s">
        <v>7602</v>
      </c>
      <c r="D241" s="3" t="s">
        <v>7040</v>
      </c>
      <c r="E241" s="49" t="s">
        <v>7014</v>
      </c>
      <c r="F241" s="49" t="s">
        <v>7603</v>
      </c>
    </row>
    <row r="242" spans="1:6" ht="27" customHeight="1">
      <c r="A242" s="3" t="s">
        <v>7604</v>
      </c>
      <c r="B242" s="49" t="s">
        <v>405</v>
      </c>
      <c r="C242" s="84" t="s">
        <v>7602</v>
      </c>
      <c r="D242" s="3" t="s">
        <v>7013</v>
      </c>
      <c r="E242" s="49" t="s">
        <v>7014</v>
      </c>
      <c r="F242" s="49" t="s">
        <v>7605</v>
      </c>
    </row>
    <row r="243" spans="1:6" ht="27" customHeight="1">
      <c r="A243" s="3" t="s">
        <v>7606</v>
      </c>
      <c r="B243" s="49" t="s">
        <v>405</v>
      </c>
      <c r="C243" s="84" t="s">
        <v>7602</v>
      </c>
      <c r="D243" s="3" t="s">
        <v>7013</v>
      </c>
      <c r="E243" s="49" t="s">
        <v>7014</v>
      </c>
      <c r="F243" s="49" t="s">
        <v>7607</v>
      </c>
    </row>
    <row r="244" spans="1:6" ht="27" customHeight="1">
      <c r="A244" s="3" t="s">
        <v>7608</v>
      </c>
      <c r="B244" s="49" t="s">
        <v>7609</v>
      </c>
      <c r="C244" s="95" t="s">
        <v>7610</v>
      </c>
      <c r="D244" s="3" t="s">
        <v>7013</v>
      </c>
      <c r="E244" s="49" t="s">
        <v>7014</v>
      </c>
      <c r="F244" s="49" t="s">
        <v>7611</v>
      </c>
    </row>
    <row r="245" spans="1:6" ht="27" customHeight="1">
      <c r="A245" s="3" t="s">
        <v>7612</v>
      </c>
      <c r="B245" s="49" t="s">
        <v>7613</v>
      </c>
      <c r="C245" s="84" t="s">
        <v>7614</v>
      </c>
      <c r="D245" s="3" t="s">
        <v>7013</v>
      </c>
      <c r="E245" s="49" t="s">
        <v>7014</v>
      </c>
      <c r="F245" s="49" t="s">
        <v>7615</v>
      </c>
    </row>
    <row r="246" spans="1:6" ht="27" customHeight="1">
      <c r="A246" s="3" t="s">
        <v>7616</v>
      </c>
      <c r="B246" s="49" t="s">
        <v>411</v>
      </c>
      <c r="C246" s="84" t="s">
        <v>7617</v>
      </c>
      <c r="D246" s="3" t="s">
        <v>7040</v>
      </c>
      <c r="E246" s="49" t="s">
        <v>7014</v>
      </c>
      <c r="F246" s="49" t="s">
        <v>7618</v>
      </c>
    </row>
    <row r="247" spans="1:6" ht="27" customHeight="1">
      <c r="A247" s="3" t="s">
        <v>7619</v>
      </c>
      <c r="B247" s="49" t="s">
        <v>411</v>
      </c>
      <c r="C247" s="84" t="s">
        <v>7620</v>
      </c>
      <c r="D247" s="3" t="s">
        <v>7013</v>
      </c>
      <c r="E247" s="49" t="s">
        <v>7014</v>
      </c>
      <c r="F247" s="49" t="s">
        <v>7621</v>
      </c>
    </row>
    <row r="248" spans="1:6" ht="27" customHeight="1">
      <c r="A248" s="3" t="s">
        <v>7622</v>
      </c>
      <c r="B248" s="49" t="s">
        <v>411</v>
      </c>
      <c r="C248" s="84" t="s">
        <v>7623</v>
      </c>
      <c r="D248" s="3" t="s">
        <v>7013</v>
      </c>
      <c r="E248" s="49" t="s">
        <v>7014</v>
      </c>
      <c r="F248" s="49" t="s">
        <v>7624</v>
      </c>
    </row>
    <row r="249" spans="1:6" ht="27" customHeight="1">
      <c r="A249" s="3" t="s">
        <v>7625</v>
      </c>
      <c r="B249" s="49" t="s">
        <v>411</v>
      </c>
      <c r="C249" s="84" t="s">
        <v>7623</v>
      </c>
      <c r="D249" s="3" t="s">
        <v>7013</v>
      </c>
      <c r="E249" s="49" t="s">
        <v>7014</v>
      </c>
      <c r="F249" s="49" t="s">
        <v>7626</v>
      </c>
    </row>
    <row r="250" spans="1:6" ht="27" customHeight="1">
      <c r="A250" s="3" t="s">
        <v>7627</v>
      </c>
      <c r="B250" s="49" t="s">
        <v>411</v>
      </c>
      <c r="C250" s="84" t="s">
        <v>7623</v>
      </c>
      <c r="D250" s="3" t="s">
        <v>7013</v>
      </c>
      <c r="E250" s="49" t="s">
        <v>7014</v>
      </c>
      <c r="F250" s="49" t="s">
        <v>7628</v>
      </c>
    </row>
    <row r="251" spans="1:6" ht="27" customHeight="1">
      <c r="A251" s="3" t="s">
        <v>7629</v>
      </c>
      <c r="B251" s="49" t="s">
        <v>411</v>
      </c>
      <c r="C251" s="84" t="s">
        <v>7623</v>
      </c>
      <c r="D251" s="3" t="s">
        <v>7013</v>
      </c>
      <c r="E251" s="49" t="s">
        <v>7014</v>
      </c>
      <c r="F251" s="49" t="s">
        <v>7630</v>
      </c>
    </row>
    <row r="252" spans="1:6" ht="27" customHeight="1">
      <c r="A252" s="3" t="s">
        <v>7631</v>
      </c>
      <c r="B252" s="49" t="s">
        <v>411</v>
      </c>
      <c r="C252" s="84" t="s">
        <v>7623</v>
      </c>
      <c r="D252" s="3" t="s">
        <v>7166</v>
      </c>
      <c r="E252" s="49" t="s">
        <v>7014</v>
      </c>
      <c r="F252" s="49" t="s">
        <v>7632</v>
      </c>
    </row>
    <row r="253" spans="1:6" ht="27" customHeight="1">
      <c r="A253" s="3" t="s">
        <v>7633</v>
      </c>
      <c r="B253" s="49" t="s">
        <v>413</v>
      </c>
      <c r="C253" s="84" t="s">
        <v>7634</v>
      </c>
      <c r="D253" s="3" t="s">
        <v>7013</v>
      </c>
      <c r="E253" s="49" t="s">
        <v>7014</v>
      </c>
      <c r="F253" s="49" t="s">
        <v>7635</v>
      </c>
    </row>
    <row r="254" spans="1:6" ht="27" customHeight="1">
      <c r="A254" s="3" t="s">
        <v>7636</v>
      </c>
      <c r="B254" s="49" t="s">
        <v>413</v>
      </c>
      <c r="C254" s="84" t="s">
        <v>7634</v>
      </c>
      <c r="D254" s="3" t="s">
        <v>7013</v>
      </c>
      <c r="E254" s="49" t="s">
        <v>7014</v>
      </c>
      <c r="F254" s="49" t="s">
        <v>7637</v>
      </c>
    </row>
    <row r="255" spans="1:6" ht="27" customHeight="1">
      <c r="A255" s="3" t="s">
        <v>7638</v>
      </c>
      <c r="B255" s="49" t="s">
        <v>413</v>
      </c>
      <c r="C255" s="84" t="s">
        <v>7634</v>
      </c>
      <c r="D255" s="3" t="s">
        <v>7013</v>
      </c>
      <c r="E255" s="49" t="s">
        <v>7014</v>
      </c>
      <c r="F255" s="49" t="s">
        <v>7639</v>
      </c>
    </row>
    <row r="256" spans="1:6" ht="27" customHeight="1">
      <c r="A256" s="3" t="s">
        <v>7640</v>
      </c>
      <c r="B256" s="49" t="s">
        <v>413</v>
      </c>
      <c r="C256" s="84" t="s">
        <v>7634</v>
      </c>
      <c r="D256" s="3" t="s">
        <v>7013</v>
      </c>
      <c r="E256" s="49" t="s">
        <v>7014</v>
      </c>
      <c r="F256" s="49" t="s">
        <v>7637</v>
      </c>
    </row>
    <row r="257" spans="1:6" ht="27" customHeight="1">
      <c r="A257" s="3" t="s">
        <v>7641</v>
      </c>
      <c r="B257" s="49" t="s">
        <v>413</v>
      </c>
      <c r="C257" s="84" t="s">
        <v>7634</v>
      </c>
      <c r="D257" s="3" t="s">
        <v>7013</v>
      </c>
      <c r="E257" s="49" t="s">
        <v>7014</v>
      </c>
      <c r="F257" s="49" t="s">
        <v>7642</v>
      </c>
    </row>
    <row r="258" spans="1:6" ht="27" customHeight="1">
      <c r="A258" s="3" t="s">
        <v>7643</v>
      </c>
      <c r="B258" s="49" t="s">
        <v>413</v>
      </c>
      <c r="C258" s="84" t="s">
        <v>2950</v>
      </c>
      <c r="D258" s="3" t="s">
        <v>7013</v>
      </c>
      <c r="E258" s="49" t="s">
        <v>7014</v>
      </c>
      <c r="F258" s="49" t="s">
        <v>7644</v>
      </c>
    </row>
    <row r="259" spans="1:6" ht="27" customHeight="1">
      <c r="A259" s="3" t="s">
        <v>7645</v>
      </c>
      <c r="B259" s="49" t="s">
        <v>413</v>
      </c>
      <c r="C259" s="84" t="s">
        <v>2950</v>
      </c>
      <c r="D259" s="3" t="s">
        <v>7013</v>
      </c>
      <c r="E259" s="49" t="s">
        <v>7014</v>
      </c>
      <c r="F259" s="49" t="s">
        <v>7646</v>
      </c>
    </row>
    <row r="260" spans="1:6" ht="27" customHeight="1">
      <c r="A260" s="3" t="s">
        <v>7647</v>
      </c>
      <c r="B260" s="49" t="s">
        <v>413</v>
      </c>
      <c r="C260" s="84" t="s">
        <v>2950</v>
      </c>
      <c r="D260" s="3" t="s">
        <v>7013</v>
      </c>
      <c r="E260" s="49" t="s">
        <v>7014</v>
      </c>
      <c r="F260" s="49" t="s">
        <v>7648</v>
      </c>
    </row>
    <row r="261" spans="1:6" ht="27" customHeight="1">
      <c r="A261" s="3" t="s">
        <v>7649</v>
      </c>
      <c r="B261" s="49" t="s">
        <v>423</v>
      </c>
      <c r="C261" s="96" t="s">
        <v>7650</v>
      </c>
      <c r="D261" s="3" t="s">
        <v>7013</v>
      </c>
      <c r="E261" s="49" t="s">
        <v>7014</v>
      </c>
      <c r="F261" s="49" t="s">
        <v>7651</v>
      </c>
    </row>
    <row r="262" spans="1:6" ht="27" customHeight="1">
      <c r="A262" s="3" t="s">
        <v>7652</v>
      </c>
      <c r="B262" s="49" t="s">
        <v>3325</v>
      </c>
      <c r="C262" s="84" t="s">
        <v>7653</v>
      </c>
      <c r="D262" s="3" t="s">
        <v>7013</v>
      </c>
      <c r="E262" s="49" t="s">
        <v>7014</v>
      </c>
      <c r="F262" s="49" t="s">
        <v>7654</v>
      </c>
    </row>
    <row r="263" spans="1:6" ht="27" customHeight="1">
      <c r="A263" s="3" t="s">
        <v>7655</v>
      </c>
      <c r="B263" s="49" t="s">
        <v>3325</v>
      </c>
      <c r="C263" s="84" t="s">
        <v>7656</v>
      </c>
      <c r="D263" s="3" t="s">
        <v>7013</v>
      </c>
      <c r="E263" s="49" t="s">
        <v>7014</v>
      </c>
      <c r="F263" s="49" t="s">
        <v>7657</v>
      </c>
    </row>
    <row r="264" spans="1:6" ht="27" customHeight="1">
      <c r="A264" s="3" t="s">
        <v>7658</v>
      </c>
      <c r="B264" s="49" t="s">
        <v>433</v>
      </c>
      <c r="C264" s="84" t="s">
        <v>7659</v>
      </c>
      <c r="D264" s="3" t="s">
        <v>7013</v>
      </c>
      <c r="E264" s="49" t="s">
        <v>7014</v>
      </c>
      <c r="F264" s="49" t="s">
        <v>7660</v>
      </c>
    </row>
    <row r="265" spans="1:6" ht="27" customHeight="1">
      <c r="A265" s="3" t="s">
        <v>7661</v>
      </c>
      <c r="B265" s="49" t="s">
        <v>433</v>
      </c>
      <c r="C265" s="84" t="s">
        <v>7659</v>
      </c>
      <c r="D265" s="3" t="s">
        <v>7013</v>
      </c>
      <c r="E265" s="49" t="s">
        <v>7014</v>
      </c>
      <c r="F265" s="49" t="s">
        <v>7662</v>
      </c>
    </row>
    <row r="266" spans="1:6" ht="27" customHeight="1">
      <c r="A266" s="3" t="s">
        <v>7663</v>
      </c>
      <c r="B266" s="49" t="s">
        <v>433</v>
      </c>
      <c r="C266" s="84" t="s">
        <v>7659</v>
      </c>
      <c r="D266" s="3" t="s">
        <v>7664</v>
      </c>
      <c r="E266" s="49" t="s">
        <v>7014</v>
      </c>
      <c r="F266" s="49" t="s">
        <v>7665</v>
      </c>
    </row>
    <row r="267" spans="1:6" ht="27" customHeight="1">
      <c r="A267" s="3" t="s">
        <v>7666</v>
      </c>
      <c r="B267" s="49" t="s">
        <v>433</v>
      </c>
      <c r="C267" s="84" t="s">
        <v>7667</v>
      </c>
      <c r="D267" s="3" t="s">
        <v>7013</v>
      </c>
      <c r="E267" s="49" t="s">
        <v>7014</v>
      </c>
      <c r="F267" s="49" t="s">
        <v>7668</v>
      </c>
    </row>
    <row r="268" spans="1:6" ht="27" customHeight="1">
      <c r="A268" s="3" t="s">
        <v>7669</v>
      </c>
      <c r="B268" s="49" t="s">
        <v>435</v>
      </c>
      <c r="C268" s="84" t="s">
        <v>7670</v>
      </c>
      <c r="D268" s="3" t="s">
        <v>7040</v>
      </c>
      <c r="E268" s="49" t="s">
        <v>7014</v>
      </c>
      <c r="F268" s="49" t="s">
        <v>7671</v>
      </c>
    </row>
    <row r="269" spans="1:6" ht="27" customHeight="1">
      <c r="A269" s="3" t="s">
        <v>7672</v>
      </c>
      <c r="B269" s="49" t="s">
        <v>437</v>
      </c>
      <c r="C269" s="84" t="s">
        <v>7673</v>
      </c>
      <c r="D269" s="3" t="s">
        <v>7013</v>
      </c>
      <c r="E269" s="49" t="s">
        <v>7014</v>
      </c>
      <c r="F269" s="49" t="s">
        <v>7674</v>
      </c>
    </row>
    <row r="270" spans="1:6" ht="27" customHeight="1">
      <c r="A270" s="3" t="s">
        <v>7675</v>
      </c>
      <c r="B270" s="49" t="s">
        <v>443</v>
      </c>
      <c r="C270" s="84" t="s">
        <v>7676</v>
      </c>
      <c r="D270" s="3" t="s">
        <v>7013</v>
      </c>
      <c r="E270" s="49" t="s">
        <v>7014</v>
      </c>
      <c r="F270" s="49" t="s">
        <v>7677</v>
      </c>
    </row>
    <row r="271" spans="1:6" ht="27" customHeight="1">
      <c r="A271" s="3" t="s">
        <v>7678</v>
      </c>
      <c r="B271" s="49" t="s">
        <v>443</v>
      </c>
      <c r="C271" s="84" t="s">
        <v>7676</v>
      </c>
      <c r="D271" s="3" t="s">
        <v>7013</v>
      </c>
      <c r="E271" s="49" t="s">
        <v>7014</v>
      </c>
      <c r="F271" s="49" t="s">
        <v>7679</v>
      </c>
    </row>
    <row r="272" spans="1:6" ht="27" customHeight="1">
      <c r="A272" s="3" t="s">
        <v>7680</v>
      </c>
      <c r="B272" s="49" t="s">
        <v>443</v>
      </c>
      <c r="C272" s="84" t="s">
        <v>7676</v>
      </c>
      <c r="D272" s="3" t="s">
        <v>7013</v>
      </c>
      <c r="E272" s="49" t="s">
        <v>7014</v>
      </c>
      <c r="F272" s="49" t="s">
        <v>7681</v>
      </c>
    </row>
    <row r="273" spans="1:6" ht="27" customHeight="1">
      <c r="A273" s="3" t="s">
        <v>7682</v>
      </c>
      <c r="B273" s="49" t="s">
        <v>445</v>
      </c>
      <c r="C273" s="84" t="s">
        <v>7683</v>
      </c>
      <c r="D273" s="3" t="s">
        <v>7013</v>
      </c>
      <c r="E273" s="49" t="s">
        <v>7014</v>
      </c>
      <c r="F273" s="49" t="s">
        <v>7684</v>
      </c>
    </row>
    <row r="274" spans="1:6" ht="27" customHeight="1">
      <c r="A274" s="3" t="s">
        <v>7685</v>
      </c>
      <c r="B274" s="49" t="s">
        <v>445</v>
      </c>
      <c r="C274" s="84" t="s">
        <v>7686</v>
      </c>
      <c r="D274" s="3" t="s">
        <v>7013</v>
      </c>
      <c r="E274" s="49" t="s">
        <v>7014</v>
      </c>
      <c r="F274" s="49" t="s">
        <v>7687</v>
      </c>
    </row>
    <row r="275" spans="1:6" ht="27" customHeight="1">
      <c r="A275" s="3" t="s">
        <v>7688</v>
      </c>
      <c r="B275" s="49" t="s">
        <v>445</v>
      </c>
      <c r="C275" s="84" t="s">
        <v>7686</v>
      </c>
      <c r="D275" s="3" t="s">
        <v>7013</v>
      </c>
      <c r="E275" s="49" t="s">
        <v>7014</v>
      </c>
      <c r="F275" s="49" t="s">
        <v>7689</v>
      </c>
    </row>
    <row r="276" spans="1:6" ht="27" customHeight="1">
      <c r="A276" s="3" t="s">
        <v>7690</v>
      </c>
      <c r="B276" s="49" t="s">
        <v>445</v>
      </c>
      <c r="C276" s="84" t="s">
        <v>7686</v>
      </c>
      <c r="D276" s="3" t="s">
        <v>7013</v>
      </c>
      <c r="E276" s="49" t="s">
        <v>7014</v>
      </c>
      <c r="F276" s="49" t="s">
        <v>7691</v>
      </c>
    </row>
    <row r="277" spans="1:6" ht="27" customHeight="1">
      <c r="A277" s="3" t="s">
        <v>7692</v>
      </c>
      <c r="B277" s="49" t="s">
        <v>449</v>
      </c>
      <c r="C277" s="84" t="s">
        <v>7693</v>
      </c>
      <c r="D277" s="3" t="s">
        <v>7040</v>
      </c>
      <c r="E277" s="49" t="s">
        <v>7014</v>
      </c>
      <c r="F277" s="49" t="s">
        <v>7694</v>
      </c>
    </row>
    <row r="278" spans="1:6" ht="27" customHeight="1">
      <c r="A278" s="3" t="s">
        <v>7695</v>
      </c>
      <c r="B278" s="49" t="s">
        <v>449</v>
      </c>
      <c r="C278" s="84" t="s">
        <v>7696</v>
      </c>
      <c r="D278" s="3" t="s">
        <v>7013</v>
      </c>
      <c r="E278" s="49" t="s">
        <v>7014</v>
      </c>
      <c r="F278" s="49" t="s">
        <v>7697</v>
      </c>
    </row>
    <row r="279" spans="1:6" ht="27" customHeight="1">
      <c r="A279" s="3" t="s">
        <v>7698</v>
      </c>
      <c r="B279" s="49" t="s">
        <v>449</v>
      </c>
      <c r="C279" s="84" t="s">
        <v>7699</v>
      </c>
      <c r="D279" s="3" t="s">
        <v>7461</v>
      </c>
      <c r="E279" s="49" t="s">
        <v>7053</v>
      </c>
      <c r="F279" s="49" t="s">
        <v>7700</v>
      </c>
    </row>
    <row r="280" spans="1:6" ht="27" customHeight="1">
      <c r="A280" s="3" t="s">
        <v>7701</v>
      </c>
      <c r="B280" s="49" t="s">
        <v>449</v>
      </c>
      <c r="C280" s="84" t="s">
        <v>7702</v>
      </c>
      <c r="D280" s="3" t="s">
        <v>7013</v>
      </c>
      <c r="E280" s="49" t="s">
        <v>7014</v>
      </c>
      <c r="F280" s="49" t="s">
        <v>7703</v>
      </c>
    </row>
    <row r="281" spans="1:6" ht="27" customHeight="1">
      <c r="A281" s="3" t="s">
        <v>7704</v>
      </c>
      <c r="B281" s="49" t="s">
        <v>449</v>
      </c>
      <c r="C281" s="84" t="s">
        <v>7702</v>
      </c>
      <c r="D281" s="3" t="s">
        <v>7013</v>
      </c>
      <c r="E281" s="49" t="s">
        <v>7014</v>
      </c>
      <c r="F281" s="49" t="s">
        <v>7705</v>
      </c>
    </row>
    <row r="282" spans="1:6" ht="27" customHeight="1">
      <c r="A282" s="3" t="s">
        <v>7706</v>
      </c>
      <c r="B282" s="49" t="s">
        <v>449</v>
      </c>
      <c r="C282" s="84" t="s">
        <v>7702</v>
      </c>
      <c r="D282" s="3" t="s">
        <v>7013</v>
      </c>
      <c r="E282" s="49" t="s">
        <v>7014</v>
      </c>
      <c r="F282" s="49" t="s">
        <v>7707</v>
      </c>
    </row>
    <row r="283" spans="1:6" ht="27" customHeight="1">
      <c r="A283" s="3" t="s">
        <v>7708</v>
      </c>
      <c r="B283" s="49" t="s">
        <v>449</v>
      </c>
      <c r="C283" s="84" t="s">
        <v>7702</v>
      </c>
      <c r="D283" s="3" t="s">
        <v>7013</v>
      </c>
      <c r="E283" s="49" t="s">
        <v>7014</v>
      </c>
      <c r="F283" s="49" t="s">
        <v>7709</v>
      </c>
    </row>
    <row r="284" spans="1:6" ht="27" customHeight="1">
      <c r="A284" s="3" t="s">
        <v>7710</v>
      </c>
      <c r="B284" s="49" t="s">
        <v>451</v>
      </c>
      <c r="C284" s="84" t="s">
        <v>7711</v>
      </c>
      <c r="D284" s="3" t="s">
        <v>7013</v>
      </c>
      <c r="E284" s="49" t="s">
        <v>7014</v>
      </c>
      <c r="F284" s="49" t="s">
        <v>7712</v>
      </c>
    </row>
    <row r="285" spans="1:6" ht="27" customHeight="1">
      <c r="A285" s="3" t="s">
        <v>7713</v>
      </c>
      <c r="B285" s="49" t="s">
        <v>451</v>
      </c>
      <c r="C285" s="84" t="s">
        <v>7711</v>
      </c>
      <c r="D285" s="3" t="s">
        <v>7013</v>
      </c>
      <c r="E285" s="49" t="s">
        <v>7014</v>
      </c>
      <c r="F285" s="49" t="s">
        <v>7714</v>
      </c>
    </row>
    <row r="286" spans="1:6" ht="27" customHeight="1">
      <c r="A286" s="3" t="s">
        <v>7715</v>
      </c>
      <c r="B286" s="49" t="s">
        <v>451</v>
      </c>
      <c r="C286" s="84" t="s">
        <v>7711</v>
      </c>
      <c r="D286" s="3" t="s">
        <v>7013</v>
      </c>
      <c r="E286" s="49" t="s">
        <v>7014</v>
      </c>
      <c r="F286" s="49" t="s">
        <v>7716</v>
      </c>
    </row>
    <row r="287" spans="1:6" ht="27" customHeight="1">
      <c r="A287" s="3" t="s">
        <v>7717</v>
      </c>
      <c r="B287" s="49" t="s">
        <v>451</v>
      </c>
      <c r="C287" s="84" t="s">
        <v>7718</v>
      </c>
      <c r="D287" s="3" t="s">
        <v>7013</v>
      </c>
      <c r="E287" s="49" t="s">
        <v>7014</v>
      </c>
      <c r="F287" s="49" t="s">
        <v>7719</v>
      </c>
    </row>
    <row r="288" spans="1:6" ht="27" customHeight="1">
      <c r="A288" s="3" t="s">
        <v>7720</v>
      </c>
      <c r="B288" s="49" t="s">
        <v>457</v>
      </c>
      <c r="C288" s="84" t="s">
        <v>7721</v>
      </c>
      <c r="D288" s="3" t="s">
        <v>7040</v>
      </c>
      <c r="E288" s="49" t="s">
        <v>7014</v>
      </c>
      <c r="F288" s="49" t="s">
        <v>7722</v>
      </c>
    </row>
    <row r="289" spans="1:6" ht="27" customHeight="1">
      <c r="A289" s="3" t="s">
        <v>7723</v>
      </c>
      <c r="B289" s="49" t="s">
        <v>457</v>
      </c>
      <c r="C289" s="84" t="s">
        <v>7721</v>
      </c>
      <c r="D289" s="3" t="s">
        <v>7040</v>
      </c>
      <c r="E289" s="49" t="s">
        <v>7014</v>
      </c>
      <c r="F289" s="49" t="s">
        <v>7724</v>
      </c>
    </row>
    <row r="290" spans="1:6" ht="27" customHeight="1">
      <c r="A290" s="3" t="s">
        <v>7725</v>
      </c>
      <c r="B290" s="49" t="s">
        <v>457</v>
      </c>
      <c r="C290" s="84" t="s">
        <v>7721</v>
      </c>
      <c r="D290" s="3" t="s">
        <v>7013</v>
      </c>
      <c r="E290" s="49" t="s">
        <v>7014</v>
      </c>
      <c r="F290" s="49" t="s">
        <v>7726</v>
      </c>
    </row>
    <row r="291" spans="1:6" ht="27" customHeight="1">
      <c r="A291" s="3" t="s">
        <v>7727</v>
      </c>
      <c r="B291" s="49" t="s">
        <v>457</v>
      </c>
      <c r="C291" s="84" t="s">
        <v>7721</v>
      </c>
      <c r="D291" s="3" t="s">
        <v>7013</v>
      </c>
      <c r="E291" s="49" t="s">
        <v>7014</v>
      </c>
      <c r="F291" s="49" t="s">
        <v>7728</v>
      </c>
    </row>
    <row r="292" spans="1:6" ht="27" customHeight="1">
      <c r="A292" s="3" t="s">
        <v>7729</v>
      </c>
      <c r="B292" s="49" t="s">
        <v>457</v>
      </c>
      <c r="C292" s="84" t="s">
        <v>7721</v>
      </c>
      <c r="D292" s="3" t="s">
        <v>7013</v>
      </c>
      <c r="E292" s="49" t="s">
        <v>7014</v>
      </c>
      <c r="F292" s="49" t="s">
        <v>7730</v>
      </c>
    </row>
    <row r="293" spans="1:6" ht="27" customHeight="1">
      <c r="A293" s="3" t="s">
        <v>7731</v>
      </c>
      <c r="B293" s="49" t="s">
        <v>459</v>
      </c>
      <c r="C293" s="84" t="s">
        <v>7732</v>
      </c>
      <c r="D293" s="3" t="s">
        <v>7013</v>
      </c>
      <c r="E293" s="49" t="s">
        <v>7014</v>
      </c>
      <c r="F293" s="49" t="s">
        <v>7733</v>
      </c>
    </row>
    <row r="294" spans="1:6" ht="27" customHeight="1">
      <c r="A294" s="3" t="s">
        <v>7734</v>
      </c>
      <c r="B294" s="49" t="s">
        <v>459</v>
      </c>
      <c r="C294" s="84" t="s">
        <v>7732</v>
      </c>
      <c r="D294" s="3" t="s">
        <v>7166</v>
      </c>
      <c r="E294" s="49" t="s">
        <v>7014</v>
      </c>
      <c r="F294" s="49" t="s">
        <v>7735</v>
      </c>
    </row>
    <row r="295" spans="1:6" ht="27" customHeight="1">
      <c r="A295" s="3" t="s">
        <v>7736</v>
      </c>
      <c r="B295" s="49" t="s">
        <v>459</v>
      </c>
      <c r="C295" s="84" t="s">
        <v>7737</v>
      </c>
      <c r="D295" s="3" t="s">
        <v>1917</v>
      </c>
      <c r="E295" s="49" t="s">
        <v>7014</v>
      </c>
      <c r="F295" s="49" t="s">
        <v>7738</v>
      </c>
    </row>
    <row r="296" spans="1:6" ht="27" customHeight="1">
      <c r="A296" s="3" t="s">
        <v>7739</v>
      </c>
      <c r="B296" s="49" t="s">
        <v>459</v>
      </c>
      <c r="C296" s="84" t="s">
        <v>7740</v>
      </c>
      <c r="D296" s="3" t="s">
        <v>7013</v>
      </c>
      <c r="E296" s="49" t="s">
        <v>7014</v>
      </c>
      <c r="F296" s="49" t="s">
        <v>7741</v>
      </c>
    </row>
    <row r="297" spans="1:6" ht="27" customHeight="1">
      <c r="A297" s="3" t="s">
        <v>7742</v>
      </c>
      <c r="B297" s="49" t="s">
        <v>2024</v>
      </c>
      <c r="C297" s="84" t="s">
        <v>7743</v>
      </c>
      <c r="D297" s="3" t="s">
        <v>7013</v>
      </c>
      <c r="E297" s="49" t="s">
        <v>7014</v>
      </c>
      <c r="F297" s="49" t="s">
        <v>7744</v>
      </c>
    </row>
    <row r="298" spans="1:6" ht="27" customHeight="1">
      <c r="A298" s="3" t="s">
        <v>7745</v>
      </c>
      <c r="B298" s="49" t="s">
        <v>2024</v>
      </c>
      <c r="C298" s="84" t="s">
        <v>7743</v>
      </c>
      <c r="D298" s="3" t="s">
        <v>7013</v>
      </c>
      <c r="E298" s="49" t="s">
        <v>7014</v>
      </c>
      <c r="F298" s="49" t="s">
        <v>7746</v>
      </c>
    </row>
    <row r="299" spans="1:6" ht="27" customHeight="1">
      <c r="A299" s="3" t="s">
        <v>7747</v>
      </c>
      <c r="B299" s="49" t="s">
        <v>469</v>
      </c>
      <c r="C299" s="84" t="s">
        <v>7748</v>
      </c>
      <c r="D299" s="3" t="s">
        <v>7013</v>
      </c>
      <c r="E299" s="49" t="s">
        <v>7014</v>
      </c>
      <c r="F299" s="49" t="s">
        <v>7749</v>
      </c>
    </row>
    <row r="300" spans="1:6" ht="27" customHeight="1">
      <c r="A300" s="3" t="s">
        <v>7750</v>
      </c>
      <c r="B300" s="49" t="s">
        <v>469</v>
      </c>
      <c r="C300" s="84" t="s">
        <v>7748</v>
      </c>
      <c r="D300" s="3" t="s">
        <v>7013</v>
      </c>
      <c r="E300" s="49" t="s">
        <v>7014</v>
      </c>
      <c r="F300" s="49" t="s">
        <v>7751</v>
      </c>
    </row>
    <row r="301" spans="1:6" ht="27" customHeight="1">
      <c r="A301" s="3" t="s">
        <v>7752</v>
      </c>
      <c r="B301" s="49" t="s">
        <v>477</v>
      </c>
      <c r="C301" s="84" t="s">
        <v>7753</v>
      </c>
      <c r="D301" s="3" t="s">
        <v>7013</v>
      </c>
      <c r="E301" s="49" t="s">
        <v>7014</v>
      </c>
      <c r="F301" s="49" t="s">
        <v>7754</v>
      </c>
    </row>
    <row r="302" spans="1:6" ht="27" customHeight="1">
      <c r="A302" s="3" t="s">
        <v>7755</v>
      </c>
      <c r="B302" s="49" t="s">
        <v>477</v>
      </c>
      <c r="C302" s="84" t="s">
        <v>7753</v>
      </c>
      <c r="D302" s="3" t="s">
        <v>7013</v>
      </c>
      <c r="E302" s="49" t="s">
        <v>7014</v>
      </c>
      <c r="F302" s="49" t="s">
        <v>7756</v>
      </c>
    </row>
    <row r="303" spans="1:6" ht="27" customHeight="1">
      <c r="A303" s="3" t="s">
        <v>7757</v>
      </c>
      <c r="B303" s="49" t="s">
        <v>479</v>
      </c>
      <c r="C303" s="84" t="s">
        <v>7758</v>
      </c>
      <c r="D303" s="3" t="s">
        <v>7013</v>
      </c>
      <c r="E303" s="49" t="s">
        <v>7014</v>
      </c>
      <c r="F303" s="49" t="s">
        <v>7759</v>
      </c>
    </row>
    <row r="304" spans="1:6" ht="27" customHeight="1">
      <c r="A304" s="3" t="s">
        <v>7760</v>
      </c>
      <c r="B304" s="49" t="s">
        <v>479</v>
      </c>
      <c r="C304" s="84" t="s">
        <v>7758</v>
      </c>
      <c r="D304" s="3" t="s">
        <v>7013</v>
      </c>
      <c r="E304" s="49" t="s">
        <v>7014</v>
      </c>
      <c r="F304" s="49" t="s">
        <v>7761</v>
      </c>
    </row>
    <row r="305" spans="1:6" ht="27" customHeight="1">
      <c r="A305" s="3" t="s">
        <v>7762</v>
      </c>
      <c r="B305" s="49" t="s">
        <v>479</v>
      </c>
      <c r="C305" s="84" t="s">
        <v>7758</v>
      </c>
      <c r="D305" s="3" t="s">
        <v>7013</v>
      </c>
      <c r="E305" s="49" t="s">
        <v>7014</v>
      </c>
      <c r="F305" s="49" t="s">
        <v>7763</v>
      </c>
    </row>
    <row r="306" spans="1:6" ht="27" customHeight="1">
      <c r="A306" s="3" t="s">
        <v>7764</v>
      </c>
      <c r="B306" s="49" t="s">
        <v>479</v>
      </c>
      <c r="C306" s="84" t="s">
        <v>7758</v>
      </c>
      <c r="D306" s="3" t="s">
        <v>7013</v>
      </c>
      <c r="E306" s="49" t="s">
        <v>7014</v>
      </c>
      <c r="F306" s="49" t="s">
        <v>7765</v>
      </c>
    </row>
    <row r="307" spans="1:6" ht="27" customHeight="1">
      <c r="A307" s="3" t="s">
        <v>7766</v>
      </c>
      <c r="B307" s="49" t="s">
        <v>479</v>
      </c>
      <c r="C307" s="84" t="s">
        <v>7758</v>
      </c>
      <c r="D307" s="3" t="s">
        <v>7013</v>
      </c>
      <c r="E307" s="49" t="s">
        <v>7014</v>
      </c>
      <c r="F307" s="49" t="s">
        <v>7767</v>
      </c>
    </row>
    <row r="308" spans="1:6" ht="27" customHeight="1">
      <c r="A308" s="3" t="s">
        <v>7768</v>
      </c>
      <c r="B308" s="49" t="s">
        <v>479</v>
      </c>
      <c r="C308" s="84" t="s">
        <v>7758</v>
      </c>
      <c r="D308" s="3" t="s">
        <v>7013</v>
      </c>
      <c r="E308" s="49" t="s">
        <v>7014</v>
      </c>
      <c r="F308" s="49" t="s">
        <v>7769</v>
      </c>
    </row>
    <row r="309" spans="1:6" ht="27" customHeight="1">
      <c r="A309" s="3" t="s">
        <v>7770</v>
      </c>
      <c r="B309" s="49" t="s">
        <v>479</v>
      </c>
      <c r="C309" s="84" t="s">
        <v>7758</v>
      </c>
      <c r="D309" s="3" t="s">
        <v>7013</v>
      </c>
      <c r="E309" s="49" t="s">
        <v>7014</v>
      </c>
      <c r="F309" s="49" t="s">
        <v>7771</v>
      </c>
    </row>
    <row r="310" spans="1:6" ht="27" customHeight="1">
      <c r="A310" s="3" t="s">
        <v>7772</v>
      </c>
      <c r="B310" s="49" t="s">
        <v>479</v>
      </c>
      <c r="C310" s="84" t="s">
        <v>7758</v>
      </c>
      <c r="D310" s="3" t="s">
        <v>7013</v>
      </c>
      <c r="E310" s="49" t="s">
        <v>7014</v>
      </c>
      <c r="F310" s="49" t="s">
        <v>7773</v>
      </c>
    </row>
    <row r="311" spans="1:6" ht="27" customHeight="1">
      <c r="A311" s="3" t="s">
        <v>7774</v>
      </c>
      <c r="B311" s="49" t="s">
        <v>479</v>
      </c>
      <c r="C311" s="84" t="s">
        <v>7758</v>
      </c>
      <c r="D311" s="3" t="s">
        <v>7013</v>
      </c>
      <c r="E311" s="49" t="s">
        <v>7014</v>
      </c>
      <c r="F311" s="49" t="s">
        <v>7775</v>
      </c>
    </row>
    <row r="312" spans="1:6" ht="27" customHeight="1">
      <c r="A312" s="3" t="s">
        <v>7776</v>
      </c>
      <c r="B312" s="49" t="s">
        <v>485</v>
      </c>
      <c r="C312" s="84" t="s">
        <v>7777</v>
      </c>
      <c r="D312" s="3" t="s">
        <v>7013</v>
      </c>
      <c r="E312" s="49" t="s">
        <v>7014</v>
      </c>
      <c r="F312" s="49" t="s">
        <v>7778</v>
      </c>
    </row>
    <row r="313" spans="1:6" ht="27" customHeight="1">
      <c r="A313" s="3" t="s">
        <v>7779</v>
      </c>
      <c r="B313" s="49" t="s">
        <v>485</v>
      </c>
      <c r="C313" s="84" t="s">
        <v>7777</v>
      </c>
      <c r="D313" s="3" t="s">
        <v>7013</v>
      </c>
      <c r="E313" s="49" t="s">
        <v>7014</v>
      </c>
      <c r="F313" s="49" t="s">
        <v>7780</v>
      </c>
    </row>
    <row r="314" spans="1:6" ht="27" customHeight="1">
      <c r="A314" s="3" t="s">
        <v>7781</v>
      </c>
      <c r="B314" s="49" t="s">
        <v>487</v>
      </c>
      <c r="C314" s="84" t="s">
        <v>7782</v>
      </c>
      <c r="D314" s="3" t="s">
        <v>7013</v>
      </c>
      <c r="E314" s="49" t="s">
        <v>7014</v>
      </c>
      <c r="F314" s="49" t="s">
        <v>7783</v>
      </c>
    </row>
    <row r="315" spans="1:6" ht="27" customHeight="1">
      <c r="A315" s="3" t="s">
        <v>7784</v>
      </c>
      <c r="B315" s="49" t="s">
        <v>487</v>
      </c>
      <c r="C315" s="84" t="s">
        <v>7785</v>
      </c>
      <c r="D315" s="3" t="s">
        <v>7013</v>
      </c>
      <c r="E315" s="49" t="s">
        <v>7014</v>
      </c>
      <c r="F315" s="49" t="s">
        <v>7786</v>
      </c>
    </row>
    <row r="316" spans="1:6" ht="27" customHeight="1">
      <c r="A316" s="3" t="s">
        <v>7787</v>
      </c>
      <c r="B316" s="49" t="s">
        <v>487</v>
      </c>
      <c r="C316" s="84" t="s">
        <v>7785</v>
      </c>
      <c r="D316" s="3" t="s">
        <v>7013</v>
      </c>
      <c r="E316" s="49" t="s">
        <v>7014</v>
      </c>
      <c r="F316" s="49" t="s">
        <v>7788</v>
      </c>
    </row>
    <row r="317" spans="1:6" ht="27" customHeight="1">
      <c r="A317" s="3" t="s">
        <v>7789</v>
      </c>
      <c r="B317" s="49" t="s">
        <v>487</v>
      </c>
      <c r="C317" s="84" t="s">
        <v>7785</v>
      </c>
      <c r="D317" s="3" t="s">
        <v>7013</v>
      </c>
      <c r="E317" s="49" t="s">
        <v>7014</v>
      </c>
      <c r="F317" s="49" t="s">
        <v>7790</v>
      </c>
    </row>
    <row r="318" spans="1:6" ht="27" customHeight="1">
      <c r="A318" s="3" t="s">
        <v>7791</v>
      </c>
      <c r="B318" s="49" t="s">
        <v>487</v>
      </c>
      <c r="C318" s="84" t="s">
        <v>7785</v>
      </c>
      <c r="D318" s="3" t="s">
        <v>7013</v>
      </c>
      <c r="E318" s="49" t="s">
        <v>7014</v>
      </c>
      <c r="F318" s="49" t="s">
        <v>7792</v>
      </c>
    </row>
    <row r="319" spans="1:6" ht="27" customHeight="1">
      <c r="A319" s="3" t="s">
        <v>7793</v>
      </c>
      <c r="B319" s="49" t="s">
        <v>489</v>
      </c>
      <c r="C319" s="84" t="s">
        <v>7794</v>
      </c>
      <c r="D319" s="3" t="s">
        <v>7013</v>
      </c>
      <c r="E319" s="49" t="s">
        <v>7014</v>
      </c>
      <c r="F319" s="49" t="s">
        <v>7795</v>
      </c>
    </row>
    <row r="320" spans="1:6" ht="27" customHeight="1">
      <c r="A320" s="3" t="s">
        <v>7796</v>
      </c>
      <c r="B320" s="49" t="s">
        <v>7797</v>
      </c>
      <c r="C320" s="84" t="s">
        <v>7798</v>
      </c>
      <c r="D320" s="3" t="s">
        <v>7013</v>
      </c>
      <c r="E320" s="49" t="s">
        <v>7014</v>
      </c>
      <c r="F320" s="49" t="s">
        <v>7799</v>
      </c>
    </row>
    <row r="321" spans="1:6" ht="27" customHeight="1">
      <c r="A321" s="3" t="s">
        <v>7800</v>
      </c>
      <c r="B321" s="49" t="s">
        <v>7801</v>
      </c>
      <c r="C321" s="84" t="s">
        <v>7798</v>
      </c>
      <c r="D321" s="3" t="s">
        <v>7013</v>
      </c>
      <c r="E321" s="49" t="s">
        <v>7014</v>
      </c>
      <c r="F321" s="49" t="s">
        <v>7802</v>
      </c>
    </row>
    <row r="322" spans="1:6" ht="27" customHeight="1">
      <c r="A322" s="3" t="s">
        <v>7803</v>
      </c>
      <c r="B322" s="49" t="s">
        <v>491</v>
      </c>
      <c r="C322" s="84" t="s">
        <v>7804</v>
      </c>
      <c r="D322" s="3" t="s">
        <v>7013</v>
      </c>
      <c r="E322" s="49" t="s">
        <v>7014</v>
      </c>
      <c r="F322" s="49" t="s">
        <v>7805</v>
      </c>
    </row>
    <row r="323" spans="1:6" ht="27" customHeight="1">
      <c r="A323" s="3" t="s">
        <v>7806</v>
      </c>
      <c r="B323" s="49" t="s">
        <v>491</v>
      </c>
      <c r="C323" s="84" t="s">
        <v>7804</v>
      </c>
      <c r="D323" s="3" t="s">
        <v>7013</v>
      </c>
      <c r="E323" s="49" t="s">
        <v>7014</v>
      </c>
      <c r="F323" s="49" t="s">
        <v>7807</v>
      </c>
    </row>
    <row r="324" spans="1:6" ht="27" customHeight="1">
      <c r="A324" s="3" t="s">
        <v>7808</v>
      </c>
      <c r="B324" s="49" t="s">
        <v>491</v>
      </c>
      <c r="C324" s="84" t="s">
        <v>7804</v>
      </c>
      <c r="D324" s="3" t="s">
        <v>7013</v>
      </c>
      <c r="E324" s="49" t="s">
        <v>7014</v>
      </c>
      <c r="F324" s="49" t="s">
        <v>7809</v>
      </c>
    </row>
    <row r="325" spans="1:6" ht="27" customHeight="1">
      <c r="A325" s="3" t="s">
        <v>7810</v>
      </c>
      <c r="B325" s="49" t="s">
        <v>491</v>
      </c>
      <c r="C325" s="84" t="s">
        <v>7804</v>
      </c>
      <c r="D325" s="3" t="s">
        <v>7013</v>
      </c>
      <c r="E325" s="49" t="s">
        <v>7014</v>
      </c>
      <c r="F325" s="49" t="s">
        <v>7811</v>
      </c>
    </row>
    <row r="326" spans="1:6" ht="27" customHeight="1">
      <c r="A326" s="3" t="s">
        <v>7812</v>
      </c>
      <c r="B326" s="49" t="s">
        <v>491</v>
      </c>
      <c r="C326" s="84" t="s">
        <v>7804</v>
      </c>
      <c r="D326" s="3" t="s">
        <v>7013</v>
      </c>
      <c r="E326" s="49" t="s">
        <v>7014</v>
      </c>
      <c r="F326" s="49" t="s">
        <v>7813</v>
      </c>
    </row>
    <row r="327" spans="1:6" ht="27" customHeight="1">
      <c r="A327" s="3" t="s">
        <v>7814</v>
      </c>
      <c r="B327" s="49" t="s">
        <v>491</v>
      </c>
      <c r="C327" s="84" t="s">
        <v>7804</v>
      </c>
      <c r="D327" s="3" t="s">
        <v>7013</v>
      </c>
      <c r="E327" s="49" t="s">
        <v>7014</v>
      </c>
      <c r="F327" s="49" t="s">
        <v>7815</v>
      </c>
    </row>
    <row r="328" spans="1:6" ht="27" customHeight="1">
      <c r="A328" s="3" t="s">
        <v>7816</v>
      </c>
      <c r="B328" s="49" t="s">
        <v>491</v>
      </c>
      <c r="C328" s="84" t="s">
        <v>7804</v>
      </c>
      <c r="D328" s="3" t="s">
        <v>7013</v>
      </c>
      <c r="E328" s="49" t="s">
        <v>7014</v>
      </c>
      <c r="F328" s="49" t="s">
        <v>7817</v>
      </c>
    </row>
    <row r="329" spans="1:6" ht="27" customHeight="1">
      <c r="A329" s="3" t="s">
        <v>7818</v>
      </c>
      <c r="B329" s="49" t="s">
        <v>491</v>
      </c>
      <c r="C329" s="84" t="s">
        <v>7819</v>
      </c>
      <c r="D329" s="3" t="s">
        <v>7013</v>
      </c>
      <c r="E329" s="49" t="s">
        <v>7053</v>
      </c>
      <c r="F329" s="49" t="s">
        <v>7820</v>
      </c>
    </row>
    <row r="330" spans="1:6" ht="27" customHeight="1">
      <c r="A330" s="3" t="s">
        <v>7821</v>
      </c>
      <c r="B330" s="49" t="s">
        <v>3326</v>
      </c>
      <c r="C330" s="84" t="s">
        <v>7822</v>
      </c>
      <c r="D330" s="3" t="s">
        <v>7013</v>
      </c>
      <c r="E330" s="49" t="s">
        <v>7014</v>
      </c>
      <c r="F330" s="49" t="s">
        <v>7823</v>
      </c>
    </row>
    <row r="331" spans="1:6" ht="27" customHeight="1">
      <c r="A331" s="3" t="s">
        <v>7824</v>
      </c>
      <c r="B331" s="49" t="s">
        <v>3326</v>
      </c>
      <c r="C331" s="84" t="s">
        <v>7822</v>
      </c>
      <c r="D331" s="3" t="s">
        <v>7013</v>
      </c>
      <c r="E331" s="49" t="s">
        <v>7014</v>
      </c>
      <c r="F331" s="49" t="s">
        <v>7825</v>
      </c>
    </row>
    <row r="332" spans="1:6" ht="27" customHeight="1">
      <c r="A332" s="3" t="s">
        <v>7826</v>
      </c>
      <c r="B332" s="49" t="s">
        <v>3326</v>
      </c>
      <c r="C332" s="84" t="s">
        <v>7822</v>
      </c>
      <c r="D332" s="3" t="s">
        <v>7013</v>
      </c>
      <c r="E332" s="49" t="s">
        <v>7014</v>
      </c>
      <c r="F332" s="49" t="s">
        <v>7827</v>
      </c>
    </row>
    <row r="333" spans="1:6" ht="27" customHeight="1">
      <c r="A333" s="3" t="s">
        <v>7828</v>
      </c>
      <c r="B333" s="49" t="s">
        <v>3326</v>
      </c>
      <c r="C333" s="84" t="s">
        <v>7822</v>
      </c>
      <c r="D333" s="3" t="s">
        <v>7013</v>
      </c>
      <c r="E333" s="49" t="s">
        <v>7014</v>
      </c>
      <c r="F333" s="49" t="s">
        <v>7829</v>
      </c>
    </row>
    <row r="334" spans="1:6" ht="27" customHeight="1">
      <c r="A334" s="3" t="s">
        <v>7830</v>
      </c>
      <c r="B334" s="49" t="s">
        <v>3326</v>
      </c>
      <c r="C334" s="84" t="s">
        <v>7822</v>
      </c>
      <c r="D334" s="3" t="s">
        <v>7013</v>
      </c>
      <c r="E334" s="49" t="s">
        <v>7014</v>
      </c>
      <c r="F334" s="49" t="s">
        <v>7831</v>
      </c>
    </row>
    <row r="335" spans="1:6" ht="27" customHeight="1">
      <c r="A335" s="3" t="s">
        <v>7832</v>
      </c>
      <c r="B335" s="49" t="s">
        <v>3326</v>
      </c>
      <c r="C335" s="84" t="s">
        <v>7822</v>
      </c>
      <c r="D335" s="3" t="s">
        <v>7013</v>
      </c>
      <c r="E335" s="49" t="s">
        <v>7014</v>
      </c>
      <c r="F335" s="49" t="s">
        <v>7833</v>
      </c>
    </row>
    <row r="336" spans="1:6" ht="27" customHeight="1">
      <c r="A336" s="3" t="s">
        <v>7834</v>
      </c>
      <c r="B336" s="49" t="s">
        <v>3326</v>
      </c>
      <c r="C336" s="84" t="s">
        <v>7822</v>
      </c>
      <c r="D336" s="3" t="s">
        <v>7013</v>
      </c>
      <c r="E336" s="49" t="s">
        <v>7014</v>
      </c>
      <c r="F336" s="49" t="s">
        <v>7835</v>
      </c>
    </row>
    <row r="337" spans="1:6" ht="27" customHeight="1">
      <c r="A337" s="3" t="s">
        <v>7836</v>
      </c>
      <c r="B337" s="49" t="s">
        <v>3326</v>
      </c>
      <c r="C337" s="84" t="s">
        <v>7822</v>
      </c>
      <c r="D337" s="3" t="s">
        <v>7013</v>
      </c>
      <c r="E337" s="49" t="s">
        <v>7014</v>
      </c>
      <c r="F337" s="49" t="s">
        <v>7837</v>
      </c>
    </row>
    <row r="338" spans="1:6" ht="27" customHeight="1">
      <c r="A338" s="3" t="s">
        <v>7838</v>
      </c>
      <c r="B338" s="49" t="s">
        <v>3326</v>
      </c>
      <c r="C338" s="84" t="s">
        <v>7822</v>
      </c>
      <c r="D338" s="3" t="s">
        <v>7013</v>
      </c>
      <c r="E338" s="49" t="s">
        <v>7014</v>
      </c>
      <c r="F338" s="49" t="s">
        <v>7839</v>
      </c>
    </row>
    <row r="339" spans="1:6" ht="27" customHeight="1">
      <c r="A339" s="3" t="s">
        <v>7840</v>
      </c>
      <c r="B339" s="49" t="s">
        <v>3326</v>
      </c>
      <c r="C339" s="84" t="s">
        <v>7841</v>
      </c>
      <c r="D339" s="3" t="s">
        <v>7166</v>
      </c>
      <c r="E339" s="49" t="s">
        <v>7014</v>
      </c>
      <c r="F339" s="49" t="s">
        <v>7842</v>
      </c>
    </row>
    <row r="340" spans="1:6" ht="27" customHeight="1">
      <c r="A340" s="3" t="s">
        <v>7843</v>
      </c>
      <c r="B340" s="49" t="s">
        <v>495</v>
      </c>
      <c r="C340" s="84" t="s">
        <v>7844</v>
      </c>
      <c r="D340" s="3" t="s">
        <v>7013</v>
      </c>
      <c r="E340" s="49" t="s">
        <v>7014</v>
      </c>
      <c r="F340" s="49" t="s">
        <v>7845</v>
      </c>
    </row>
    <row r="341" spans="1:6" ht="27" customHeight="1">
      <c r="A341" s="3" t="s">
        <v>7846</v>
      </c>
      <c r="B341" s="49" t="s">
        <v>495</v>
      </c>
      <c r="C341" s="84" t="s">
        <v>7844</v>
      </c>
      <c r="D341" s="3" t="s">
        <v>7013</v>
      </c>
      <c r="E341" s="49" t="s">
        <v>7014</v>
      </c>
      <c r="F341" s="49" t="s">
        <v>7847</v>
      </c>
    </row>
    <row r="342" spans="1:6" ht="27" customHeight="1">
      <c r="A342" s="3" t="s">
        <v>7848</v>
      </c>
      <c r="B342" s="49" t="s">
        <v>495</v>
      </c>
      <c r="C342" s="84" t="s">
        <v>7849</v>
      </c>
      <c r="D342" s="3" t="s">
        <v>7013</v>
      </c>
      <c r="E342" s="49" t="s">
        <v>7014</v>
      </c>
      <c r="F342" s="49" t="s">
        <v>7850</v>
      </c>
    </row>
    <row r="343" spans="1:6" ht="27" customHeight="1">
      <c r="A343" s="3" t="s">
        <v>7851</v>
      </c>
      <c r="B343" s="49" t="s">
        <v>495</v>
      </c>
      <c r="C343" s="84" t="s">
        <v>7849</v>
      </c>
      <c r="D343" s="3" t="s">
        <v>7013</v>
      </c>
      <c r="E343" s="49" t="s">
        <v>7014</v>
      </c>
      <c r="F343" s="49" t="s">
        <v>7852</v>
      </c>
    </row>
    <row r="344" spans="1:6" ht="27" customHeight="1">
      <c r="A344" s="3" t="s">
        <v>7853</v>
      </c>
      <c r="B344" s="49" t="s">
        <v>495</v>
      </c>
      <c r="C344" s="84" t="s">
        <v>7849</v>
      </c>
      <c r="D344" s="3" t="s">
        <v>7013</v>
      </c>
      <c r="E344" s="49" t="s">
        <v>7014</v>
      </c>
      <c r="F344" s="49" t="s">
        <v>7854</v>
      </c>
    </row>
    <row r="345" spans="1:6" ht="27" customHeight="1">
      <c r="A345" s="3" t="s">
        <v>7855</v>
      </c>
      <c r="B345" s="49" t="s">
        <v>495</v>
      </c>
      <c r="C345" s="84" t="s">
        <v>7849</v>
      </c>
      <c r="D345" s="3" t="s">
        <v>7013</v>
      </c>
      <c r="E345" s="49" t="s">
        <v>7014</v>
      </c>
      <c r="F345" s="49" t="s">
        <v>7856</v>
      </c>
    </row>
    <row r="346" spans="1:6" ht="27" customHeight="1">
      <c r="A346" s="3" t="s">
        <v>7857</v>
      </c>
      <c r="B346" s="49" t="s">
        <v>497</v>
      </c>
      <c r="C346" s="84" t="s">
        <v>7858</v>
      </c>
      <c r="D346" s="3" t="s">
        <v>7013</v>
      </c>
      <c r="E346" s="49" t="s">
        <v>7014</v>
      </c>
      <c r="F346" s="49" t="s">
        <v>7859</v>
      </c>
    </row>
    <row r="347" spans="1:6" ht="27" customHeight="1">
      <c r="A347" s="3" t="s">
        <v>7860</v>
      </c>
      <c r="B347" s="49" t="s">
        <v>505</v>
      </c>
      <c r="C347" s="84" t="s">
        <v>7861</v>
      </c>
      <c r="D347" s="3" t="s">
        <v>7013</v>
      </c>
      <c r="E347" s="49" t="s">
        <v>7014</v>
      </c>
      <c r="F347" s="49" t="s">
        <v>7862</v>
      </c>
    </row>
    <row r="348" spans="1:6" ht="27" customHeight="1">
      <c r="A348" s="3" t="s">
        <v>7863</v>
      </c>
      <c r="B348" s="49" t="s">
        <v>505</v>
      </c>
      <c r="C348" s="84" t="s">
        <v>7861</v>
      </c>
      <c r="D348" s="3" t="s">
        <v>7013</v>
      </c>
      <c r="E348" s="49" t="s">
        <v>7053</v>
      </c>
      <c r="F348" s="49" t="s">
        <v>7864</v>
      </c>
    </row>
    <row r="349" spans="1:6" ht="27" customHeight="1">
      <c r="A349" s="3" t="s">
        <v>7865</v>
      </c>
      <c r="B349" s="49" t="s">
        <v>505</v>
      </c>
      <c r="C349" s="84" t="s">
        <v>7866</v>
      </c>
      <c r="D349" s="3" t="s">
        <v>7013</v>
      </c>
      <c r="E349" s="49" t="s">
        <v>7014</v>
      </c>
      <c r="F349" s="49" t="s">
        <v>7867</v>
      </c>
    </row>
    <row r="350" spans="1:6" ht="27" customHeight="1">
      <c r="A350" s="3" t="s">
        <v>7868</v>
      </c>
      <c r="B350" s="49" t="s">
        <v>505</v>
      </c>
      <c r="C350" s="84" t="s">
        <v>7866</v>
      </c>
      <c r="D350" s="3" t="s">
        <v>7013</v>
      </c>
      <c r="E350" s="49" t="s">
        <v>7014</v>
      </c>
      <c r="F350" s="49" t="s">
        <v>7869</v>
      </c>
    </row>
    <row r="351" spans="1:6" ht="27" customHeight="1">
      <c r="A351" s="3" t="s">
        <v>7870</v>
      </c>
      <c r="B351" s="49" t="s">
        <v>505</v>
      </c>
      <c r="C351" s="84" t="s">
        <v>7866</v>
      </c>
      <c r="D351" s="3" t="s">
        <v>7013</v>
      </c>
      <c r="E351" s="49" t="s">
        <v>7014</v>
      </c>
      <c r="F351" s="49" t="s">
        <v>7871</v>
      </c>
    </row>
    <row r="352" spans="1:6" ht="27" customHeight="1">
      <c r="A352" s="3" t="s">
        <v>7872</v>
      </c>
      <c r="B352" s="49" t="s">
        <v>505</v>
      </c>
      <c r="C352" s="84" t="s">
        <v>7866</v>
      </c>
      <c r="D352" s="3" t="s">
        <v>7013</v>
      </c>
      <c r="E352" s="49" t="s">
        <v>7014</v>
      </c>
      <c r="F352" s="49" t="s">
        <v>7873</v>
      </c>
    </row>
    <row r="353" spans="1:6" ht="27" customHeight="1">
      <c r="A353" s="3" t="s">
        <v>7874</v>
      </c>
      <c r="B353" s="49" t="s">
        <v>505</v>
      </c>
      <c r="C353" s="84" t="s">
        <v>7866</v>
      </c>
      <c r="D353" s="3" t="s">
        <v>1917</v>
      </c>
      <c r="E353" s="49" t="s">
        <v>7014</v>
      </c>
      <c r="F353" s="49" t="s">
        <v>7875</v>
      </c>
    </row>
    <row r="354" spans="1:6" ht="27" customHeight="1">
      <c r="A354" s="3" t="s">
        <v>7876</v>
      </c>
      <c r="B354" s="49" t="s">
        <v>505</v>
      </c>
      <c r="C354" s="84" t="s">
        <v>7866</v>
      </c>
      <c r="D354" s="3" t="s">
        <v>1917</v>
      </c>
      <c r="E354" s="49" t="s">
        <v>7014</v>
      </c>
      <c r="F354" s="49" t="s">
        <v>7877</v>
      </c>
    </row>
    <row r="355" spans="1:6" ht="27" customHeight="1">
      <c r="A355" s="3" t="s">
        <v>7878</v>
      </c>
      <c r="B355" s="49" t="s">
        <v>505</v>
      </c>
      <c r="C355" s="84" t="s">
        <v>7879</v>
      </c>
      <c r="D355" s="3" t="s">
        <v>7013</v>
      </c>
      <c r="E355" s="49" t="s">
        <v>7014</v>
      </c>
      <c r="F355" s="49" t="s">
        <v>7880</v>
      </c>
    </row>
  </sheetData>
  <dataValidations count="2">
    <dataValidation type="list" allowBlank="1" showErrorMessage="1" sqref="D2:D355" xr:uid="{00000000-0002-0000-0E00-000000000000}">
      <formula1>"Investing in skilled workforce development ,Local manufacturing of software or hardware,Data protection laws,GDPR,Other,Data sharing laws"</formula1>
    </dataValidation>
    <dataValidation type="list" allowBlank="1" showErrorMessage="1" sqref="E2:E355" xr:uid="{00000000-0002-0000-0E00-000001000000}">
      <formula1>"Prescriptive,Descriptive"</formula1>
    </dataValidation>
  </dataValidations>
  <hyperlinks>
    <hyperlink ref="C2" r:id="rId1" xr:uid="{00000000-0004-0000-0E00-000000000000}"/>
    <hyperlink ref="C3" r:id="rId2" xr:uid="{00000000-0004-0000-0E00-000001000000}"/>
    <hyperlink ref="C4" r:id="rId3" xr:uid="{00000000-0004-0000-0E00-000002000000}"/>
    <hyperlink ref="C5" r:id="rId4" xr:uid="{00000000-0004-0000-0E00-000003000000}"/>
    <hyperlink ref="C6" r:id="rId5" xr:uid="{00000000-0004-0000-0E00-000004000000}"/>
    <hyperlink ref="C7" r:id="rId6" xr:uid="{00000000-0004-0000-0E00-000005000000}"/>
    <hyperlink ref="C8" r:id="rId7" xr:uid="{00000000-0004-0000-0E00-000006000000}"/>
    <hyperlink ref="C9" r:id="rId8" xr:uid="{00000000-0004-0000-0E00-000007000000}"/>
    <hyperlink ref="C10" r:id="rId9" xr:uid="{00000000-0004-0000-0E00-000008000000}"/>
    <hyperlink ref="C11" r:id="rId10" xr:uid="{00000000-0004-0000-0E00-000009000000}"/>
    <hyperlink ref="C12" r:id="rId11" xr:uid="{00000000-0004-0000-0E00-00000A000000}"/>
    <hyperlink ref="C13" r:id="rId12" xr:uid="{00000000-0004-0000-0E00-00000B000000}"/>
    <hyperlink ref="C14" r:id="rId13" xr:uid="{00000000-0004-0000-0E00-00000C000000}"/>
    <hyperlink ref="C15" r:id="rId14" xr:uid="{00000000-0004-0000-0E00-00000D000000}"/>
    <hyperlink ref="C16" r:id="rId15" xr:uid="{00000000-0004-0000-0E00-00000E000000}"/>
    <hyperlink ref="C17" r:id="rId16" xr:uid="{00000000-0004-0000-0E00-00000F000000}"/>
    <hyperlink ref="C18" r:id="rId17" xr:uid="{00000000-0004-0000-0E00-000010000000}"/>
    <hyperlink ref="C19" r:id="rId18" xr:uid="{00000000-0004-0000-0E00-000011000000}"/>
    <hyperlink ref="C20" r:id="rId19" xr:uid="{00000000-0004-0000-0E00-000012000000}"/>
    <hyperlink ref="C21" r:id="rId20" xr:uid="{00000000-0004-0000-0E00-000013000000}"/>
    <hyperlink ref="C22" r:id="rId21" xr:uid="{00000000-0004-0000-0E00-000014000000}"/>
    <hyperlink ref="C23" r:id="rId22" xr:uid="{00000000-0004-0000-0E00-000015000000}"/>
    <hyperlink ref="C24" r:id="rId23" xr:uid="{00000000-0004-0000-0E00-000016000000}"/>
    <hyperlink ref="C25" r:id="rId24" xr:uid="{00000000-0004-0000-0E00-000017000000}"/>
    <hyperlink ref="C26" r:id="rId25" xr:uid="{00000000-0004-0000-0E00-000018000000}"/>
    <hyperlink ref="C27" r:id="rId26" xr:uid="{00000000-0004-0000-0E00-000019000000}"/>
    <hyperlink ref="C28" r:id="rId27" xr:uid="{00000000-0004-0000-0E00-00001A000000}"/>
    <hyperlink ref="C29" r:id="rId28" xr:uid="{00000000-0004-0000-0E00-00001B000000}"/>
    <hyperlink ref="C30" r:id="rId29" xr:uid="{00000000-0004-0000-0E00-00001C000000}"/>
    <hyperlink ref="C31" r:id="rId30" xr:uid="{00000000-0004-0000-0E00-00001D000000}"/>
    <hyperlink ref="C32" r:id="rId31" xr:uid="{00000000-0004-0000-0E00-00001E000000}"/>
    <hyperlink ref="C33" r:id="rId32" xr:uid="{00000000-0004-0000-0E00-00001F000000}"/>
    <hyperlink ref="C34" r:id="rId33" xr:uid="{00000000-0004-0000-0E00-000020000000}"/>
    <hyperlink ref="C35" r:id="rId34" xr:uid="{00000000-0004-0000-0E00-000021000000}"/>
    <hyperlink ref="C36" r:id="rId35" xr:uid="{00000000-0004-0000-0E00-000022000000}"/>
    <hyperlink ref="C37" r:id="rId36" xr:uid="{00000000-0004-0000-0E00-000023000000}"/>
    <hyperlink ref="C38" r:id="rId37" xr:uid="{00000000-0004-0000-0E00-000024000000}"/>
    <hyperlink ref="C39" r:id="rId38" xr:uid="{00000000-0004-0000-0E00-000025000000}"/>
    <hyperlink ref="C40" r:id="rId39" xr:uid="{00000000-0004-0000-0E00-000026000000}"/>
    <hyperlink ref="C41" r:id="rId40" xr:uid="{00000000-0004-0000-0E00-000027000000}"/>
    <hyperlink ref="C42" r:id="rId41" xr:uid="{00000000-0004-0000-0E00-000028000000}"/>
    <hyperlink ref="C43" r:id="rId42" xr:uid="{00000000-0004-0000-0E00-000029000000}"/>
    <hyperlink ref="C44" r:id="rId43" xr:uid="{00000000-0004-0000-0E00-00002A000000}"/>
    <hyperlink ref="C45" r:id="rId44" xr:uid="{00000000-0004-0000-0E00-00002B000000}"/>
    <hyperlink ref="C46" r:id="rId45" xr:uid="{00000000-0004-0000-0E00-00002C000000}"/>
    <hyperlink ref="C47" r:id="rId46" xr:uid="{00000000-0004-0000-0E00-00002D000000}"/>
    <hyperlink ref="C48" r:id="rId47" xr:uid="{00000000-0004-0000-0E00-00002E000000}"/>
    <hyperlink ref="C49" r:id="rId48" xr:uid="{00000000-0004-0000-0E00-00002F000000}"/>
    <hyperlink ref="C50" r:id="rId49" xr:uid="{00000000-0004-0000-0E00-000030000000}"/>
    <hyperlink ref="C51" r:id="rId50" xr:uid="{00000000-0004-0000-0E00-000031000000}"/>
    <hyperlink ref="C52" r:id="rId51" xr:uid="{00000000-0004-0000-0E00-000032000000}"/>
    <hyperlink ref="C53" r:id="rId52" xr:uid="{00000000-0004-0000-0E00-000033000000}"/>
    <hyperlink ref="C54" r:id="rId53" xr:uid="{00000000-0004-0000-0E00-000034000000}"/>
    <hyperlink ref="C55" r:id="rId54" xr:uid="{00000000-0004-0000-0E00-000035000000}"/>
    <hyperlink ref="C56" r:id="rId55" xr:uid="{00000000-0004-0000-0E00-000036000000}"/>
    <hyperlink ref="C57" r:id="rId56" xr:uid="{00000000-0004-0000-0E00-000037000000}"/>
    <hyperlink ref="C58" r:id="rId57" xr:uid="{00000000-0004-0000-0E00-000038000000}"/>
    <hyperlink ref="C59" r:id="rId58" xr:uid="{00000000-0004-0000-0E00-000039000000}"/>
    <hyperlink ref="C60" r:id="rId59" xr:uid="{00000000-0004-0000-0E00-00003A000000}"/>
    <hyperlink ref="C61" r:id="rId60" xr:uid="{00000000-0004-0000-0E00-00003B000000}"/>
    <hyperlink ref="C62" r:id="rId61" xr:uid="{00000000-0004-0000-0E00-00003C000000}"/>
    <hyperlink ref="C63" r:id="rId62" xr:uid="{00000000-0004-0000-0E00-00003D000000}"/>
    <hyperlink ref="C64" r:id="rId63" xr:uid="{00000000-0004-0000-0E00-00003E000000}"/>
    <hyperlink ref="C65" r:id="rId64" xr:uid="{00000000-0004-0000-0E00-00003F000000}"/>
    <hyperlink ref="C66" r:id="rId65" xr:uid="{00000000-0004-0000-0E00-000040000000}"/>
    <hyperlink ref="C67" r:id="rId66" xr:uid="{00000000-0004-0000-0E00-000041000000}"/>
    <hyperlink ref="C68" r:id="rId67" xr:uid="{00000000-0004-0000-0E00-000042000000}"/>
    <hyperlink ref="C69" r:id="rId68" xr:uid="{00000000-0004-0000-0E00-000043000000}"/>
    <hyperlink ref="C70" r:id="rId69" xr:uid="{00000000-0004-0000-0E00-000044000000}"/>
    <hyperlink ref="C71" r:id="rId70" xr:uid="{00000000-0004-0000-0E00-000045000000}"/>
    <hyperlink ref="C72" r:id="rId71" xr:uid="{00000000-0004-0000-0E00-000046000000}"/>
    <hyperlink ref="C73" r:id="rId72" xr:uid="{00000000-0004-0000-0E00-000047000000}"/>
    <hyperlink ref="C74" r:id="rId73" xr:uid="{00000000-0004-0000-0E00-000048000000}"/>
    <hyperlink ref="C75" r:id="rId74" xr:uid="{00000000-0004-0000-0E00-000049000000}"/>
    <hyperlink ref="C76" r:id="rId75" xr:uid="{00000000-0004-0000-0E00-00004A000000}"/>
    <hyperlink ref="C77" r:id="rId76" xr:uid="{00000000-0004-0000-0E00-00004B000000}"/>
    <hyperlink ref="C78" r:id="rId77" xr:uid="{00000000-0004-0000-0E00-00004C000000}"/>
    <hyperlink ref="C79" r:id="rId78" xr:uid="{00000000-0004-0000-0E00-00004D000000}"/>
    <hyperlink ref="C80" r:id="rId79" xr:uid="{00000000-0004-0000-0E00-00004E000000}"/>
    <hyperlink ref="C81" r:id="rId80" xr:uid="{00000000-0004-0000-0E00-00004F000000}"/>
    <hyperlink ref="C82" r:id="rId81" xr:uid="{00000000-0004-0000-0E00-000050000000}"/>
    <hyperlink ref="C83" r:id="rId82" xr:uid="{00000000-0004-0000-0E00-000051000000}"/>
    <hyperlink ref="C84" r:id="rId83" xr:uid="{00000000-0004-0000-0E00-000052000000}"/>
    <hyperlink ref="C85" r:id="rId84" xr:uid="{00000000-0004-0000-0E00-000053000000}"/>
    <hyperlink ref="C86" r:id="rId85" xr:uid="{00000000-0004-0000-0E00-000054000000}"/>
    <hyperlink ref="C87" r:id="rId86" xr:uid="{00000000-0004-0000-0E00-000055000000}"/>
    <hyperlink ref="C88" r:id="rId87" xr:uid="{00000000-0004-0000-0E00-000056000000}"/>
    <hyperlink ref="C89" r:id="rId88" xr:uid="{00000000-0004-0000-0E00-000057000000}"/>
    <hyperlink ref="C90" r:id="rId89" xr:uid="{00000000-0004-0000-0E00-000058000000}"/>
    <hyperlink ref="C91" r:id="rId90" xr:uid="{00000000-0004-0000-0E00-000059000000}"/>
    <hyperlink ref="C92" r:id="rId91" xr:uid="{00000000-0004-0000-0E00-00005A000000}"/>
    <hyperlink ref="C93" r:id="rId92" xr:uid="{00000000-0004-0000-0E00-00005B000000}"/>
    <hyperlink ref="C94" r:id="rId93" xr:uid="{00000000-0004-0000-0E00-00005C000000}"/>
    <hyperlink ref="C95" r:id="rId94" xr:uid="{00000000-0004-0000-0E00-00005D000000}"/>
    <hyperlink ref="C96" r:id="rId95" xr:uid="{00000000-0004-0000-0E00-00005E000000}"/>
    <hyperlink ref="C97" r:id="rId96" xr:uid="{00000000-0004-0000-0E00-00005F000000}"/>
    <hyperlink ref="C98" r:id="rId97" xr:uid="{00000000-0004-0000-0E00-000060000000}"/>
    <hyperlink ref="C99" r:id="rId98" xr:uid="{00000000-0004-0000-0E00-000061000000}"/>
    <hyperlink ref="C100" r:id="rId99" xr:uid="{00000000-0004-0000-0E00-000062000000}"/>
    <hyperlink ref="C101" r:id="rId100" xr:uid="{00000000-0004-0000-0E00-000063000000}"/>
    <hyperlink ref="C102" r:id="rId101" xr:uid="{00000000-0004-0000-0E00-000064000000}"/>
    <hyperlink ref="C103" r:id="rId102" xr:uid="{00000000-0004-0000-0E00-000065000000}"/>
    <hyperlink ref="C104" r:id="rId103" xr:uid="{00000000-0004-0000-0E00-000066000000}"/>
    <hyperlink ref="C105" r:id="rId104" xr:uid="{00000000-0004-0000-0E00-000067000000}"/>
    <hyperlink ref="C106" r:id="rId105" xr:uid="{00000000-0004-0000-0E00-000068000000}"/>
    <hyperlink ref="C107" r:id="rId106" xr:uid="{00000000-0004-0000-0E00-000069000000}"/>
    <hyperlink ref="C108" r:id="rId107" xr:uid="{00000000-0004-0000-0E00-00006A000000}"/>
    <hyperlink ref="C109" r:id="rId108" xr:uid="{00000000-0004-0000-0E00-00006B000000}"/>
    <hyperlink ref="C110" r:id="rId109" xr:uid="{00000000-0004-0000-0E00-00006C000000}"/>
    <hyperlink ref="C111" r:id="rId110" xr:uid="{00000000-0004-0000-0E00-00006D000000}"/>
    <hyperlink ref="C112" r:id="rId111" xr:uid="{00000000-0004-0000-0E00-00006E000000}"/>
    <hyperlink ref="C113" r:id="rId112" xr:uid="{00000000-0004-0000-0E00-00006F000000}"/>
    <hyperlink ref="C114" r:id="rId113" xr:uid="{00000000-0004-0000-0E00-000070000000}"/>
    <hyperlink ref="C115" r:id="rId114" xr:uid="{00000000-0004-0000-0E00-000071000000}"/>
    <hyperlink ref="C116" r:id="rId115" xr:uid="{00000000-0004-0000-0E00-000072000000}"/>
    <hyperlink ref="C117" r:id="rId116" xr:uid="{00000000-0004-0000-0E00-000073000000}"/>
    <hyperlink ref="C118" r:id="rId117" xr:uid="{00000000-0004-0000-0E00-000074000000}"/>
    <hyperlink ref="C119" r:id="rId118" xr:uid="{00000000-0004-0000-0E00-000075000000}"/>
    <hyperlink ref="C120" r:id="rId119" xr:uid="{00000000-0004-0000-0E00-000076000000}"/>
    <hyperlink ref="C121" r:id="rId120" xr:uid="{00000000-0004-0000-0E00-000077000000}"/>
    <hyperlink ref="C122" r:id="rId121" xr:uid="{00000000-0004-0000-0E00-000078000000}"/>
    <hyperlink ref="C123" r:id="rId122" xr:uid="{00000000-0004-0000-0E00-000079000000}"/>
    <hyperlink ref="C124" r:id="rId123" xr:uid="{00000000-0004-0000-0E00-00007A000000}"/>
    <hyperlink ref="C125" r:id="rId124" xr:uid="{00000000-0004-0000-0E00-00007B000000}"/>
    <hyperlink ref="C126" r:id="rId125" xr:uid="{00000000-0004-0000-0E00-00007C000000}"/>
    <hyperlink ref="C127" r:id="rId126" xr:uid="{00000000-0004-0000-0E00-00007D000000}"/>
    <hyperlink ref="C128" r:id="rId127" xr:uid="{00000000-0004-0000-0E00-00007E000000}"/>
    <hyperlink ref="C129" r:id="rId128" xr:uid="{00000000-0004-0000-0E00-00007F000000}"/>
    <hyperlink ref="C130" r:id="rId129" xr:uid="{00000000-0004-0000-0E00-000080000000}"/>
    <hyperlink ref="C131" r:id="rId130" xr:uid="{00000000-0004-0000-0E00-000081000000}"/>
    <hyperlink ref="C132" r:id="rId131" xr:uid="{00000000-0004-0000-0E00-000082000000}"/>
    <hyperlink ref="C133" r:id="rId132" xr:uid="{00000000-0004-0000-0E00-000083000000}"/>
    <hyperlink ref="C134" r:id="rId133" xr:uid="{00000000-0004-0000-0E00-000084000000}"/>
    <hyperlink ref="C135" r:id="rId134" xr:uid="{00000000-0004-0000-0E00-000085000000}"/>
    <hyperlink ref="C136" r:id="rId135" xr:uid="{00000000-0004-0000-0E00-000086000000}"/>
    <hyperlink ref="C137" r:id="rId136" xr:uid="{00000000-0004-0000-0E00-000087000000}"/>
    <hyperlink ref="C138" r:id="rId137" xr:uid="{00000000-0004-0000-0E00-000088000000}"/>
    <hyperlink ref="C139" r:id="rId138" xr:uid="{00000000-0004-0000-0E00-000089000000}"/>
    <hyperlink ref="C140" r:id="rId139" xr:uid="{00000000-0004-0000-0E00-00008A000000}"/>
    <hyperlink ref="C141" r:id="rId140" xr:uid="{00000000-0004-0000-0E00-00008B000000}"/>
    <hyperlink ref="C142" r:id="rId141" xr:uid="{00000000-0004-0000-0E00-00008C000000}"/>
    <hyperlink ref="C143" r:id="rId142" xr:uid="{00000000-0004-0000-0E00-00008D000000}"/>
    <hyperlink ref="C144" r:id="rId143" xr:uid="{00000000-0004-0000-0E00-00008E000000}"/>
    <hyperlink ref="C145" r:id="rId144" xr:uid="{00000000-0004-0000-0E00-00008F000000}"/>
    <hyperlink ref="C146" r:id="rId145" xr:uid="{00000000-0004-0000-0E00-000090000000}"/>
    <hyperlink ref="C147" r:id="rId146" xr:uid="{00000000-0004-0000-0E00-000091000000}"/>
    <hyperlink ref="C148" r:id="rId147" xr:uid="{00000000-0004-0000-0E00-000092000000}"/>
    <hyperlink ref="C149" r:id="rId148" xr:uid="{00000000-0004-0000-0E00-000093000000}"/>
    <hyperlink ref="C150" r:id="rId149" xr:uid="{00000000-0004-0000-0E00-000094000000}"/>
    <hyperlink ref="C151" r:id="rId150" xr:uid="{00000000-0004-0000-0E00-000095000000}"/>
    <hyperlink ref="C152" r:id="rId151" xr:uid="{00000000-0004-0000-0E00-000096000000}"/>
    <hyperlink ref="C153" r:id="rId152" xr:uid="{00000000-0004-0000-0E00-000097000000}"/>
    <hyperlink ref="C154" r:id="rId153" xr:uid="{00000000-0004-0000-0E00-000098000000}"/>
    <hyperlink ref="C155" r:id="rId154" xr:uid="{00000000-0004-0000-0E00-000099000000}"/>
    <hyperlink ref="C156" r:id="rId155" xr:uid="{00000000-0004-0000-0E00-00009A000000}"/>
    <hyperlink ref="C157" r:id="rId156" xr:uid="{00000000-0004-0000-0E00-00009B000000}"/>
    <hyperlink ref="C158" r:id="rId157" xr:uid="{00000000-0004-0000-0E00-00009C000000}"/>
    <hyperlink ref="C159" r:id="rId158" xr:uid="{00000000-0004-0000-0E00-00009D000000}"/>
    <hyperlink ref="C160" r:id="rId159" xr:uid="{00000000-0004-0000-0E00-00009E000000}"/>
    <hyperlink ref="C161" r:id="rId160" xr:uid="{00000000-0004-0000-0E00-00009F000000}"/>
    <hyperlink ref="C162" r:id="rId161" xr:uid="{00000000-0004-0000-0E00-0000A0000000}"/>
    <hyperlink ref="C163" r:id="rId162" xr:uid="{00000000-0004-0000-0E00-0000A1000000}"/>
    <hyperlink ref="C164" r:id="rId163" xr:uid="{00000000-0004-0000-0E00-0000A2000000}"/>
    <hyperlink ref="C165" r:id="rId164" xr:uid="{00000000-0004-0000-0E00-0000A3000000}"/>
    <hyperlink ref="C166" r:id="rId165" xr:uid="{00000000-0004-0000-0E00-0000A4000000}"/>
    <hyperlink ref="C167" r:id="rId166" xr:uid="{00000000-0004-0000-0E00-0000A5000000}"/>
    <hyperlink ref="C168" r:id="rId167" xr:uid="{00000000-0004-0000-0E00-0000A6000000}"/>
    <hyperlink ref="C169" r:id="rId168" xr:uid="{00000000-0004-0000-0E00-0000A7000000}"/>
    <hyperlink ref="C170" r:id="rId169" xr:uid="{00000000-0004-0000-0E00-0000A8000000}"/>
    <hyperlink ref="C171" r:id="rId170" xr:uid="{00000000-0004-0000-0E00-0000A9000000}"/>
    <hyperlink ref="C172" r:id="rId171" xr:uid="{00000000-0004-0000-0E00-0000AA000000}"/>
    <hyperlink ref="C173" r:id="rId172" xr:uid="{00000000-0004-0000-0E00-0000AB000000}"/>
    <hyperlink ref="C174" r:id="rId173" xr:uid="{00000000-0004-0000-0E00-0000AC000000}"/>
    <hyperlink ref="C175" r:id="rId174" xr:uid="{00000000-0004-0000-0E00-0000AD000000}"/>
    <hyperlink ref="C176" r:id="rId175" xr:uid="{00000000-0004-0000-0E00-0000AE000000}"/>
    <hyperlink ref="C177" r:id="rId176" xr:uid="{00000000-0004-0000-0E00-0000AF000000}"/>
    <hyperlink ref="C178" r:id="rId177" xr:uid="{00000000-0004-0000-0E00-0000B0000000}"/>
    <hyperlink ref="C179" r:id="rId178" xr:uid="{00000000-0004-0000-0E00-0000B1000000}"/>
    <hyperlink ref="C180" r:id="rId179" xr:uid="{00000000-0004-0000-0E00-0000B2000000}"/>
    <hyperlink ref="C181" r:id="rId180" xr:uid="{00000000-0004-0000-0E00-0000B3000000}"/>
    <hyperlink ref="C182" r:id="rId181" xr:uid="{00000000-0004-0000-0E00-0000B4000000}"/>
    <hyperlink ref="C183" r:id="rId182" xr:uid="{00000000-0004-0000-0E00-0000B5000000}"/>
    <hyperlink ref="C184" r:id="rId183" xr:uid="{00000000-0004-0000-0E00-0000B6000000}"/>
    <hyperlink ref="C185" r:id="rId184" xr:uid="{00000000-0004-0000-0E00-0000B7000000}"/>
    <hyperlink ref="C186" r:id="rId185" xr:uid="{00000000-0004-0000-0E00-0000B8000000}"/>
    <hyperlink ref="C187" r:id="rId186" xr:uid="{00000000-0004-0000-0E00-0000B9000000}"/>
    <hyperlink ref="C188" r:id="rId187" xr:uid="{00000000-0004-0000-0E00-0000BA000000}"/>
    <hyperlink ref="C189" r:id="rId188" xr:uid="{00000000-0004-0000-0E00-0000BB000000}"/>
    <hyperlink ref="C190" r:id="rId189" xr:uid="{00000000-0004-0000-0E00-0000BC000000}"/>
    <hyperlink ref="C191" r:id="rId190" xr:uid="{00000000-0004-0000-0E00-0000BD000000}"/>
    <hyperlink ref="C192" r:id="rId191" xr:uid="{00000000-0004-0000-0E00-0000BE000000}"/>
    <hyperlink ref="C193" r:id="rId192" xr:uid="{00000000-0004-0000-0E00-0000BF000000}"/>
    <hyperlink ref="C194" r:id="rId193" xr:uid="{00000000-0004-0000-0E00-0000C0000000}"/>
    <hyperlink ref="C195" r:id="rId194" xr:uid="{00000000-0004-0000-0E00-0000C1000000}"/>
    <hyperlink ref="C196" r:id="rId195" xr:uid="{00000000-0004-0000-0E00-0000C2000000}"/>
    <hyperlink ref="C197" r:id="rId196" xr:uid="{00000000-0004-0000-0E00-0000C3000000}"/>
    <hyperlink ref="C198" r:id="rId197" xr:uid="{00000000-0004-0000-0E00-0000C4000000}"/>
    <hyperlink ref="C199" r:id="rId198" xr:uid="{00000000-0004-0000-0E00-0000C5000000}"/>
    <hyperlink ref="C200" r:id="rId199" xr:uid="{00000000-0004-0000-0E00-0000C6000000}"/>
    <hyperlink ref="C201" r:id="rId200" xr:uid="{00000000-0004-0000-0E00-0000C7000000}"/>
    <hyperlink ref="C202" r:id="rId201" xr:uid="{00000000-0004-0000-0E00-0000C8000000}"/>
    <hyperlink ref="C203" r:id="rId202" xr:uid="{00000000-0004-0000-0E00-0000C9000000}"/>
    <hyperlink ref="C204" r:id="rId203" xr:uid="{00000000-0004-0000-0E00-0000CA000000}"/>
    <hyperlink ref="C205" r:id="rId204" xr:uid="{00000000-0004-0000-0E00-0000CB000000}"/>
    <hyperlink ref="C206" r:id="rId205" xr:uid="{00000000-0004-0000-0E00-0000CC000000}"/>
    <hyperlink ref="C207" r:id="rId206" xr:uid="{00000000-0004-0000-0E00-0000CD000000}"/>
    <hyperlink ref="C208" r:id="rId207" xr:uid="{00000000-0004-0000-0E00-0000CE000000}"/>
    <hyperlink ref="C209" r:id="rId208" xr:uid="{00000000-0004-0000-0E00-0000CF000000}"/>
    <hyperlink ref="C210" r:id="rId209" xr:uid="{00000000-0004-0000-0E00-0000D0000000}"/>
    <hyperlink ref="C211" r:id="rId210" xr:uid="{00000000-0004-0000-0E00-0000D1000000}"/>
    <hyperlink ref="C212" r:id="rId211" xr:uid="{00000000-0004-0000-0E00-0000D2000000}"/>
    <hyperlink ref="C213" r:id="rId212" xr:uid="{00000000-0004-0000-0E00-0000D3000000}"/>
    <hyperlink ref="C214" r:id="rId213" xr:uid="{00000000-0004-0000-0E00-0000D4000000}"/>
    <hyperlink ref="C215" r:id="rId214" xr:uid="{00000000-0004-0000-0E00-0000D5000000}"/>
    <hyperlink ref="C216" r:id="rId215" xr:uid="{00000000-0004-0000-0E00-0000D6000000}"/>
    <hyperlink ref="C217" r:id="rId216" xr:uid="{00000000-0004-0000-0E00-0000D7000000}"/>
    <hyperlink ref="C218" r:id="rId217" xr:uid="{00000000-0004-0000-0E00-0000D8000000}"/>
    <hyperlink ref="C219" r:id="rId218" xr:uid="{00000000-0004-0000-0E00-0000D9000000}"/>
    <hyperlink ref="C220" r:id="rId219" xr:uid="{00000000-0004-0000-0E00-0000DA000000}"/>
    <hyperlink ref="C221" r:id="rId220" xr:uid="{00000000-0004-0000-0E00-0000DB000000}"/>
    <hyperlink ref="C222" r:id="rId221" xr:uid="{00000000-0004-0000-0E00-0000DC000000}"/>
    <hyperlink ref="C223" r:id="rId222" xr:uid="{00000000-0004-0000-0E00-0000DD000000}"/>
    <hyperlink ref="C224" r:id="rId223" xr:uid="{00000000-0004-0000-0E00-0000DE000000}"/>
    <hyperlink ref="C225" r:id="rId224" xr:uid="{00000000-0004-0000-0E00-0000DF000000}"/>
    <hyperlink ref="C226" r:id="rId225" xr:uid="{00000000-0004-0000-0E00-0000E0000000}"/>
    <hyperlink ref="C227" r:id="rId226" xr:uid="{00000000-0004-0000-0E00-0000E1000000}"/>
    <hyperlink ref="C228" r:id="rId227" xr:uid="{00000000-0004-0000-0E00-0000E2000000}"/>
    <hyperlink ref="C229" r:id="rId228" xr:uid="{00000000-0004-0000-0E00-0000E3000000}"/>
    <hyperlink ref="C230" r:id="rId229" xr:uid="{00000000-0004-0000-0E00-0000E4000000}"/>
    <hyperlink ref="C231" r:id="rId230" xr:uid="{00000000-0004-0000-0E00-0000E5000000}"/>
    <hyperlink ref="C232" r:id="rId231" xr:uid="{00000000-0004-0000-0E00-0000E6000000}"/>
    <hyperlink ref="C233" r:id="rId232" xr:uid="{00000000-0004-0000-0E00-0000E7000000}"/>
    <hyperlink ref="C234" r:id="rId233" xr:uid="{00000000-0004-0000-0E00-0000E8000000}"/>
    <hyperlink ref="C235" r:id="rId234" xr:uid="{00000000-0004-0000-0E00-0000E9000000}"/>
    <hyperlink ref="C236" r:id="rId235" xr:uid="{00000000-0004-0000-0E00-0000EA000000}"/>
    <hyperlink ref="C237" r:id="rId236" xr:uid="{00000000-0004-0000-0E00-0000EB000000}"/>
    <hyperlink ref="C238" r:id="rId237" xr:uid="{00000000-0004-0000-0E00-0000EC000000}"/>
    <hyperlink ref="C239" r:id="rId238" xr:uid="{00000000-0004-0000-0E00-0000ED000000}"/>
    <hyperlink ref="C240" r:id="rId239" xr:uid="{00000000-0004-0000-0E00-0000EE000000}"/>
    <hyperlink ref="C241" r:id="rId240" xr:uid="{00000000-0004-0000-0E00-0000EF000000}"/>
    <hyperlink ref="C242" r:id="rId241" xr:uid="{00000000-0004-0000-0E00-0000F0000000}"/>
    <hyperlink ref="C243" r:id="rId242" xr:uid="{00000000-0004-0000-0E00-0000F1000000}"/>
    <hyperlink ref="C244" r:id="rId243" xr:uid="{00000000-0004-0000-0E00-0000F2000000}"/>
    <hyperlink ref="C245" r:id="rId244" xr:uid="{00000000-0004-0000-0E00-0000F3000000}"/>
    <hyperlink ref="C246" r:id="rId245" xr:uid="{00000000-0004-0000-0E00-0000F4000000}"/>
    <hyperlink ref="C247" r:id="rId246" xr:uid="{00000000-0004-0000-0E00-0000F5000000}"/>
    <hyperlink ref="C248" r:id="rId247" xr:uid="{00000000-0004-0000-0E00-0000F6000000}"/>
    <hyperlink ref="C249" r:id="rId248" xr:uid="{00000000-0004-0000-0E00-0000F7000000}"/>
    <hyperlink ref="C250" r:id="rId249" xr:uid="{00000000-0004-0000-0E00-0000F8000000}"/>
    <hyperlink ref="C251" r:id="rId250" xr:uid="{00000000-0004-0000-0E00-0000F9000000}"/>
    <hyperlink ref="C252" r:id="rId251" xr:uid="{00000000-0004-0000-0E00-0000FA000000}"/>
    <hyperlink ref="C253" r:id="rId252" xr:uid="{00000000-0004-0000-0E00-0000FB000000}"/>
    <hyperlink ref="C254" r:id="rId253" xr:uid="{00000000-0004-0000-0E00-0000FC000000}"/>
    <hyperlink ref="C255" r:id="rId254" xr:uid="{00000000-0004-0000-0E00-0000FD000000}"/>
    <hyperlink ref="C256" r:id="rId255" xr:uid="{00000000-0004-0000-0E00-0000FE000000}"/>
    <hyperlink ref="C257" r:id="rId256" xr:uid="{00000000-0004-0000-0E00-0000FF000000}"/>
    <hyperlink ref="C258" r:id="rId257" xr:uid="{00000000-0004-0000-0E00-000000010000}"/>
    <hyperlink ref="C259" r:id="rId258" xr:uid="{00000000-0004-0000-0E00-000001010000}"/>
    <hyperlink ref="C260" r:id="rId259" xr:uid="{00000000-0004-0000-0E00-000002010000}"/>
    <hyperlink ref="C261" r:id="rId260" xr:uid="{00000000-0004-0000-0E00-000003010000}"/>
    <hyperlink ref="C262" r:id="rId261" xr:uid="{00000000-0004-0000-0E00-000004010000}"/>
    <hyperlink ref="C263" r:id="rId262" xr:uid="{00000000-0004-0000-0E00-000005010000}"/>
    <hyperlink ref="C264" r:id="rId263" xr:uid="{00000000-0004-0000-0E00-000006010000}"/>
    <hyperlink ref="C265" r:id="rId264" xr:uid="{00000000-0004-0000-0E00-000007010000}"/>
    <hyperlink ref="C266" r:id="rId265" xr:uid="{00000000-0004-0000-0E00-000008010000}"/>
    <hyperlink ref="C267" r:id="rId266" xr:uid="{00000000-0004-0000-0E00-000009010000}"/>
    <hyperlink ref="C268" r:id="rId267" xr:uid="{00000000-0004-0000-0E00-00000A010000}"/>
    <hyperlink ref="C269" r:id="rId268" xr:uid="{00000000-0004-0000-0E00-00000B010000}"/>
    <hyperlink ref="C270" r:id="rId269" xr:uid="{00000000-0004-0000-0E00-00000C010000}"/>
    <hyperlink ref="C271" r:id="rId270" xr:uid="{00000000-0004-0000-0E00-00000D010000}"/>
    <hyperlink ref="C272" r:id="rId271" xr:uid="{00000000-0004-0000-0E00-00000E010000}"/>
    <hyperlink ref="C273" r:id="rId272" xr:uid="{00000000-0004-0000-0E00-00000F010000}"/>
    <hyperlink ref="C274" r:id="rId273" xr:uid="{00000000-0004-0000-0E00-000010010000}"/>
    <hyperlink ref="C275" r:id="rId274" xr:uid="{00000000-0004-0000-0E00-000011010000}"/>
    <hyperlink ref="C276" r:id="rId275" xr:uid="{00000000-0004-0000-0E00-000012010000}"/>
    <hyperlink ref="C277" r:id="rId276" xr:uid="{00000000-0004-0000-0E00-000013010000}"/>
    <hyperlink ref="C278" r:id="rId277" xr:uid="{00000000-0004-0000-0E00-000014010000}"/>
    <hyperlink ref="C279" r:id="rId278" xr:uid="{00000000-0004-0000-0E00-000015010000}"/>
    <hyperlink ref="C280" r:id="rId279" xr:uid="{00000000-0004-0000-0E00-000016010000}"/>
    <hyperlink ref="C281" r:id="rId280" xr:uid="{00000000-0004-0000-0E00-000017010000}"/>
    <hyperlink ref="C282" r:id="rId281" xr:uid="{00000000-0004-0000-0E00-000018010000}"/>
    <hyperlink ref="C283" r:id="rId282" xr:uid="{00000000-0004-0000-0E00-000019010000}"/>
    <hyperlink ref="C284" r:id="rId283" xr:uid="{00000000-0004-0000-0E00-00001A010000}"/>
    <hyperlink ref="C285" r:id="rId284" xr:uid="{00000000-0004-0000-0E00-00001B010000}"/>
    <hyperlink ref="C286" r:id="rId285" xr:uid="{00000000-0004-0000-0E00-00001C010000}"/>
    <hyperlink ref="C287" r:id="rId286" xr:uid="{00000000-0004-0000-0E00-00001D010000}"/>
    <hyperlink ref="C288" r:id="rId287" xr:uid="{00000000-0004-0000-0E00-00001E010000}"/>
    <hyperlink ref="C289" r:id="rId288" xr:uid="{00000000-0004-0000-0E00-00001F010000}"/>
    <hyperlink ref="C290" r:id="rId289" xr:uid="{00000000-0004-0000-0E00-000020010000}"/>
    <hyperlink ref="C291" r:id="rId290" xr:uid="{00000000-0004-0000-0E00-000021010000}"/>
    <hyperlink ref="C292" r:id="rId291" xr:uid="{00000000-0004-0000-0E00-000022010000}"/>
    <hyperlink ref="C293" r:id="rId292" xr:uid="{00000000-0004-0000-0E00-000023010000}"/>
    <hyperlink ref="C294" r:id="rId293" xr:uid="{00000000-0004-0000-0E00-000024010000}"/>
    <hyperlink ref="C295" r:id="rId294" xr:uid="{00000000-0004-0000-0E00-000025010000}"/>
    <hyperlink ref="C296" r:id="rId295" xr:uid="{00000000-0004-0000-0E00-000026010000}"/>
    <hyperlink ref="C297" r:id="rId296" xr:uid="{00000000-0004-0000-0E00-000027010000}"/>
    <hyperlink ref="C298" r:id="rId297" xr:uid="{00000000-0004-0000-0E00-000028010000}"/>
    <hyperlink ref="C299" r:id="rId298" xr:uid="{00000000-0004-0000-0E00-000029010000}"/>
    <hyperlink ref="C300" r:id="rId299" xr:uid="{00000000-0004-0000-0E00-00002A010000}"/>
    <hyperlink ref="C301" r:id="rId300" xr:uid="{00000000-0004-0000-0E00-00002B010000}"/>
    <hyperlink ref="C302" r:id="rId301" xr:uid="{00000000-0004-0000-0E00-00002C010000}"/>
    <hyperlink ref="C303" r:id="rId302" xr:uid="{00000000-0004-0000-0E00-00002D010000}"/>
    <hyperlink ref="C304" r:id="rId303" xr:uid="{00000000-0004-0000-0E00-00002E010000}"/>
    <hyperlink ref="C305" r:id="rId304" xr:uid="{00000000-0004-0000-0E00-00002F010000}"/>
    <hyperlink ref="C306" r:id="rId305" xr:uid="{00000000-0004-0000-0E00-000030010000}"/>
    <hyperlink ref="C307" r:id="rId306" xr:uid="{00000000-0004-0000-0E00-000031010000}"/>
    <hyperlink ref="C308" r:id="rId307" xr:uid="{00000000-0004-0000-0E00-000032010000}"/>
    <hyperlink ref="C309" r:id="rId308" xr:uid="{00000000-0004-0000-0E00-000033010000}"/>
    <hyperlink ref="C310" r:id="rId309" xr:uid="{00000000-0004-0000-0E00-000034010000}"/>
    <hyperlink ref="C311" r:id="rId310" xr:uid="{00000000-0004-0000-0E00-000035010000}"/>
    <hyperlink ref="C312" r:id="rId311" xr:uid="{00000000-0004-0000-0E00-000036010000}"/>
    <hyperlink ref="C313" r:id="rId312" xr:uid="{00000000-0004-0000-0E00-000037010000}"/>
    <hyperlink ref="C314" r:id="rId313" xr:uid="{00000000-0004-0000-0E00-000038010000}"/>
    <hyperlink ref="C315" r:id="rId314" xr:uid="{00000000-0004-0000-0E00-000039010000}"/>
    <hyperlink ref="C316" r:id="rId315" xr:uid="{00000000-0004-0000-0E00-00003A010000}"/>
    <hyperlink ref="C317" r:id="rId316" xr:uid="{00000000-0004-0000-0E00-00003B010000}"/>
    <hyperlink ref="C318" r:id="rId317" xr:uid="{00000000-0004-0000-0E00-00003C010000}"/>
    <hyperlink ref="C319" r:id="rId318" xr:uid="{00000000-0004-0000-0E00-00003D010000}"/>
    <hyperlink ref="C320" r:id="rId319" xr:uid="{00000000-0004-0000-0E00-00003E010000}"/>
    <hyperlink ref="C321" r:id="rId320" xr:uid="{00000000-0004-0000-0E00-00003F010000}"/>
    <hyperlink ref="C322" r:id="rId321" xr:uid="{00000000-0004-0000-0E00-000040010000}"/>
    <hyperlink ref="C323" r:id="rId322" xr:uid="{00000000-0004-0000-0E00-000041010000}"/>
    <hyperlink ref="C324" r:id="rId323" xr:uid="{00000000-0004-0000-0E00-000042010000}"/>
    <hyperlink ref="C325" r:id="rId324" xr:uid="{00000000-0004-0000-0E00-000043010000}"/>
    <hyperlink ref="C326" r:id="rId325" xr:uid="{00000000-0004-0000-0E00-000044010000}"/>
    <hyperlink ref="C327" r:id="rId326" xr:uid="{00000000-0004-0000-0E00-000045010000}"/>
    <hyperlink ref="C328" r:id="rId327" xr:uid="{00000000-0004-0000-0E00-000046010000}"/>
    <hyperlink ref="C329" r:id="rId328" xr:uid="{00000000-0004-0000-0E00-000047010000}"/>
    <hyperlink ref="C330" r:id="rId329" xr:uid="{00000000-0004-0000-0E00-000048010000}"/>
    <hyperlink ref="C331" r:id="rId330" xr:uid="{00000000-0004-0000-0E00-000049010000}"/>
    <hyperlink ref="C332" r:id="rId331" xr:uid="{00000000-0004-0000-0E00-00004A010000}"/>
    <hyperlink ref="C333" r:id="rId332" xr:uid="{00000000-0004-0000-0E00-00004B010000}"/>
    <hyperlink ref="C334" r:id="rId333" xr:uid="{00000000-0004-0000-0E00-00004C010000}"/>
    <hyperlink ref="C335" r:id="rId334" xr:uid="{00000000-0004-0000-0E00-00004D010000}"/>
    <hyperlink ref="C336" r:id="rId335" xr:uid="{00000000-0004-0000-0E00-00004E010000}"/>
    <hyperlink ref="C337" r:id="rId336" xr:uid="{00000000-0004-0000-0E00-00004F010000}"/>
    <hyperlink ref="C338" r:id="rId337" xr:uid="{00000000-0004-0000-0E00-000050010000}"/>
    <hyperlink ref="C339" r:id="rId338" xr:uid="{00000000-0004-0000-0E00-000051010000}"/>
    <hyperlink ref="C340" r:id="rId339" xr:uid="{00000000-0004-0000-0E00-000052010000}"/>
    <hyperlink ref="C341" r:id="rId340" xr:uid="{00000000-0004-0000-0E00-000053010000}"/>
    <hyperlink ref="C342" r:id="rId341" xr:uid="{00000000-0004-0000-0E00-000054010000}"/>
    <hyperlink ref="C343" r:id="rId342" xr:uid="{00000000-0004-0000-0E00-000055010000}"/>
    <hyperlink ref="C344" r:id="rId343" xr:uid="{00000000-0004-0000-0E00-000056010000}"/>
    <hyperlink ref="C345" r:id="rId344" xr:uid="{00000000-0004-0000-0E00-000057010000}"/>
    <hyperlink ref="C346" r:id="rId345" xr:uid="{00000000-0004-0000-0E00-000058010000}"/>
    <hyperlink ref="C347" r:id="rId346" xr:uid="{00000000-0004-0000-0E00-000059010000}"/>
    <hyperlink ref="C348" r:id="rId347" xr:uid="{00000000-0004-0000-0E00-00005A010000}"/>
    <hyperlink ref="C349" r:id="rId348" xr:uid="{00000000-0004-0000-0E00-00005B010000}"/>
    <hyperlink ref="C350" r:id="rId349" xr:uid="{00000000-0004-0000-0E00-00005C010000}"/>
    <hyperlink ref="C351" r:id="rId350" xr:uid="{00000000-0004-0000-0E00-00005D010000}"/>
    <hyperlink ref="C352" r:id="rId351" xr:uid="{00000000-0004-0000-0E00-00005E010000}"/>
    <hyperlink ref="C353" r:id="rId352" xr:uid="{00000000-0004-0000-0E00-00005F010000}"/>
    <hyperlink ref="C354" r:id="rId353" xr:uid="{00000000-0004-0000-0E00-000060010000}"/>
    <hyperlink ref="C355" r:id="rId354" xr:uid="{00000000-0004-0000-0E00-000061010000}"/>
  </hyperlinks>
  <pageMargins left="0.7" right="0.7" top="0.75" bottom="0.75" header="0.3" footer="0.3"/>
  <tableParts count="1">
    <tablePart r:id="rId355"/>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114"/>
  <sheetViews>
    <sheetView workbookViewId="0">
      <pane ySplit="1" topLeftCell="A2" activePane="bottomLeft" state="frozen"/>
      <selection pane="bottomLeft" activeCell="B3" sqref="B3"/>
    </sheetView>
  </sheetViews>
  <sheetFormatPr defaultColWidth="12.6328125" defaultRowHeight="15.75" customHeight="1"/>
  <cols>
    <col min="1" max="1" width="12.90625" customWidth="1"/>
    <col min="2" max="3" width="13.7265625" customWidth="1"/>
    <col min="4" max="4" width="29.90625" customWidth="1"/>
    <col min="5" max="5" width="59.26953125" customWidth="1"/>
  </cols>
  <sheetData>
    <row r="1" spans="1:5" ht="28.5" customHeight="1">
      <c r="A1" s="47" t="s">
        <v>38</v>
      </c>
      <c r="B1" s="47" t="s">
        <v>46</v>
      </c>
      <c r="C1" s="47" t="s">
        <v>51</v>
      </c>
      <c r="D1" s="58" t="s">
        <v>125</v>
      </c>
      <c r="E1" s="47" t="s">
        <v>109</v>
      </c>
    </row>
    <row r="2" spans="1:5" ht="28.5" customHeight="1">
      <c r="A2" s="3" t="s">
        <v>147</v>
      </c>
      <c r="B2" s="50" t="s">
        <v>1743</v>
      </c>
      <c r="C2" s="3" t="s">
        <v>1745</v>
      </c>
      <c r="D2" s="49" t="s">
        <v>7881</v>
      </c>
      <c r="E2" s="3" t="s">
        <v>3723</v>
      </c>
    </row>
    <row r="3" spans="1:5" ht="28.5" customHeight="1">
      <c r="A3" s="3" t="s">
        <v>155</v>
      </c>
      <c r="B3" s="50" t="s">
        <v>661</v>
      </c>
      <c r="C3" s="3" t="s">
        <v>663</v>
      </c>
      <c r="D3" s="49" t="s">
        <v>7882</v>
      </c>
      <c r="E3" s="3" t="s">
        <v>7883</v>
      </c>
    </row>
    <row r="4" spans="1:5" ht="28.5" customHeight="1">
      <c r="A4" s="3" t="s">
        <v>155</v>
      </c>
      <c r="B4" s="50" t="s">
        <v>681</v>
      </c>
      <c r="C4" s="3" t="s">
        <v>683</v>
      </c>
      <c r="D4" s="49" t="s">
        <v>7884</v>
      </c>
      <c r="E4" s="3" t="s">
        <v>7885</v>
      </c>
    </row>
    <row r="5" spans="1:5" ht="28.5" customHeight="1">
      <c r="A5" s="3" t="s">
        <v>173</v>
      </c>
      <c r="B5" s="50" t="s">
        <v>1780</v>
      </c>
      <c r="C5" s="3" t="s">
        <v>1782</v>
      </c>
      <c r="D5" s="49" t="s">
        <v>7886</v>
      </c>
      <c r="E5" s="3" t="s">
        <v>3833</v>
      </c>
    </row>
    <row r="6" spans="1:5" ht="28.5" customHeight="1">
      <c r="A6" s="3" t="s">
        <v>175</v>
      </c>
      <c r="B6" s="50" t="s">
        <v>1834</v>
      </c>
      <c r="C6" s="3" t="s">
        <v>1836</v>
      </c>
      <c r="D6" s="49" t="s">
        <v>7887</v>
      </c>
      <c r="E6" s="3" t="s">
        <v>3952</v>
      </c>
    </row>
    <row r="7" spans="1:5" ht="28.5" customHeight="1">
      <c r="A7" s="3" t="s">
        <v>177</v>
      </c>
      <c r="B7" s="50" t="s">
        <v>1838</v>
      </c>
      <c r="C7" s="3" t="s">
        <v>1840</v>
      </c>
      <c r="D7" s="49" t="s">
        <v>7888</v>
      </c>
      <c r="E7" s="3" t="s">
        <v>7889</v>
      </c>
    </row>
    <row r="8" spans="1:5" ht="28.5" customHeight="1">
      <c r="A8" s="3" t="s">
        <v>197</v>
      </c>
      <c r="B8" s="50" t="s">
        <v>1252</v>
      </c>
      <c r="C8" s="3" t="s">
        <v>7890</v>
      </c>
      <c r="D8" s="49" t="s">
        <v>7891</v>
      </c>
      <c r="E8" s="3" t="s">
        <v>4059</v>
      </c>
    </row>
    <row r="9" spans="1:5" ht="28.5" customHeight="1">
      <c r="A9" s="3" t="s">
        <v>199</v>
      </c>
      <c r="B9" s="50" t="s">
        <v>1882</v>
      </c>
      <c r="C9" s="3" t="s">
        <v>1884</v>
      </c>
      <c r="D9" s="49" t="s">
        <v>7892</v>
      </c>
      <c r="E9" s="3" t="s">
        <v>4101</v>
      </c>
    </row>
    <row r="10" spans="1:5" ht="28.5" customHeight="1">
      <c r="A10" s="3" t="s">
        <v>199</v>
      </c>
      <c r="B10" s="50" t="s">
        <v>1898</v>
      </c>
      <c r="C10" s="3" t="s">
        <v>1036</v>
      </c>
      <c r="D10" s="49" t="s">
        <v>7893</v>
      </c>
      <c r="E10" s="3" t="s">
        <v>7894</v>
      </c>
    </row>
    <row r="11" spans="1:5" ht="28.5" customHeight="1">
      <c r="A11" s="3" t="s">
        <v>199</v>
      </c>
      <c r="B11" s="50" t="s">
        <v>1898</v>
      </c>
      <c r="C11" s="3" t="s">
        <v>4127</v>
      </c>
      <c r="D11" s="49" t="s">
        <v>7895</v>
      </c>
      <c r="E11" s="3" t="s">
        <v>7896</v>
      </c>
    </row>
    <row r="12" spans="1:5" ht="28.5" customHeight="1">
      <c r="A12" s="3" t="s">
        <v>199</v>
      </c>
      <c r="B12" s="50" t="s">
        <v>1898</v>
      </c>
      <c r="C12" s="3" t="s">
        <v>4127</v>
      </c>
      <c r="D12" s="49" t="s">
        <v>7893</v>
      </c>
      <c r="E12" s="3" t="s">
        <v>7897</v>
      </c>
    </row>
    <row r="13" spans="1:5" ht="28.5" customHeight="1">
      <c r="A13" s="3" t="s">
        <v>199</v>
      </c>
      <c r="B13" s="50" t="s">
        <v>1954</v>
      </c>
      <c r="C13" s="3" t="s">
        <v>1956</v>
      </c>
      <c r="D13" s="49" t="s">
        <v>7898</v>
      </c>
      <c r="E13" s="3" t="s">
        <v>7899</v>
      </c>
    </row>
    <row r="14" spans="1:5" ht="28.5" customHeight="1">
      <c r="A14" s="3" t="s">
        <v>199</v>
      </c>
      <c r="B14" s="50"/>
      <c r="C14" s="3" t="s">
        <v>1126</v>
      </c>
      <c r="D14" s="49" t="s">
        <v>7892</v>
      </c>
      <c r="E14" s="3" t="s">
        <v>4246</v>
      </c>
    </row>
    <row r="15" spans="1:5" ht="28.5" customHeight="1">
      <c r="A15" s="3" t="s">
        <v>199</v>
      </c>
      <c r="B15" s="50"/>
      <c r="C15" s="3" t="s">
        <v>1950</v>
      </c>
      <c r="D15" s="49" t="s">
        <v>7900</v>
      </c>
      <c r="E15" s="3" t="s">
        <v>7901</v>
      </c>
    </row>
    <row r="16" spans="1:5" ht="28.5" customHeight="1">
      <c r="A16" s="3" t="s">
        <v>199</v>
      </c>
      <c r="B16" s="50"/>
      <c r="C16" s="3" t="s">
        <v>4271</v>
      </c>
      <c r="D16" s="49" t="s">
        <v>7895</v>
      </c>
      <c r="E16" s="3" t="s">
        <v>7902</v>
      </c>
    </row>
    <row r="17" spans="1:5" ht="28.5" customHeight="1">
      <c r="A17" s="3" t="s">
        <v>199</v>
      </c>
      <c r="B17" s="3" t="s">
        <v>1971</v>
      </c>
      <c r="C17" s="3" t="s">
        <v>4285</v>
      </c>
      <c r="D17" s="49" t="s">
        <v>7903</v>
      </c>
      <c r="E17" s="3" t="s">
        <v>7904</v>
      </c>
    </row>
    <row r="18" spans="1:5" ht="28.5" customHeight="1">
      <c r="A18" s="3" t="s">
        <v>199</v>
      </c>
      <c r="B18" s="50" t="s">
        <v>1431</v>
      </c>
      <c r="C18" s="3" t="s">
        <v>1433</v>
      </c>
      <c r="D18" s="49" t="s">
        <v>7903</v>
      </c>
      <c r="E18" s="3" t="s">
        <v>7905</v>
      </c>
    </row>
    <row r="19" spans="1:5" ht="28.5" customHeight="1">
      <c r="A19" s="3" t="s">
        <v>199</v>
      </c>
      <c r="B19" s="3" t="s">
        <v>1231</v>
      </c>
      <c r="C19" s="3" t="s">
        <v>1233</v>
      </c>
      <c r="D19" s="49" t="s">
        <v>7895</v>
      </c>
      <c r="E19" s="3" t="s">
        <v>7906</v>
      </c>
    </row>
    <row r="20" spans="1:5" ht="28.5" customHeight="1">
      <c r="A20" s="3" t="s">
        <v>217</v>
      </c>
      <c r="B20" s="50" t="s">
        <v>2029</v>
      </c>
      <c r="C20" s="3" t="s">
        <v>4442</v>
      </c>
      <c r="D20" s="49" t="s">
        <v>7907</v>
      </c>
      <c r="E20" s="3" t="s">
        <v>4444</v>
      </c>
    </row>
    <row r="21" spans="1:5" ht="28.5" customHeight="1">
      <c r="A21" s="3" t="s">
        <v>225</v>
      </c>
      <c r="B21" s="3" t="s">
        <v>2044</v>
      </c>
      <c r="C21" s="3" t="s">
        <v>4463</v>
      </c>
      <c r="D21" s="49" t="s">
        <v>7884</v>
      </c>
      <c r="E21" s="3" t="s">
        <v>7908</v>
      </c>
    </row>
    <row r="22" spans="1:5" ht="28.5" customHeight="1">
      <c r="A22" s="3" t="s">
        <v>229</v>
      </c>
      <c r="B22" s="50" t="s">
        <v>2078</v>
      </c>
      <c r="C22" s="3" t="s">
        <v>4509</v>
      </c>
      <c r="D22" s="49" t="s">
        <v>7895</v>
      </c>
      <c r="E22" s="3" t="s">
        <v>4511</v>
      </c>
    </row>
    <row r="23" spans="1:5" ht="28.5" customHeight="1">
      <c r="A23" s="3" t="s">
        <v>231</v>
      </c>
      <c r="B23" s="50" t="s">
        <v>1379</v>
      </c>
      <c r="C23" s="3" t="s">
        <v>7909</v>
      </c>
      <c r="D23" s="49" t="s">
        <v>7895</v>
      </c>
      <c r="E23" s="3" t="s">
        <v>7910</v>
      </c>
    </row>
    <row r="24" spans="1:5" ht="28.5" customHeight="1">
      <c r="A24" s="3" t="s">
        <v>241</v>
      </c>
      <c r="B24" s="3" t="s">
        <v>1261</v>
      </c>
      <c r="C24" s="3" t="s">
        <v>4536</v>
      </c>
      <c r="D24" s="49" t="s">
        <v>7895</v>
      </c>
      <c r="E24" s="3" t="s">
        <v>4538</v>
      </c>
    </row>
    <row r="25" spans="1:5" ht="28.5" customHeight="1">
      <c r="A25" s="3" t="s">
        <v>241</v>
      </c>
      <c r="B25" s="3" t="s">
        <v>1261</v>
      </c>
      <c r="C25" s="3" t="s">
        <v>4536</v>
      </c>
      <c r="D25" s="49" t="s">
        <v>7886</v>
      </c>
      <c r="E25" s="3" t="s">
        <v>4544</v>
      </c>
    </row>
    <row r="26" spans="1:5" ht="28.5" customHeight="1">
      <c r="A26" s="3" t="s">
        <v>241</v>
      </c>
      <c r="B26" s="3" t="s">
        <v>1334</v>
      </c>
      <c r="C26" s="3" t="s">
        <v>1336</v>
      </c>
      <c r="D26" s="49" t="s">
        <v>7892</v>
      </c>
      <c r="E26" s="3" t="s">
        <v>4561</v>
      </c>
    </row>
    <row r="27" spans="1:5" ht="28.5" customHeight="1">
      <c r="A27" s="3" t="s">
        <v>247</v>
      </c>
      <c r="B27" s="50" t="s">
        <v>1371</v>
      </c>
      <c r="C27" s="3" t="s">
        <v>4581</v>
      </c>
      <c r="D27" s="49" t="s">
        <v>7884</v>
      </c>
      <c r="E27" s="3" t="s">
        <v>7911</v>
      </c>
    </row>
    <row r="28" spans="1:5" ht="28.5" customHeight="1">
      <c r="A28" s="3" t="s">
        <v>247</v>
      </c>
      <c r="B28" s="50" t="s">
        <v>3341</v>
      </c>
      <c r="C28" s="3" t="s">
        <v>3343</v>
      </c>
      <c r="D28" s="49" t="s">
        <v>7912</v>
      </c>
      <c r="E28" s="3" t="s">
        <v>4586</v>
      </c>
    </row>
    <row r="29" spans="1:5" ht="28.5" customHeight="1">
      <c r="A29" s="3" t="s">
        <v>247</v>
      </c>
      <c r="B29" s="50" t="s">
        <v>2148</v>
      </c>
      <c r="C29" s="3" t="s">
        <v>2150</v>
      </c>
      <c r="D29" s="49" t="s">
        <v>7907</v>
      </c>
      <c r="E29" s="3" t="s">
        <v>7913</v>
      </c>
    </row>
    <row r="30" spans="1:5" ht="28.5" customHeight="1">
      <c r="A30" s="3" t="s">
        <v>255</v>
      </c>
      <c r="B30" s="50" t="s">
        <v>1074</v>
      </c>
      <c r="C30" s="3" t="s">
        <v>1076</v>
      </c>
      <c r="D30" s="49" t="s">
        <v>7884</v>
      </c>
      <c r="E30" s="3" t="s">
        <v>7914</v>
      </c>
    </row>
    <row r="31" spans="1:5" ht="28.5" customHeight="1">
      <c r="A31" s="3" t="s">
        <v>255</v>
      </c>
      <c r="B31" s="50" t="s">
        <v>780</v>
      </c>
      <c r="C31" s="3" t="s">
        <v>4642</v>
      </c>
      <c r="D31" s="49" t="s">
        <v>7892</v>
      </c>
      <c r="E31" s="3" t="s">
        <v>7915</v>
      </c>
    </row>
    <row r="32" spans="1:5" ht="28.5" customHeight="1">
      <c r="A32" s="3" t="s">
        <v>277</v>
      </c>
      <c r="B32" s="50" t="s">
        <v>689</v>
      </c>
      <c r="C32" s="3" t="s">
        <v>691</v>
      </c>
      <c r="D32" s="49" t="s">
        <v>7892</v>
      </c>
      <c r="E32" s="3" t="s">
        <v>4754</v>
      </c>
    </row>
    <row r="33" spans="1:5" ht="28.5" customHeight="1">
      <c r="A33" s="3" t="s">
        <v>277</v>
      </c>
      <c r="B33" s="50" t="s">
        <v>2303</v>
      </c>
      <c r="C33" s="3" t="s">
        <v>4768</v>
      </c>
      <c r="D33" s="49" t="s">
        <v>7892</v>
      </c>
      <c r="E33" s="3" t="s">
        <v>7916</v>
      </c>
    </row>
    <row r="34" spans="1:5" ht="28.5" customHeight="1">
      <c r="A34" s="3" t="s">
        <v>277</v>
      </c>
      <c r="B34" s="50" t="s">
        <v>2306</v>
      </c>
      <c r="C34" s="3" t="s">
        <v>4777</v>
      </c>
      <c r="D34" s="49" t="s">
        <v>7917</v>
      </c>
      <c r="E34" s="3" t="s">
        <v>4780</v>
      </c>
    </row>
    <row r="35" spans="1:5" ht="28.5" customHeight="1">
      <c r="A35" s="3" t="s">
        <v>277</v>
      </c>
      <c r="B35" s="50" t="s">
        <v>738</v>
      </c>
      <c r="C35" s="3" t="s">
        <v>618</v>
      </c>
      <c r="D35" s="49" t="s">
        <v>7895</v>
      </c>
      <c r="E35" s="3" t="s">
        <v>7918</v>
      </c>
    </row>
    <row r="36" spans="1:5" ht="28.5" customHeight="1">
      <c r="A36" s="3" t="s">
        <v>277</v>
      </c>
      <c r="B36" s="50" t="s">
        <v>1584</v>
      </c>
      <c r="C36" s="3" t="s">
        <v>2349</v>
      </c>
      <c r="D36" s="49" t="s">
        <v>7919</v>
      </c>
      <c r="E36" s="3" t="s">
        <v>7920</v>
      </c>
    </row>
    <row r="37" spans="1:5" ht="28.5" customHeight="1">
      <c r="A37" s="3" t="s">
        <v>279</v>
      </c>
      <c r="B37" s="50" t="s">
        <v>2364</v>
      </c>
      <c r="C37" s="3" t="s">
        <v>2366</v>
      </c>
      <c r="D37" s="49" t="s">
        <v>7888</v>
      </c>
      <c r="E37" s="3" t="s">
        <v>7921</v>
      </c>
    </row>
    <row r="38" spans="1:5" ht="28.5" customHeight="1">
      <c r="A38" s="3" t="s">
        <v>279</v>
      </c>
      <c r="B38" s="50" t="s">
        <v>2367</v>
      </c>
      <c r="C38" s="3" t="s">
        <v>4973</v>
      </c>
      <c r="D38" s="49" t="s">
        <v>7892</v>
      </c>
      <c r="E38" s="3" t="s">
        <v>4983</v>
      </c>
    </row>
    <row r="39" spans="1:5" ht="28.5" customHeight="1">
      <c r="A39" s="3" t="s">
        <v>283</v>
      </c>
      <c r="B39" s="50" t="s">
        <v>2395</v>
      </c>
      <c r="C39" s="3" t="s">
        <v>5004</v>
      </c>
      <c r="D39" s="49" t="s">
        <v>7922</v>
      </c>
      <c r="E39" s="3" t="s">
        <v>7923</v>
      </c>
    </row>
    <row r="40" spans="1:5" ht="28.5" customHeight="1">
      <c r="A40" s="3" t="s">
        <v>285</v>
      </c>
      <c r="B40" s="50" t="s">
        <v>2405</v>
      </c>
      <c r="C40" s="3" t="s">
        <v>2407</v>
      </c>
      <c r="D40" s="49" t="s">
        <v>7907</v>
      </c>
      <c r="E40" s="3" t="s">
        <v>5013</v>
      </c>
    </row>
    <row r="41" spans="1:5" ht="28.5" customHeight="1">
      <c r="A41" s="3" t="s">
        <v>285</v>
      </c>
      <c r="B41" s="50" t="s">
        <v>1565</v>
      </c>
      <c r="C41" s="3" t="s">
        <v>1567</v>
      </c>
      <c r="D41" s="49" t="s">
        <v>7924</v>
      </c>
      <c r="E41" s="3" t="s">
        <v>5023</v>
      </c>
    </row>
    <row r="42" spans="1:5" ht="28.5" customHeight="1">
      <c r="A42" s="3" t="s">
        <v>285</v>
      </c>
      <c r="B42" s="50" t="s">
        <v>2414</v>
      </c>
      <c r="C42" s="3" t="s">
        <v>2416</v>
      </c>
      <c r="D42" s="49" t="s">
        <v>7895</v>
      </c>
      <c r="E42" s="3" t="s">
        <v>5046</v>
      </c>
    </row>
    <row r="43" spans="1:5" ht="28.5" customHeight="1">
      <c r="A43" s="3" t="s">
        <v>295</v>
      </c>
      <c r="B43" s="3" t="s">
        <v>2473</v>
      </c>
      <c r="C43" s="3" t="s">
        <v>2475</v>
      </c>
      <c r="D43" s="49" t="s">
        <v>7888</v>
      </c>
      <c r="E43" s="3" t="s">
        <v>7925</v>
      </c>
    </row>
    <row r="44" spans="1:5" ht="28.5" customHeight="1">
      <c r="A44" s="3" t="s">
        <v>295</v>
      </c>
      <c r="B44" s="3" t="s">
        <v>2473</v>
      </c>
      <c r="C44" s="3" t="s">
        <v>2475</v>
      </c>
      <c r="D44" s="49" t="s">
        <v>7884</v>
      </c>
      <c r="E44" s="3" t="s">
        <v>7926</v>
      </c>
    </row>
    <row r="45" spans="1:5" ht="28.5" customHeight="1">
      <c r="A45" s="3" t="s">
        <v>295</v>
      </c>
      <c r="B45" s="3" t="s">
        <v>2476</v>
      </c>
      <c r="C45" s="3" t="s">
        <v>2478</v>
      </c>
      <c r="D45" s="49" t="s">
        <v>7892</v>
      </c>
      <c r="E45" s="3" t="s">
        <v>7927</v>
      </c>
    </row>
    <row r="46" spans="1:5" ht="28.5" customHeight="1">
      <c r="A46" s="3" t="s">
        <v>295</v>
      </c>
      <c r="B46" s="3" t="s">
        <v>713</v>
      </c>
      <c r="C46" s="3" t="s">
        <v>5123</v>
      </c>
      <c r="D46" s="49" t="s">
        <v>7891</v>
      </c>
      <c r="E46" s="3" t="s">
        <v>7928</v>
      </c>
    </row>
    <row r="47" spans="1:5" ht="28.5" customHeight="1">
      <c r="A47" s="3" t="s">
        <v>295</v>
      </c>
      <c r="B47" s="3" t="s">
        <v>713</v>
      </c>
      <c r="C47" s="3" t="s">
        <v>5123</v>
      </c>
      <c r="D47" s="49" t="s">
        <v>7898</v>
      </c>
      <c r="E47" s="3" t="s">
        <v>7929</v>
      </c>
    </row>
    <row r="48" spans="1:5" ht="28.5" customHeight="1">
      <c r="A48" s="3" t="s">
        <v>295</v>
      </c>
      <c r="B48" s="3" t="s">
        <v>2500</v>
      </c>
      <c r="C48" s="3" t="s">
        <v>5193</v>
      </c>
      <c r="D48" s="49" t="s">
        <v>7892</v>
      </c>
      <c r="E48" s="3" t="s">
        <v>7930</v>
      </c>
    </row>
    <row r="49" spans="1:5" ht="28.5" customHeight="1">
      <c r="A49" s="3" t="s">
        <v>301</v>
      </c>
      <c r="B49" s="3" t="s">
        <v>2025</v>
      </c>
      <c r="C49" s="3" t="s">
        <v>5295</v>
      </c>
      <c r="D49" s="49" t="s">
        <v>7888</v>
      </c>
      <c r="E49" s="3" t="s">
        <v>5310</v>
      </c>
    </row>
    <row r="50" spans="1:5" ht="28.5" customHeight="1">
      <c r="A50" s="3" t="s">
        <v>301</v>
      </c>
      <c r="B50" s="3" t="s">
        <v>2025</v>
      </c>
      <c r="C50" s="3" t="s">
        <v>5295</v>
      </c>
      <c r="D50" s="49" t="s">
        <v>7931</v>
      </c>
      <c r="E50" s="3" t="s">
        <v>5304</v>
      </c>
    </row>
    <row r="51" spans="1:5" ht="28.5" customHeight="1">
      <c r="A51" s="3" t="s">
        <v>301</v>
      </c>
      <c r="B51" s="3" t="s">
        <v>2025</v>
      </c>
      <c r="C51" s="3" t="s">
        <v>5295</v>
      </c>
      <c r="D51" s="49" t="s">
        <v>7893</v>
      </c>
      <c r="E51" s="3" t="s">
        <v>5300</v>
      </c>
    </row>
    <row r="52" spans="1:5" ht="28.5" customHeight="1">
      <c r="A52" s="3" t="s">
        <v>301</v>
      </c>
      <c r="B52" s="3" t="s">
        <v>2025</v>
      </c>
      <c r="C52" s="3" t="s">
        <v>5295</v>
      </c>
      <c r="D52" s="49" t="s">
        <v>7881</v>
      </c>
      <c r="E52" s="3" t="s">
        <v>5296</v>
      </c>
    </row>
    <row r="53" spans="1:5" ht="28.5" customHeight="1">
      <c r="A53" s="3" t="s">
        <v>301</v>
      </c>
      <c r="B53" s="3" t="s">
        <v>2578</v>
      </c>
      <c r="C53" s="3" t="s">
        <v>2580</v>
      </c>
      <c r="D53" s="49" t="s">
        <v>7932</v>
      </c>
      <c r="E53" s="3" t="s">
        <v>5312</v>
      </c>
    </row>
    <row r="54" spans="1:5" ht="28.5" customHeight="1">
      <c r="A54" s="3" t="s">
        <v>301</v>
      </c>
      <c r="B54" s="3" t="s">
        <v>2600</v>
      </c>
      <c r="C54" s="3" t="s">
        <v>2602</v>
      </c>
      <c r="D54" s="49" t="s">
        <v>7917</v>
      </c>
      <c r="E54" s="3" t="s">
        <v>5317</v>
      </c>
    </row>
    <row r="55" spans="1:5" ht="28.5" customHeight="1">
      <c r="A55" s="3" t="s">
        <v>310</v>
      </c>
      <c r="B55" s="3" t="s">
        <v>2613</v>
      </c>
      <c r="C55" s="3" t="s">
        <v>2615</v>
      </c>
      <c r="D55" s="49" t="s">
        <v>7933</v>
      </c>
      <c r="E55" s="3" t="s">
        <v>7934</v>
      </c>
    </row>
    <row r="56" spans="1:5" ht="28.5" customHeight="1">
      <c r="A56" s="3" t="s">
        <v>320</v>
      </c>
      <c r="B56" s="3" t="s">
        <v>2625</v>
      </c>
      <c r="C56" s="3" t="s">
        <v>2627</v>
      </c>
      <c r="D56" s="49" t="s">
        <v>7933</v>
      </c>
      <c r="E56" s="3" t="s">
        <v>5344</v>
      </c>
    </row>
    <row r="57" spans="1:5" ht="28.5" customHeight="1">
      <c r="A57" s="3" t="s">
        <v>326</v>
      </c>
      <c r="B57" s="3" t="s">
        <v>2112</v>
      </c>
      <c r="C57" s="3" t="s">
        <v>2114</v>
      </c>
      <c r="D57" s="49" t="s">
        <v>7935</v>
      </c>
      <c r="E57" s="3" t="s">
        <v>5350</v>
      </c>
    </row>
    <row r="58" spans="1:5" ht="28.5" customHeight="1">
      <c r="A58" s="3" t="s">
        <v>326</v>
      </c>
      <c r="B58" s="3" t="s">
        <v>2112</v>
      </c>
      <c r="C58" s="3" t="s">
        <v>2114</v>
      </c>
      <c r="D58" s="49" t="s">
        <v>7895</v>
      </c>
      <c r="E58" s="3" t="s">
        <v>5347</v>
      </c>
    </row>
    <row r="59" spans="1:5" ht="28.5" customHeight="1">
      <c r="A59" s="3" t="s">
        <v>332</v>
      </c>
      <c r="B59" s="3" t="s">
        <v>2635</v>
      </c>
      <c r="C59" s="3" t="s">
        <v>2637</v>
      </c>
      <c r="D59" s="49" t="s">
        <v>7892</v>
      </c>
      <c r="E59" s="3" t="s">
        <v>7936</v>
      </c>
    </row>
    <row r="60" spans="1:5" ht="28.5" customHeight="1">
      <c r="A60" s="3" t="s">
        <v>332</v>
      </c>
      <c r="B60" s="3" t="s">
        <v>2144</v>
      </c>
      <c r="C60" s="3" t="s">
        <v>2146</v>
      </c>
      <c r="D60" s="49" t="s">
        <v>7895</v>
      </c>
      <c r="E60" s="3" t="s">
        <v>7937</v>
      </c>
    </row>
    <row r="61" spans="1:5" ht="28.5" customHeight="1">
      <c r="A61" s="3" t="s">
        <v>332</v>
      </c>
      <c r="B61" s="3" t="s">
        <v>2655</v>
      </c>
      <c r="C61" s="3" t="s">
        <v>2657</v>
      </c>
      <c r="D61" s="49" t="s">
        <v>7938</v>
      </c>
      <c r="E61" s="3" t="s">
        <v>5451</v>
      </c>
    </row>
    <row r="62" spans="1:5" ht="28.5" customHeight="1">
      <c r="A62" s="3" t="s">
        <v>332</v>
      </c>
      <c r="B62" s="3" t="s">
        <v>2198</v>
      </c>
      <c r="C62" s="3" t="s">
        <v>2200</v>
      </c>
      <c r="D62" s="49" t="s">
        <v>7892</v>
      </c>
      <c r="E62" s="3" t="s">
        <v>7939</v>
      </c>
    </row>
    <row r="63" spans="1:5" ht="28.5" customHeight="1">
      <c r="A63" s="3" t="s">
        <v>332</v>
      </c>
      <c r="B63" s="3" t="s">
        <v>2201</v>
      </c>
      <c r="C63" s="3" t="s">
        <v>2211</v>
      </c>
      <c r="D63" s="49" t="s">
        <v>7940</v>
      </c>
      <c r="E63" s="3" t="s">
        <v>7941</v>
      </c>
    </row>
    <row r="64" spans="1:5" ht="28.5" customHeight="1">
      <c r="A64" s="3" t="s">
        <v>360</v>
      </c>
      <c r="B64" s="3" t="s">
        <v>2209</v>
      </c>
      <c r="C64" s="3" t="s">
        <v>1042</v>
      </c>
      <c r="D64" s="49" t="s">
        <v>7892</v>
      </c>
      <c r="E64" s="3" t="s">
        <v>5573</v>
      </c>
    </row>
    <row r="65" spans="1:5" ht="28.5" customHeight="1">
      <c r="A65" s="3" t="s">
        <v>362</v>
      </c>
      <c r="B65" s="3" t="s">
        <v>1040</v>
      </c>
      <c r="C65" s="3" t="s">
        <v>1626</v>
      </c>
      <c r="D65" s="49" t="s">
        <v>7895</v>
      </c>
      <c r="E65" s="3" t="s">
        <v>7942</v>
      </c>
    </row>
    <row r="66" spans="1:5" ht="28.5" customHeight="1">
      <c r="A66" s="3" t="s">
        <v>364</v>
      </c>
      <c r="B66" s="3" t="s">
        <v>1624</v>
      </c>
      <c r="C66" s="3" t="s">
        <v>2355</v>
      </c>
      <c r="D66" s="49" t="s">
        <v>7886</v>
      </c>
      <c r="E66" s="3" t="s">
        <v>5604</v>
      </c>
    </row>
    <row r="67" spans="1:5" ht="28.5" customHeight="1">
      <c r="A67" s="3" t="s">
        <v>368</v>
      </c>
      <c r="B67" s="3" t="s">
        <v>2716</v>
      </c>
      <c r="C67" s="96" t="s">
        <v>2718</v>
      </c>
      <c r="D67" s="49" t="s">
        <v>7884</v>
      </c>
      <c r="E67" s="3" t="s">
        <v>7943</v>
      </c>
    </row>
    <row r="68" spans="1:5" ht="28.5" customHeight="1">
      <c r="A68" s="3" t="s">
        <v>370</v>
      </c>
      <c r="B68" s="3" t="s">
        <v>2397</v>
      </c>
      <c r="C68" s="3" t="s">
        <v>2399</v>
      </c>
      <c r="D68" s="49" t="s">
        <v>7944</v>
      </c>
      <c r="E68" s="3" t="s">
        <v>5671</v>
      </c>
    </row>
    <row r="69" spans="1:5" ht="28.5" customHeight="1">
      <c r="A69" s="3" t="s">
        <v>370</v>
      </c>
      <c r="B69" s="3" t="s">
        <v>2736</v>
      </c>
      <c r="C69" s="3" t="s">
        <v>2399</v>
      </c>
      <c r="D69" s="49" t="s">
        <v>7895</v>
      </c>
      <c r="E69" s="3" t="s">
        <v>5665</v>
      </c>
    </row>
    <row r="70" spans="1:5" ht="28.5" customHeight="1">
      <c r="A70" s="3" t="s">
        <v>370</v>
      </c>
      <c r="B70" s="3" t="s">
        <v>2739</v>
      </c>
      <c r="C70" s="3" t="s">
        <v>2399</v>
      </c>
      <c r="D70" s="49" t="s">
        <v>7891</v>
      </c>
      <c r="E70" s="3" t="s">
        <v>5668</v>
      </c>
    </row>
    <row r="71" spans="1:5" ht="28.5" customHeight="1">
      <c r="A71" s="3" t="s">
        <v>370</v>
      </c>
      <c r="B71" s="3" t="s">
        <v>2739</v>
      </c>
      <c r="C71" s="3" t="s">
        <v>2741</v>
      </c>
      <c r="D71" s="49" t="s">
        <v>7895</v>
      </c>
      <c r="E71" s="3" t="s">
        <v>5677</v>
      </c>
    </row>
    <row r="72" spans="1:5" ht="28.5" customHeight="1">
      <c r="A72" s="3" t="s">
        <v>370</v>
      </c>
      <c r="B72" s="3" t="s">
        <v>2739</v>
      </c>
      <c r="C72" s="3" t="s">
        <v>2741</v>
      </c>
      <c r="D72" s="49" t="s">
        <v>7891</v>
      </c>
      <c r="E72" s="3" t="s">
        <v>5679</v>
      </c>
    </row>
    <row r="73" spans="1:5" ht="28.5" customHeight="1">
      <c r="A73" s="3" t="s">
        <v>370</v>
      </c>
      <c r="B73" s="3" t="s">
        <v>674</v>
      </c>
      <c r="C73" s="3" t="s">
        <v>7945</v>
      </c>
      <c r="D73" s="49" t="s">
        <v>7933</v>
      </c>
      <c r="E73" s="3" t="s">
        <v>5692</v>
      </c>
    </row>
    <row r="74" spans="1:5" ht="28.5" customHeight="1">
      <c r="A74" s="3" t="s">
        <v>372</v>
      </c>
      <c r="B74" s="50" t="s">
        <v>753</v>
      </c>
      <c r="C74" s="3" t="s">
        <v>5700</v>
      </c>
      <c r="D74" s="49" t="s">
        <v>7881</v>
      </c>
      <c r="E74" s="3" t="s">
        <v>5702</v>
      </c>
    </row>
    <row r="75" spans="1:5" ht="28.5" customHeight="1">
      <c r="A75" s="3" t="s">
        <v>372</v>
      </c>
      <c r="B75" s="50" t="s">
        <v>753</v>
      </c>
      <c r="C75" s="3" t="s">
        <v>5700</v>
      </c>
      <c r="D75" s="49" t="s">
        <v>7892</v>
      </c>
      <c r="E75" s="3" t="s">
        <v>5698</v>
      </c>
    </row>
    <row r="76" spans="1:5" ht="28.5" customHeight="1">
      <c r="A76" s="3" t="s">
        <v>372</v>
      </c>
      <c r="B76" s="50" t="s">
        <v>2437</v>
      </c>
      <c r="C76" s="3" t="s">
        <v>5716</v>
      </c>
      <c r="D76" s="49" t="s">
        <v>7881</v>
      </c>
      <c r="E76" s="3" t="s">
        <v>5718</v>
      </c>
    </row>
    <row r="77" spans="1:5" ht="28.5" customHeight="1">
      <c r="A77" s="3" t="s">
        <v>372</v>
      </c>
      <c r="B77" s="50" t="s">
        <v>2437</v>
      </c>
      <c r="C77" s="3" t="s">
        <v>5716</v>
      </c>
      <c r="D77" s="49" t="s">
        <v>7907</v>
      </c>
      <c r="E77" s="3" t="s">
        <v>5712</v>
      </c>
    </row>
    <row r="78" spans="1:5" ht="28.5" customHeight="1">
      <c r="A78" s="3" t="s">
        <v>378</v>
      </c>
      <c r="B78" s="50" t="s">
        <v>2765</v>
      </c>
      <c r="C78" s="3" t="s">
        <v>5736</v>
      </c>
      <c r="D78" s="49" t="s">
        <v>7892</v>
      </c>
      <c r="E78" s="3" t="s">
        <v>5738</v>
      </c>
    </row>
    <row r="79" spans="1:5" ht="28.5" customHeight="1">
      <c r="A79" s="3" t="s">
        <v>378</v>
      </c>
      <c r="B79" s="50" t="s">
        <v>801</v>
      </c>
      <c r="C79" s="3" t="s">
        <v>5786</v>
      </c>
      <c r="D79" s="49" t="s">
        <v>7884</v>
      </c>
      <c r="E79" s="3" t="s">
        <v>5788</v>
      </c>
    </row>
    <row r="80" spans="1:5" ht="28.5" customHeight="1">
      <c r="A80" s="3" t="s">
        <v>378</v>
      </c>
      <c r="B80" s="50" t="s">
        <v>1679</v>
      </c>
      <c r="C80" s="3" t="s">
        <v>5792</v>
      </c>
      <c r="D80" s="49" t="s">
        <v>7895</v>
      </c>
      <c r="E80" s="3" t="s">
        <v>5794</v>
      </c>
    </row>
    <row r="81" spans="1:5" ht="28.5" customHeight="1">
      <c r="A81" s="3" t="s">
        <v>378</v>
      </c>
      <c r="B81" s="50" t="s">
        <v>1516</v>
      </c>
      <c r="C81" s="3" t="s">
        <v>5808</v>
      </c>
      <c r="D81" s="49" t="s">
        <v>7893</v>
      </c>
      <c r="E81" s="3" t="s">
        <v>5816</v>
      </c>
    </row>
    <row r="82" spans="1:5" ht="28.5" customHeight="1">
      <c r="A82" s="3" t="s">
        <v>384</v>
      </c>
      <c r="B82" s="50" t="s">
        <v>2527</v>
      </c>
      <c r="C82" s="3" t="s">
        <v>7946</v>
      </c>
      <c r="D82" s="49" t="s">
        <v>1394</v>
      </c>
      <c r="E82" s="3" t="s">
        <v>5840</v>
      </c>
    </row>
    <row r="83" spans="1:5" ht="28.5" customHeight="1">
      <c r="A83" s="3" t="s">
        <v>388</v>
      </c>
      <c r="B83" s="50" t="s">
        <v>5954</v>
      </c>
      <c r="C83" s="3" t="s">
        <v>3632</v>
      </c>
      <c r="D83" s="49" t="s">
        <v>7893</v>
      </c>
      <c r="E83" s="3" t="s">
        <v>7947</v>
      </c>
    </row>
    <row r="84" spans="1:5" ht="28.5" customHeight="1">
      <c r="A84" s="3" t="s">
        <v>388</v>
      </c>
      <c r="B84" s="50" t="s">
        <v>3359</v>
      </c>
      <c r="C84" s="3" t="s">
        <v>3361</v>
      </c>
      <c r="D84" s="49" t="s">
        <v>7917</v>
      </c>
      <c r="E84" s="3" t="s">
        <v>5910</v>
      </c>
    </row>
    <row r="85" spans="1:5" ht="28.5" customHeight="1">
      <c r="A85" s="3" t="s">
        <v>388</v>
      </c>
      <c r="B85" s="50" t="s">
        <v>2845</v>
      </c>
      <c r="C85" s="3" t="s">
        <v>2847</v>
      </c>
      <c r="D85" s="49" t="s">
        <v>7895</v>
      </c>
      <c r="E85" s="3" t="s">
        <v>7948</v>
      </c>
    </row>
    <row r="86" spans="1:5" ht="28.5" customHeight="1">
      <c r="A86" s="3" t="s">
        <v>388</v>
      </c>
      <c r="B86" s="50" t="s">
        <v>2590</v>
      </c>
      <c r="C86" s="3" t="s">
        <v>2592</v>
      </c>
      <c r="D86" s="49" t="s">
        <v>7940</v>
      </c>
      <c r="E86" s="3" t="s">
        <v>5938</v>
      </c>
    </row>
    <row r="87" spans="1:5" ht="28.5" customHeight="1">
      <c r="A87" s="3" t="s">
        <v>388</v>
      </c>
      <c r="B87" s="50" t="s">
        <v>2603</v>
      </c>
      <c r="C87" s="3" t="s">
        <v>2605</v>
      </c>
      <c r="D87" s="49" t="s">
        <v>7917</v>
      </c>
      <c r="E87" s="3" t="s">
        <v>5952</v>
      </c>
    </row>
    <row r="88" spans="1:5" ht="28.5" customHeight="1">
      <c r="A88" s="3" t="s">
        <v>392</v>
      </c>
      <c r="B88" s="50" t="s">
        <v>2866</v>
      </c>
      <c r="C88" s="3" t="s">
        <v>2868</v>
      </c>
      <c r="D88" s="49" t="s">
        <v>7933</v>
      </c>
      <c r="E88" s="3" t="s">
        <v>5963</v>
      </c>
    </row>
    <row r="89" spans="1:5" ht="28.5" customHeight="1">
      <c r="A89" s="3" t="s">
        <v>392</v>
      </c>
      <c r="B89" s="50" t="s">
        <v>2872</v>
      </c>
      <c r="C89" s="3" t="s">
        <v>2874</v>
      </c>
      <c r="D89" s="49" t="s">
        <v>7933</v>
      </c>
      <c r="E89" s="3" t="s">
        <v>7949</v>
      </c>
    </row>
    <row r="90" spans="1:5" ht="28.5" customHeight="1">
      <c r="A90" s="3" t="s">
        <v>1222</v>
      </c>
      <c r="B90" s="50" t="s">
        <v>1599</v>
      </c>
      <c r="C90" s="3" t="s">
        <v>1601</v>
      </c>
      <c r="D90" s="49" t="s">
        <v>7881</v>
      </c>
      <c r="E90" s="3" t="s">
        <v>6078</v>
      </c>
    </row>
    <row r="91" spans="1:5" ht="28.5" customHeight="1">
      <c r="A91" s="3" t="s">
        <v>411</v>
      </c>
      <c r="B91" s="50" t="s">
        <v>2939</v>
      </c>
      <c r="C91" s="3" t="s">
        <v>2941</v>
      </c>
      <c r="D91" s="49" t="s">
        <v>7907</v>
      </c>
      <c r="E91" s="3" t="s">
        <v>7950</v>
      </c>
    </row>
    <row r="92" spans="1:5" ht="28.5" customHeight="1">
      <c r="A92" s="3" t="s">
        <v>413</v>
      </c>
      <c r="B92" s="50" t="s">
        <v>804</v>
      </c>
      <c r="C92" s="3" t="s">
        <v>806</v>
      </c>
      <c r="D92" s="49" t="s">
        <v>7900</v>
      </c>
      <c r="E92" s="3" t="s">
        <v>7951</v>
      </c>
    </row>
    <row r="93" spans="1:5" ht="28.5" customHeight="1">
      <c r="A93" s="3" t="s">
        <v>413</v>
      </c>
      <c r="B93" s="50" t="s">
        <v>2948</v>
      </c>
      <c r="C93" s="3" t="s">
        <v>2950</v>
      </c>
      <c r="D93" s="49" t="s">
        <v>7900</v>
      </c>
      <c r="E93" s="3" t="s">
        <v>7952</v>
      </c>
    </row>
    <row r="94" spans="1:5" ht="28.5" customHeight="1">
      <c r="A94" s="3" t="s">
        <v>413</v>
      </c>
      <c r="B94" s="50" t="s">
        <v>2955</v>
      </c>
      <c r="C94" s="3" t="s">
        <v>2957</v>
      </c>
      <c r="D94" s="49" t="s">
        <v>7881</v>
      </c>
      <c r="E94" s="3" t="s">
        <v>7953</v>
      </c>
    </row>
    <row r="95" spans="1:5" ht="28.5" customHeight="1">
      <c r="A95" s="3" t="s">
        <v>413</v>
      </c>
      <c r="B95" s="50" t="s">
        <v>2751</v>
      </c>
      <c r="C95" s="3" t="s">
        <v>2753</v>
      </c>
      <c r="D95" s="49" t="s">
        <v>7893</v>
      </c>
      <c r="E95" s="3" t="s">
        <v>7954</v>
      </c>
    </row>
    <row r="96" spans="1:5" ht="28.5" customHeight="1">
      <c r="A96" s="3" t="s">
        <v>413</v>
      </c>
      <c r="B96" s="50" t="s">
        <v>3371</v>
      </c>
      <c r="C96" s="3" t="s">
        <v>6147</v>
      </c>
      <c r="D96" s="49" t="s">
        <v>7892</v>
      </c>
      <c r="E96" s="3" t="s">
        <v>7955</v>
      </c>
    </row>
    <row r="97" spans="1:5" ht="28.5" customHeight="1">
      <c r="A97" s="3" t="s">
        <v>415</v>
      </c>
      <c r="B97" s="50" t="s">
        <v>2771</v>
      </c>
      <c r="C97" s="3" t="s">
        <v>6162</v>
      </c>
      <c r="D97" s="49" t="s">
        <v>7881</v>
      </c>
      <c r="E97" s="3" t="s">
        <v>6164</v>
      </c>
    </row>
    <row r="98" spans="1:5" ht="28.5" customHeight="1">
      <c r="A98" s="3" t="s">
        <v>425</v>
      </c>
      <c r="B98" s="50" t="s">
        <v>1203</v>
      </c>
      <c r="C98" s="3" t="s">
        <v>1205</v>
      </c>
      <c r="D98" s="49" t="s">
        <v>7956</v>
      </c>
      <c r="E98" s="3" t="s">
        <v>6212</v>
      </c>
    </row>
    <row r="99" spans="1:5" ht="28.5" customHeight="1">
      <c r="A99" s="3" t="s">
        <v>431</v>
      </c>
      <c r="B99" s="50" t="s">
        <v>2993</v>
      </c>
      <c r="C99" s="3" t="s">
        <v>2995</v>
      </c>
      <c r="D99" s="49" t="s">
        <v>7892</v>
      </c>
      <c r="E99" s="3" t="s">
        <v>6218</v>
      </c>
    </row>
    <row r="100" spans="1:5" ht="28.5" customHeight="1">
      <c r="A100" s="3" t="s">
        <v>431</v>
      </c>
      <c r="B100" s="50" t="s">
        <v>1044</v>
      </c>
      <c r="C100" s="3" t="s">
        <v>6220</v>
      </c>
      <c r="D100" s="49" t="s">
        <v>7886</v>
      </c>
      <c r="E100" s="3" t="s">
        <v>6222</v>
      </c>
    </row>
    <row r="101" spans="1:5" ht="28.5" customHeight="1">
      <c r="A101" s="3" t="s">
        <v>443</v>
      </c>
      <c r="B101" s="50" t="s">
        <v>734</v>
      </c>
      <c r="C101" s="3" t="s">
        <v>736</v>
      </c>
      <c r="D101" s="49" t="s">
        <v>7892</v>
      </c>
      <c r="E101" s="3" t="s">
        <v>6307</v>
      </c>
    </row>
    <row r="102" spans="1:5" ht="28.5" customHeight="1">
      <c r="A102" s="3" t="s">
        <v>443</v>
      </c>
      <c r="B102" s="50" t="s">
        <v>2962</v>
      </c>
      <c r="C102" s="3" t="s">
        <v>6348</v>
      </c>
      <c r="D102" s="49" t="s">
        <v>7892</v>
      </c>
      <c r="E102" s="3" t="s">
        <v>6350</v>
      </c>
    </row>
    <row r="103" spans="1:5" ht="28.5" customHeight="1">
      <c r="A103" s="3" t="s">
        <v>445</v>
      </c>
      <c r="B103" s="50" t="s">
        <v>3110</v>
      </c>
      <c r="C103" s="3" t="s">
        <v>6423</v>
      </c>
      <c r="D103" s="49" t="s">
        <v>7895</v>
      </c>
      <c r="E103" s="3" t="s">
        <v>7957</v>
      </c>
    </row>
    <row r="104" spans="1:5" ht="28.5" customHeight="1">
      <c r="A104" s="3" t="s">
        <v>453</v>
      </c>
      <c r="B104" s="50" t="s">
        <v>3138</v>
      </c>
      <c r="C104" s="3" t="s">
        <v>3194</v>
      </c>
      <c r="D104" s="49" t="s">
        <v>7895</v>
      </c>
      <c r="E104" s="3" t="s">
        <v>6515</v>
      </c>
    </row>
    <row r="105" spans="1:5" ht="28.5" customHeight="1">
      <c r="A105" s="3" t="s">
        <v>457</v>
      </c>
      <c r="B105" s="50" t="s">
        <v>3141</v>
      </c>
      <c r="C105" s="3" t="s">
        <v>3143</v>
      </c>
      <c r="D105" s="49" t="s">
        <v>7895</v>
      </c>
      <c r="E105" s="3" t="s">
        <v>6518</v>
      </c>
    </row>
    <row r="106" spans="1:5" ht="28.5" customHeight="1">
      <c r="A106" s="3" t="s">
        <v>459</v>
      </c>
      <c r="B106" s="50" t="s">
        <v>3375</v>
      </c>
      <c r="C106" s="3" t="s">
        <v>3377</v>
      </c>
      <c r="D106" s="49" t="s">
        <v>7958</v>
      </c>
      <c r="E106" s="3" t="s">
        <v>6564</v>
      </c>
    </row>
    <row r="107" spans="1:5" ht="28.5" customHeight="1">
      <c r="A107" s="3" t="s">
        <v>463</v>
      </c>
      <c r="B107" s="50" t="s">
        <v>906</v>
      </c>
      <c r="C107" s="3" t="s">
        <v>908</v>
      </c>
      <c r="D107" s="49" t="s">
        <v>7892</v>
      </c>
      <c r="E107" s="3" t="s">
        <v>7959</v>
      </c>
    </row>
    <row r="108" spans="1:5" ht="28.5" customHeight="1">
      <c r="A108" s="3" t="s">
        <v>469</v>
      </c>
      <c r="B108" s="50" t="s">
        <v>876</v>
      </c>
      <c r="C108" s="3" t="s">
        <v>878</v>
      </c>
      <c r="D108" s="49" t="s">
        <v>7895</v>
      </c>
      <c r="E108" s="3" t="s">
        <v>7960</v>
      </c>
    </row>
    <row r="109" spans="1:5" ht="28.5" customHeight="1">
      <c r="A109" s="3" t="s">
        <v>497</v>
      </c>
      <c r="B109" s="50" t="s">
        <v>3280</v>
      </c>
      <c r="C109" s="3" t="s">
        <v>3282</v>
      </c>
      <c r="D109" s="49" t="s">
        <v>7933</v>
      </c>
      <c r="E109" s="3" t="s">
        <v>6763</v>
      </c>
    </row>
    <row r="110" spans="1:5" ht="28.5" customHeight="1">
      <c r="A110" s="3" t="s">
        <v>505</v>
      </c>
      <c r="B110" s="50" t="s">
        <v>3291</v>
      </c>
      <c r="C110" s="3" t="s">
        <v>3392</v>
      </c>
      <c r="D110" s="49" t="s">
        <v>7892</v>
      </c>
      <c r="E110" s="3" t="s">
        <v>6777</v>
      </c>
    </row>
    <row r="111" spans="1:5" ht="28.5" customHeight="1">
      <c r="A111" s="3" t="s">
        <v>505</v>
      </c>
      <c r="B111" s="50" t="s">
        <v>3397</v>
      </c>
      <c r="C111" s="3" t="s">
        <v>3399</v>
      </c>
      <c r="D111" s="49" t="s">
        <v>7893</v>
      </c>
      <c r="E111" s="3" t="s">
        <v>6787</v>
      </c>
    </row>
    <row r="112" spans="1:5" ht="28.5" customHeight="1">
      <c r="A112" s="3" t="s">
        <v>511</v>
      </c>
      <c r="B112" s="3" t="s">
        <v>3276</v>
      </c>
      <c r="C112" s="3" t="s">
        <v>3316</v>
      </c>
      <c r="D112" s="49" t="s">
        <v>7881</v>
      </c>
      <c r="E112" s="3" t="s">
        <v>6814</v>
      </c>
    </row>
    <row r="113" spans="1:5" ht="28.5" customHeight="1">
      <c r="A113" s="3" t="s">
        <v>511</v>
      </c>
      <c r="B113" s="50" t="s">
        <v>3276</v>
      </c>
      <c r="C113" s="3" t="s">
        <v>3316</v>
      </c>
      <c r="D113" s="49" t="s">
        <v>7895</v>
      </c>
      <c r="E113" s="3" t="s">
        <v>6828</v>
      </c>
    </row>
    <row r="114" spans="1:5" ht="28.5" customHeight="1">
      <c r="A114" s="3" t="s">
        <v>511</v>
      </c>
      <c r="B114" s="50" t="s">
        <v>3314</v>
      </c>
      <c r="C114" s="3" t="s">
        <v>3289</v>
      </c>
      <c r="D114" s="49" t="s">
        <v>7886</v>
      </c>
      <c r="E114" s="3" t="s">
        <v>6844</v>
      </c>
    </row>
  </sheetData>
  <dataValidations count="1">
    <dataValidation type="list" allowBlank="1" showErrorMessage="1" sqref="D2:D114" xr:uid="{00000000-0002-0000-1000-000000000000}">
      <formula1>"Export controls,Internal delays,Physical security,Information security,Market failure,Low resourcing,Natural disaster,Environmental obligations,Strict physical requirements,Political or regulatory obstacles,Unspecified"</formula1>
    </dataValidation>
  </dataValidations>
  <hyperlinks>
    <hyperlink ref="C67" r:id="rId1" xr:uid="{00000000-0004-0000-1000-000000000000}"/>
  </hyperlinks>
  <pageMargins left="0.7" right="0.7" top="0.75" bottom="0.75" header="0.3" footer="0.3"/>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E98"/>
  <sheetViews>
    <sheetView workbookViewId="0">
      <pane ySplit="2" topLeftCell="A3" activePane="bottomLeft" state="frozen"/>
      <selection pane="bottomLeft" activeCell="B4" sqref="B4"/>
    </sheetView>
  </sheetViews>
  <sheetFormatPr defaultColWidth="12.6328125" defaultRowHeight="15.75" customHeight="1"/>
  <sheetData>
    <row r="1" spans="1:31" ht="52">
      <c r="A1" s="97" t="s">
        <v>38</v>
      </c>
      <c r="B1" s="97" t="s">
        <v>46</v>
      </c>
      <c r="C1" s="97" t="s">
        <v>48</v>
      </c>
      <c r="D1" s="97" t="s">
        <v>51</v>
      </c>
      <c r="E1" s="98" t="s">
        <v>57</v>
      </c>
      <c r="F1" s="98" t="s">
        <v>59</v>
      </c>
      <c r="G1" s="98" t="s">
        <v>61</v>
      </c>
      <c r="H1" s="98" t="s">
        <v>53</v>
      </c>
      <c r="I1" s="98" t="s">
        <v>55</v>
      </c>
      <c r="J1" s="73" t="s">
        <v>81</v>
      </c>
      <c r="K1" s="73" t="s">
        <v>83</v>
      </c>
      <c r="L1" s="97" t="s">
        <v>85</v>
      </c>
      <c r="M1" s="97" t="s">
        <v>87</v>
      </c>
      <c r="N1" s="97" t="s">
        <v>89</v>
      </c>
      <c r="O1" s="98" t="s">
        <v>65</v>
      </c>
      <c r="P1" s="73" t="s">
        <v>69</v>
      </c>
      <c r="Q1" s="73" t="s">
        <v>71</v>
      </c>
      <c r="R1" s="73" t="s">
        <v>73</v>
      </c>
      <c r="S1" s="73" t="s">
        <v>75</v>
      </c>
      <c r="T1" s="99" t="s">
        <v>77</v>
      </c>
      <c r="U1" s="99" t="s">
        <v>519</v>
      </c>
      <c r="V1" s="73" t="s">
        <v>79</v>
      </c>
      <c r="W1" s="99" t="s">
        <v>520</v>
      </c>
      <c r="X1" s="99" t="s">
        <v>521</v>
      </c>
      <c r="Y1" s="99" t="s">
        <v>522</v>
      </c>
      <c r="Z1" s="73" t="s">
        <v>523</v>
      </c>
      <c r="AA1" s="100" t="s">
        <v>524</v>
      </c>
      <c r="AB1" s="100" t="s">
        <v>526</v>
      </c>
      <c r="AC1" s="101" t="s">
        <v>91</v>
      </c>
      <c r="AD1" s="101" t="s">
        <v>93</v>
      </c>
      <c r="AE1" s="73" t="s">
        <v>95</v>
      </c>
    </row>
    <row r="2" spans="1:31" ht="21.75" customHeight="1">
      <c r="A2" s="25">
        <f t="shared" ref="A2:D2" si="0">COUNTA(A3:A98)</f>
        <v>96</v>
      </c>
      <c r="B2" s="25">
        <f t="shared" si="0"/>
        <v>96</v>
      </c>
      <c r="C2" s="25">
        <f t="shared" si="0"/>
        <v>96</v>
      </c>
      <c r="D2" s="25">
        <f t="shared" si="0"/>
        <v>95</v>
      </c>
      <c r="E2" s="9">
        <f t="shared" ref="E2:H2" si="1">COUNTA(E3:E98,"")</f>
        <v>68</v>
      </c>
      <c r="F2" s="9">
        <f t="shared" si="1"/>
        <v>35</v>
      </c>
      <c r="G2" s="9">
        <f t="shared" si="1"/>
        <v>19</v>
      </c>
      <c r="H2" s="9">
        <f t="shared" si="1"/>
        <v>81</v>
      </c>
      <c r="I2" s="9">
        <f>COUNTIF(I3:I98,"")</f>
        <v>17</v>
      </c>
      <c r="J2" s="25">
        <f t="shared" ref="J2:N2" si="2">COUNTA(J3:J98)</f>
        <v>89</v>
      </c>
      <c r="K2" s="25">
        <f t="shared" si="2"/>
        <v>85</v>
      </c>
      <c r="L2" s="25">
        <f t="shared" si="2"/>
        <v>96</v>
      </c>
      <c r="M2" s="25">
        <f t="shared" si="2"/>
        <v>96</v>
      </c>
      <c r="N2" s="25">
        <f t="shared" si="2"/>
        <v>96</v>
      </c>
      <c r="O2" s="26">
        <f>COUNTA(O3:O98,"")</f>
        <v>97</v>
      </c>
      <c r="P2" s="25">
        <f t="shared" ref="P2:V2" si="3">COUNTA(P3:P98)</f>
        <v>15</v>
      </c>
      <c r="Q2" s="25">
        <f t="shared" si="3"/>
        <v>2</v>
      </c>
      <c r="R2" s="25">
        <f t="shared" si="3"/>
        <v>15</v>
      </c>
      <c r="S2" s="25">
        <f t="shared" si="3"/>
        <v>9</v>
      </c>
      <c r="T2" s="25">
        <f t="shared" si="3"/>
        <v>10</v>
      </c>
      <c r="U2" s="25">
        <f t="shared" si="3"/>
        <v>9</v>
      </c>
      <c r="V2" s="25">
        <f t="shared" si="3"/>
        <v>19</v>
      </c>
      <c r="W2" s="25"/>
      <c r="X2" s="25"/>
      <c r="Y2" s="25"/>
      <c r="Z2" s="25"/>
      <c r="AA2" s="28"/>
      <c r="AB2" s="25"/>
      <c r="AC2" s="25">
        <f t="shared" ref="AC2:AE2" si="4">COUNTA(AC3:AC98)</f>
        <v>2</v>
      </c>
      <c r="AD2" s="25">
        <f t="shared" si="4"/>
        <v>3</v>
      </c>
      <c r="AE2" s="25">
        <f t="shared" si="4"/>
        <v>3</v>
      </c>
    </row>
    <row r="3" spans="1:31" ht="50">
      <c r="A3" s="102" t="s">
        <v>147</v>
      </c>
      <c r="B3" s="102" t="s">
        <v>1743</v>
      </c>
      <c r="C3" s="102" t="s">
        <v>1744</v>
      </c>
      <c r="D3" s="103" t="s">
        <v>1745</v>
      </c>
      <c r="E3" s="102">
        <v>2021</v>
      </c>
      <c r="F3" s="102">
        <v>2021</v>
      </c>
      <c r="G3" s="102"/>
      <c r="H3" s="102" t="s">
        <v>548</v>
      </c>
      <c r="I3" s="102" t="s">
        <v>555</v>
      </c>
      <c r="J3" s="75" t="s">
        <v>638</v>
      </c>
      <c r="K3" s="75" t="s">
        <v>633</v>
      </c>
      <c r="L3" s="102" t="b">
        <v>0</v>
      </c>
      <c r="M3" s="102" t="b">
        <v>0</v>
      </c>
      <c r="N3" s="102" t="b">
        <v>0</v>
      </c>
      <c r="O3" s="102" t="b">
        <v>1</v>
      </c>
      <c r="P3" s="75"/>
      <c r="Q3" s="75"/>
      <c r="R3" s="75"/>
      <c r="S3" s="75"/>
      <c r="T3" s="55"/>
      <c r="U3" s="55"/>
      <c r="V3" s="75"/>
      <c r="W3" s="75"/>
      <c r="X3" s="75"/>
      <c r="Y3" s="75"/>
      <c r="Z3" s="75">
        <f t="shared" ref="Z3:Z98" si="5">SUM(W3:Y3)</f>
        <v>0</v>
      </c>
      <c r="AA3" s="64" t="e">
        <f>_xlfn.SINGLE(IF(ISBLANK(_xlfn.SINGLE('infrastructure project data'!#REF!)), 0, 'infrastructure project data'!#REF!))</f>
        <v>#REF!</v>
      </c>
      <c r="AB3" s="64" t="e">
        <f>_xlfn.SINGLE(IF(ISBLANK(_xlfn.SINGLE('infrastructure project data'!#REF!)), 0, 'infrastructure project data'!#REF!))</f>
        <v>#REF!</v>
      </c>
      <c r="AC3" s="104"/>
      <c r="AD3" s="104"/>
      <c r="AE3" s="75"/>
    </row>
    <row r="4" spans="1:31" ht="25">
      <c r="A4" s="9" t="s">
        <v>155</v>
      </c>
      <c r="B4" s="9" t="s">
        <v>661</v>
      </c>
      <c r="C4" s="9" t="s">
        <v>662</v>
      </c>
      <c r="D4" s="30" t="s">
        <v>663</v>
      </c>
      <c r="E4" s="9">
        <v>2015</v>
      </c>
      <c r="F4" s="9"/>
      <c r="G4" s="9"/>
      <c r="H4" s="9" t="s">
        <v>532</v>
      </c>
      <c r="I4" s="9" t="s">
        <v>533</v>
      </c>
      <c r="J4" s="25" t="s">
        <v>534</v>
      </c>
      <c r="K4" s="25" t="s">
        <v>540</v>
      </c>
      <c r="L4" s="9" t="b">
        <v>0</v>
      </c>
      <c r="M4" s="9" t="b">
        <v>0</v>
      </c>
      <c r="N4" s="9" t="b">
        <v>0</v>
      </c>
      <c r="O4" s="9" t="b">
        <v>1</v>
      </c>
      <c r="P4" s="31"/>
      <c r="Q4" s="31"/>
      <c r="R4" s="25" t="s">
        <v>664</v>
      </c>
      <c r="S4" s="25" t="s">
        <v>665</v>
      </c>
      <c r="T4" s="11"/>
      <c r="U4" s="11"/>
      <c r="V4" s="31"/>
      <c r="W4" s="34">
        <v>155400000</v>
      </c>
      <c r="X4" s="34"/>
      <c r="Y4" s="34"/>
      <c r="Z4" s="34">
        <f t="shared" si="5"/>
        <v>155400000</v>
      </c>
      <c r="AA4" s="32" t="e">
        <f>_xlfn.SINGLE(IF(ISBLANK(_xlfn.SINGLE('infrastructure project data'!#REF!)), 0, 'infrastructure project data'!#REF!))</f>
        <v>#REF!</v>
      </c>
      <c r="AB4" s="32" t="e">
        <f>_xlfn.SINGLE(IF(ISBLANK(_xlfn.SINGLE('infrastructure project data'!#REF!)), 0, 'infrastructure project data'!#REF!))</f>
        <v>#REF!</v>
      </c>
      <c r="AC4" s="33"/>
      <c r="AD4" s="33"/>
      <c r="AE4" s="25"/>
    </row>
    <row r="5" spans="1:31" ht="25">
      <c r="A5" s="102" t="s">
        <v>155</v>
      </c>
      <c r="B5" s="102" t="s">
        <v>681</v>
      </c>
      <c r="C5" s="102" t="s">
        <v>682</v>
      </c>
      <c r="D5" s="103" t="s">
        <v>683</v>
      </c>
      <c r="E5" s="102">
        <v>2014</v>
      </c>
      <c r="F5" s="102"/>
      <c r="G5" s="102"/>
      <c r="H5" s="102" t="s">
        <v>532</v>
      </c>
      <c r="I5" s="102" t="s">
        <v>533</v>
      </c>
      <c r="J5" s="75" t="s">
        <v>534</v>
      </c>
      <c r="K5" s="75" t="s">
        <v>540</v>
      </c>
      <c r="L5" s="102" t="b">
        <v>0</v>
      </c>
      <c r="M5" s="102" t="b">
        <v>0</v>
      </c>
      <c r="N5" s="102" t="b">
        <v>0</v>
      </c>
      <c r="O5" s="102" t="b">
        <v>1</v>
      </c>
      <c r="P5" s="75"/>
      <c r="Q5" s="75"/>
      <c r="R5" s="75" t="s">
        <v>664</v>
      </c>
      <c r="S5" s="75" t="s">
        <v>684</v>
      </c>
      <c r="T5" s="55"/>
      <c r="U5" s="55"/>
      <c r="V5" s="75"/>
      <c r="W5" s="105">
        <v>8000000</v>
      </c>
      <c r="X5" s="105"/>
      <c r="Y5" s="105"/>
      <c r="Z5" s="105">
        <f t="shared" si="5"/>
        <v>8000000</v>
      </c>
      <c r="AA5" s="64" t="e">
        <f>_xlfn.SINGLE(IF(ISBLANK(_xlfn.SINGLE('infrastructure project data'!#REF!)), 0, 'infrastructure project data'!#REF!))</f>
        <v>#REF!</v>
      </c>
      <c r="AB5" s="64" t="e">
        <f>_xlfn.SINGLE(IF(ISBLANK(_xlfn.SINGLE('infrastructure project data'!#REF!)), 0, 'infrastructure project data'!#REF!))</f>
        <v>#REF!</v>
      </c>
      <c r="AC5" s="104"/>
      <c r="AD5" s="104"/>
      <c r="AE5" s="75"/>
    </row>
    <row r="6" spans="1:31" ht="62.5">
      <c r="A6" s="9" t="s">
        <v>173</v>
      </c>
      <c r="B6" s="9" t="s">
        <v>1780</v>
      </c>
      <c r="C6" s="9" t="s">
        <v>1781</v>
      </c>
      <c r="D6" s="30" t="s">
        <v>1782</v>
      </c>
      <c r="E6" s="9">
        <v>2021</v>
      </c>
      <c r="F6" s="9"/>
      <c r="G6" s="9"/>
      <c r="H6" s="9" t="s">
        <v>559</v>
      </c>
      <c r="I6" s="9" t="s">
        <v>533</v>
      </c>
      <c r="J6" s="25" t="s">
        <v>534</v>
      </c>
      <c r="K6" s="25" t="s">
        <v>560</v>
      </c>
      <c r="L6" s="9" t="b">
        <v>0</v>
      </c>
      <c r="M6" s="9" t="b">
        <v>0</v>
      </c>
      <c r="N6" s="9" t="b">
        <v>0</v>
      </c>
      <c r="O6" s="9" t="b">
        <v>1</v>
      </c>
      <c r="P6" s="25"/>
      <c r="Q6" s="25"/>
      <c r="R6" s="25" t="s">
        <v>1783</v>
      </c>
      <c r="S6" s="25"/>
      <c r="T6" s="11"/>
      <c r="U6" s="11"/>
      <c r="V6" s="25"/>
      <c r="W6" s="25"/>
      <c r="X6" s="25"/>
      <c r="Y6" s="25"/>
      <c r="Z6" s="25">
        <f t="shared" si="5"/>
        <v>0</v>
      </c>
      <c r="AA6" s="28" t="e">
        <f>_xlfn.SINGLE(IF(ISBLANK(_xlfn.SINGLE('infrastructure project data'!#REF!)), 0, 'infrastructure project data'!#REF!))</f>
        <v>#REF!</v>
      </c>
      <c r="AB6" s="32" t="e">
        <f>_xlfn.SINGLE(IF(ISBLANK(_xlfn.SINGLE('infrastructure project data'!#REF!)), 0, 'infrastructure project data'!#REF!))</f>
        <v>#REF!</v>
      </c>
      <c r="AC6" s="33"/>
      <c r="AD6" s="33"/>
      <c r="AE6" s="25"/>
    </row>
    <row r="7" spans="1:31" ht="12.5">
      <c r="A7" s="102" t="s">
        <v>175</v>
      </c>
      <c r="B7" s="102" t="s">
        <v>1834</v>
      </c>
      <c r="C7" s="102" t="s">
        <v>1835</v>
      </c>
      <c r="D7" s="103" t="s">
        <v>1836</v>
      </c>
      <c r="E7" s="102">
        <v>2012</v>
      </c>
      <c r="F7" s="102">
        <v>2012</v>
      </c>
      <c r="G7" s="102">
        <v>2012</v>
      </c>
      <c r="H7" s="102" t="s">
        <v>559</v>
      </c>
      <c r="I7" s="102" t="s">
        <v>555</v>
      </c>
      <c r="J7" s="75"/>
      <c r="K7" s="75"/>
      <c r="L7" s="102" t="b">
        <v>0</v>
      </c>
      <c r="M7" s="102" t="b">
        <v>0</v>
      </c>
      <c r="N7" s="102" t="b">
        <v>0</v>
      </c>
      <c r="O7" s="102" t="b">
        <v>1</v>
      </c>
      <c r="P7" s="75"/>
      <c r="Q7" s="75"/>
      <c r="R7" s="75"/>
      <c r="S7" s="75"/>
      <c r="T7" s="55"/>
      <c r="U7" s="55"/>
      <c r="V7" s="75"/>
      <c r="W7" s="75"/>
      <c r="X7" s="75"/>
      <c r="Y7" s="75"/>
      <c r="Z7" s="75">
        <f t="shared" si="5"/>
        <v>0</v>
      </c>
      <c r="AA7" s="64" t="e">
        <f>_xlfn.SINGLE(IF(ISBLANK(_xlfn.SINGLE('infrastructure project data'!#REF!)), 0, 'infrastructure project data'!#REF!))</f>
        <v>#REF!</v>
      </c>
      <c r="AB7" s="64" t="e">
        <f>_xlfn.SINGLE(IF(ISBLANK(_xlfn.SINGLE('infrastructure project data'!#REF!)), 0, 'infrastructure project data'!#REF!))</f>
        <v>#REF!</v>
      </c>
      <c r="AC7" s="104"/>
      <c r="AD7" s="104"/>
      <c r="AE7" s="75"/>
    </row>
    <row r="8" spans="1:31" ht="62.5">
      <c r="A8" s="9" t="s">
        <v>177</v>
      </c>
      <c r="B8" s="9" t="s">
        <v>1838</v>
      </c>
      <c r="C8" s="9" t="s">
        <v>1839</v>
      </c>
      <c r="D8" s="30" t="s">
        <v>1840</v>
      </c>
      <c r="E8" s="9"/>
      <c r="F8" s="9"/>
      <c r="G8" s="9"/>
      <c r="H8" s="9"/>
      <c r="I8" s="9"/>
      <c r="J8" s="25" t="s">
        <v>1294</v>
      </c>
      <c r="K8" s="25" t="s">
        <v>846</v>
      </c>
      <c r="L8" s="9" t="b">
        <v>0</v>
      </c>
      <c r="M8" s="9" t="b">
        <v>0</v>
      </c>
      <c r="N8" s="9" t="b">
        <v>0</v>
      </c>
      <c r="O8" s="9" t="b">
        <v>1</v>
      </c>
      <c r="P8" s="25"/>
      <c r="Q8" s="25"/>
      <c r="R8" s="25"/>
      <c r="S8" s="25"/>
      <c r="T8" s="31" t="s">
        <v>1841</v>
      </c>
      <c r="U8" s="11"/>
      <c r="V8" s="25" t="s">
        <v>1842</v>
      </c>
      <c r="W8" s="25"/>
      <c r="X8" s="25"/>
      <c r="Y8" s="25"/>
      <c r="Z8" s="25">
        <f t="shared" si="5"/>
        <v>0</v>
      </c>
      <c r="AA8" s="32" t="e">
        <f>_xlfn.SINGLE(IF(ISBLANK(_xlfn.SINGLE('infrastructure project data'!#REF!)), 0, 'infrastructure project data'!#REF!))</f>
        <v>#REF!</v>
      </c>
      <c r="AB8" s="32" t="e">
        <f>_xlfn.SINGLE(IF(ISBLANK(_xlfn.SINGLE('infrastructure project data'!#REF!)), 0, 'infrastructure project data'!#REF!))</f>
        <v>#REF!</v>
      </c>
      <c r="AC8" s="33"/>
      <c r="AD8" s="33"/>
      <c r="AE8" s="25"/>
    </row>
    <row r="9" spans="1:31" ht="25">
      <c r="A9" s="102" t="s">
        <v>197</v>
      </c>
      <c r="B9" s="102" t="s">
        <v>1252</v>
      </c>
      <c r="C9" s="102" t="s">
        <v>1253</v>
      </c>
      <c r="D9" s="103" t="s">
        <v>1254</v>
      </c>
      <c r="E9" s="102"/>
      <c r="F9" s="102">
        <v>2023</v>
      </c>
      <c r="G9" s="102"/>
      <c r="H9" s="102" t="s">
        <v>559</v>
      </c>
      <c r="I9" s="102" t="s">
        <v>533</v>
      </c>
      <c r="J9" s="75" t="s">
        <v>534</v>
      </c>
      <c r="K9" s="75" t="s">
        <v>560</v>
      </c>
      <c r="L9" s="102" t="b">
        <v>0</v>
      </c>
      <c r="M9" s="102" t="b">
        <v>0</v>
      </c>
      <c r="N9" s="102" t="b">
        <v>0</v>
      </c>
      <c r="O9" s="102" t="b">
        <v>1</v>
      </c>
      <c r="P9" s="76"/>
      <c r="Q9" s="76"/>
      <c r="R9" s="76"/>
      <c r="S9" s="76"/>
      <c r="T9" s="76" t="s">
        <v>859</v>
      </c>
      <c r="U9" s="76" t="s">
        <v>7961</v>
      </c>
      <c r="V9" s="76"/>
      <c r="W9" s="106">
        <v>65000000</v>
      </c>
      <c r="X9" s="106"/>
      <c r="Y9" s="106"/>
      <c r="Z9" s="106">
        <f t="shared" si="5"/>
        <v>65000000</v>
      </c>
      <c r="AA9" s="107" t="e">
        <f>_xlfn.SINGLE(IF(ISBLANK(_xlfn.SINGLE('infrastructure project data'!#REF!)), 0, 'infrastructure project data'!#REF!))</f>
        <v>#REF!</v>
      </c>
      <c r="AB9" s="64" t="e">
        <f>_xlfn.SINGLE(IF(ISBLANK(_xlfn.SINGLE('infrastructure project data'!#REF!)), 0, 'infrastructure project data'!#REF!))</f>
        <v>#REF!</v>
      </c>
      <c r="AC9" s="104"/>
      <c r="AD9" s="104"/>
      <c r="AE9" s="75"/>
    </row>
    <row r="10" spans="1:31" ht="50">
      <c r="A10" s="9" t="s">
        <v>199</v>
      </c>
      <c r="B10" s="9" t="s">
        <v>1882</v>
      </c>
      <c r="C10" s="9" t="s">
        <v>1883</v>
      </c>
      <c r="D10" s="30" t="s">
        <v>1884</v>
      </c>
      <c r="E10" s="9">
        <v>2017</v>
      </c>
      <c r="F10" s="9"/>
      <c r="G10" s="9">
        <v>2030</v>
      </c>
      <c r="H10" s="9" t="s">
        <v>548</v>
      </c>
      <c r="I10" s="9" t="s">
        <v>555</v>
      </c>
      <c r="J10" s="25" t="s">
        <v>1112</v>
      </c>
      <c r="K10" s="25" t="s">
        <v>846</v>
      </c>
      <c r="L10" s="9" t="b">
        <v>1</v>
      </c>
      <c r="M10" s="9" t="b">
        <v>0</v>
      </c>
      <c r="N10" s="9" t="b">
        <v>0</v>
      </c>
      <c r="O10" s="9" t="b">
        <v>1</v>
      </c>
      <c r="P10" s="25"/>
      <c r="Q10" s="25"/>
      <c r="R10" s="25"/>
      <c r="S10" s="25" t="s">
        <v>1885</v>
      </c>
      <c r="T10" s="11"/>
      <c r="U10" s="11"/>
      <c r="V10" s="25"/>
      <c r="W10" s="25"/>
      <c r="X10" s="25"/>
      <c r="Y10" s="25"/>
      <c r="Z10" s="25">
        <f t="shared" si="5"/>
        <v>0</v>
      </c>
      <c r="AA10" s="32" t="e">
        <f>_xlfn.SINGLE(IF(ISBLANK(_xlfn.SINGLE('infrastructure project data'!#REF!)), 0, 'infrastructure project data'!#REF!))</f>
        <v>#REF!</v>
      </c>
      <c r="AB10" s="32" t="e">
        <f>_xlfn.SINGLE(IF(ISBLANK(_xlfn.SINGLE('infrastructure project data'!#REF!)), 0, 'infrastructure project data'!#REF!))</f>
        <v>#REF!</v>
      </c>
      <c r="AC10" s="33"/>
      <c r="AD10" s="33"/>
      <c r="AE10" s="25"/>
    </row>
    <row r="11" spans="1:31" ht="75">
      <c r="A11" s="102" t="s">
        <v>199</v>
      </c>
      <c r="B11" s="102" t="s">
        <v>1898</v>
      </c>
      <c r="C11" s="102" t="s">
        <v>1899</v>
      </c>
      <c r="D11" s="108" t="s">
        <v>1900</v>
      </c>
      <c r="E11" s="102">
        <v>2020</v>
      </c>
      <c r="F11" s="102">
        <v>2022</v>
      </c>
      <c r="G11" s="102"/>
      <c r="H11" s="102" t="s">
        <v>532</v>
      </c>
      <c r="I11" s="102" t="s">
        <v>533</v>
      </c>
      <c r="J11" s="75" t="s">
        <v>649</v>
      </c>
      <c r="K11" s="75" t="s">
        <v>1901</v>
      </c>
      <c r="L11" s="102" t="b">
        <v>1</v>
      </c>
      <c r="M11" s="102" t="b">
        <v>1</v>
      </c>
      <c r="N11" s="102" t="b">
        <v>0</v>
      </c>
      <c r="O11" s="102" t="b">
        <v>1</v>
      </c>
      <c r="P11" s="75"/>
      <c r="Q11" s="75"/>
      <c r="R11" s="75"/>
      <c r="S11" s="75"/>
      <c r="T11" s="55"/>
      <c r="U11" s="55"/>
      <c r="V11" s="75"/>
      <c r="W11" s="75"/>
      <c r="X11" s="75"/>
      <c r="Y11" s="75"/>
      <c r="Z11" s="75">
        <f t="shared" si="5"/>
        <v>0</v>
      </c>
      <c r="AA11" s="64" t="e">
        <f>_xlfn.SINGLE(IF(ISBLANK(_xlfn.SINGLE('infrastructure project data'!#REF!)), 0, 'infrastructure project data'!#REF!))</f>
        <v>#REF!</v>
      </c>
      <c r="AB11" s="64" t="e">
        <f>_xlfn.SINGLE(IF(ISBLANK(_xlfn.SINGLE('infrastructure project data'!#REF!)), 0, 'infrastructure project data'!#REF!))</f>
        <v>#REF!</v>
      </c>
      <c r="AC11" s="104"/>
      <c r="AD11" s="104"/>
      <c r="AE11" s="75"/>
    </row>
    <row r="12" spans="1:31" ht="37.5">
      <c r="A12" s="9" t="s">
        <v>199</v>
      </c>
      <c r="B12" s="9" t="s">
        <v>1954</v>
      </c>
      <c r="C12" s="11" t="s">
        <v>1955</v>
      </c>
      <c r="D12" s="41" t="s">
        <v>1956</v>
      </c>
      <c r="E12" s="9"/>
      <c r="F12" s="9"/>
      <c r="G12" s="9">
        <v>2011</v>
      </c>
      <c r="H12" s="9" t="s">
        <v>532</v>
      </c>
      <c r="I12" s="9" t="s">
        <v>555</v>
      </c>
      <c r="J12" s="25" t="s">
        <v>692</v>
      </c>
      <c r="K12" s="25" t="s">
        <v>770</v>
      </c>
      <c r="L12" s="9" t="b">
        <v>0</v>
      </c>
      <c r="M12" s="9" t="b">
        <v>0</v>
      </c>
      <c r="N12" s="9" t="b">
        <v>0</v>
      </c>
      <c r="O12" s="9" t="b">
        <v>1</v>
      </c>
      <c r="P12" s="31"/>
      <c r="Q12" s="31"/>
      <c r="R12" s="31"/>
      <c r="S12" s="31" t="s">
        <v>1958</v>
      </c>
      <c r="T12" s="11"/>
      <c r="U12" s="11"/>
      <c r="V12" s="31"/>
      <c r="W12" s="31"/>
      <c r="X12" s="31"/>
      <c r="Y12" s="31"/>
      <c r="Z12" s="25">
        <f t="shared" si="5"/>
        <v>0</v>
      </c>
      <c r="AA12" s="32" t="e">
        <f>_xlfn.SINGLE(IF(ISBLANK(_xlfn.SINGLE('infrastructure project data'!#REF!)), 0, 'infrastructure project data'!#REF!))</f>
        <v>#REF!</v>
      </c>
      <c r="AB12" s="32" t="e">
        <f>_xlfn.SINGLE(IF(ISBLANK(_xlfn.SINGLE('infrastructure project data'!#REF!)), 0, 'infrastructure project data'!#REF!))</f>
        <v>#REF!</v>
      </c>
      <c r="AC12" s="38"/>
      <c r="AD12" s="38"/>
      <c r="AE12" s="31"/>
    </row>
    <row r="13" spans="1:31" ht="112.5">
      <c r="A13" s="102" t="s">
        <v>199</v>
      </c>
      <c r="B13" s="102" t="s">
        <v>1124</v>
      </c>
      <c r="C13" s="55" t="s">
        <v>1125</v>
      </c>
      <c r="D13" s="109" t="s">
        <v>1126</v>
      </c>
      <c r="E13" s="102">
        <v>2017</v>
      </c>
      <c r="F13" s="102"/>
      <c r="G13" s="102">
        <v>2021</v>
      </c>
      <c r="H13" s="102" t="s">
        <v>548</v>
      </c>
      <c r="I13" s="102" t="s">
        <v>555</v>
      </c>
      <c r="J13" s="76" t="s">
        <v>692</v>
      </c>
      <c r="K13" s="76" t="s">
        <v>1127</v>
      </c>
      <c r="L13" s="102" t="b">
        <v>0</v>
      </c>
      <c r="M13" s="102" t="b">
        <v>0</v>
      </c>
      <c r="N13" s="102" t="b">
        <v>0</v>
      </c>
      <c r="O13" s="102" t="b">
        <v>1</v>
      </c>
      <c r="P13" s="76"/>
      <c r="Q13" s="76"/>
      <c r="R13" s="76" t="s">
        <v>1128</v>
      </c>
      <c r="S13" s="76" t="s">
        <v>1129</v>
      </c>
      <c r="T13" s="55"/>
      <c r="U13" s="55"/>
      <c r="V13" s="76"/>
      <c r="W13" s="76"/>
      <c r="X13" s="76"/>
      <c r="Y13" s="76"/>
      <c r="Z13" s="75">
        <f t="shared" si="5"/>
        <v>0</v>
      </c>
      <c r="AA13" s="64" t="e">
        <f>_xlfn.SINGLE(IF(ISBLANK(_xlfn.SINGLE('infrastructure project data'!#REF!)), 0, 'infrastructure project data'!#REF!))</f>
        <v>#REF!</v>
      </c>
      <c r="AB13" s="64" t="e">
        <f>_xlfn.SINGLE(IF(ISBLANK(_xlfn.SINGLE('infrastructure project data'!#REF!)), 0, 'infrastructure project data'!#REF!))</f>
        <v>#REF!</v>
      </c>
      <c r="AC13" s="55"/>
      <c r="AD13" s="55"/>
      <c r="AE13" s="76"/>
    </row>
    <row r="14" spans="1:31" ht="62.5">
      <c r="A14" s="9" t="s">
        <v>199</v>
      </c>
      <c r="B14" s="9" t="s">
        <v>1963</v>
      </c>
      <c r="C14" s="11" t="s">
        <v>1964</v>
      </c>
      <c r="D14" s="41" t="s">
        <v>1950</v>
      </c>
      <c r="E14" s="9">
        <v>2017</v>
      </c>
      <c r="F14" s="9"/>
      <c r="G14" s="9"/>
      <c r="H14" s="9" t="s">
        <v>548</v>
      </c>
      <c r="I14" s="9" t="s">
        <v>555</v>
      </c>
      <c r="J14" s="25" t="s">
        <v>692</v>
      </c>
      <c r="K14" s="25" t="s">
        <v>752</v>
      </c>
      <c r="L14" s="9" t="b">
        <v>0</v>
      </c>
      <c r="M14" s="9" t="b">
        <v>0</v>
      </c>
      <c r="N14" s="9" t="b">
        <v>0</v>
      </c>
      <c r="O14" s="9" t="b">
        <v>1</v>
      </c>
      <c r="P14" s="31"/>
      <c r="Q14" s="31"/>
      <c r="R14" s="31"/>
      <c r="S14" s="31"/>
      <c r="T14" s="11"/>
      <c r="U14" s="11"/>
      <c r="V14" s="31"/>
      <c r="W14" s="31"/>
      <c r="X14" s="31"/>
      <c r="Y14" s="31"/>
      <c r="Z14" s="25">
        <f t="shared" si="5"/>
        <v>0</v>
      </c>
      <c r="AA14" s="32" t="e">
        <f>_xlfn.SINGLE(IF(ISBLANK(_xlfn.SINGLE('infrastructure project data'!#REF!)), 0, 'infrastructure project data'!#REF!))</f>
        <v>#REF!</v>
      </c>
      <c r="AB14" s="32" t="e">
        <f>_xlfn.SINGLE(IF(ISBLANK(_xlfn.SINGLE('infrastructure project data'!#REF!)), 0, 'infrastructure project data'!#REF!))</f>
        <v>#REF!</v>
      </c>
      <c r="AC14" s="38"/>
      <c r="AD14" s="38"/>
      <c r="AE14" s="31"/>
    </row>
    <row r="15" spans="1:31" ht="12.5">
      <c r="A15" s="102" t="s">
        <v>199</v>
      </c>
      <c r="B15" s="102" t="s">
        <v>1971</v>
      </c>
      <c r="C15" s="55" t="s">
        <v>1972</v>
      </c>
      <c r="D15" s="102"/>
      <c r="E15" s="102">
        <v>2021</v>
      </c>
      <c r="F15" s="102"/>
      <c r="G15" s="102"/>
      <c r="H15" s="102" t="s">
        <v>548</v>
      </c>
      <c r="I15" s="102" t="s">
        <v>555</v>
      </c>
      <c r="J15" s="75"/>
      <c r="K15" s="75"/>
      <c r="L15" s="102" t="b">
        <v>0</v>
      </c>
      <c r="M15" s="102" t="b">
        <v>0</v>
      </c>
      <c r="N15" s="102" t="b">
        <v>0</v>
      </c>
      <c r="O15" s="102" t="b">
        <v>1</v>
      </c>
      <c r="P15" s="76"/>
      <c r="Q15" s="76"/>
      <c r="R15" s="76"/>
      <c r="S15" s="76"/>
      <c r="T15" s="55"/>
      <c r="U15" s="55"/>
      <c r="V15" s="76"/>
      <c r="W15" s="76"/>
      <c r="X15" s="76"/>
      <c r="Y15" s="76"/>
      <c r="Z15" s="75">
        <f t="shared" si="5"/>
        <v>0</v>
      </c>
      <c r="AA15" s="107" t="e">
        <f>_xlfn.SINGLE(IF(ISBLANK(_xlfn.SINGLE('infrastructure project data'!#REF!)), 0, 'infrastructure project data'!#REF!))</f>
        <v>#REF!</v>
      </c>
      <c r="AB15" s="64" t="e">
        <f>_xlfn.SINGLE(IF(ISBLANK(_xlfn.SINGLE('infrastructure project data'!#REF!)), 0, 'infrastructure project data'!#REF!))</f>
        <v>#REF!</v>
      </c>
      <c r="AC15" s="110"/>
      <c r="AD15" s="110"/>
      <c r="AE15" s="76"/>
    </row>
    <row r="16" spans="1:31" ht="37.5">
      <c r="A16" s="9" t="s">
        <v>199</v>
      </c>
      <c r="B16" s="9" t="s">
        <v>1431</v>
      </c>
      <c r="C16" s="11" t="s">
        <v>1432</v>
      </c>
      <c r="D16" s="40" t="s">
        <v>1433</v>
      </c>
      <c r="E16" s="9">
        <v>2017</v>
      </c>
      <c r="F16" s="9"/>
      <c r="G16" s="9"/>
      <c r="H16" s="9" t="s">
        <v>548</v>
      </c>
      <c r="I16" s="9" t="s">
        <v>555</v>
      </c>
      <c r="J16" s="31" t="s">
        <v>534</v>
      </c>
      <c r="K16" s="31" t="s">
        <v>693</v>
      </c>
      <c r="L16" s="11" t="b">
        <v>0</v>
      </c>
      <c r="M16" s="11" t="b">
        <v>0</v>
      </c>
      <c r="N16" s="11" t="b">
        <v>0</v>
      </c>
      <c r="O16" s="9" t="b">
        <v>1</v>
      </c>
      <c r="P16" s="11"/>
      <c r="Q16" s="11"/>
      <c r="R16" s="31"/>
      <c r="S16" s="31" t="s">
        <v>1434</v>
      </c>
      <c r="T16" s="11"/>
      <c r="U16" s="11"/>
      <c r="V16" s="11"/>
      <c r="W16" s="111">
        <v>23000000</v>
      </c>
      <c r="X16" s="111"/>
      <c r="Y16" s="111"/>
      <c r="Z16" s="34">
        <f t="shared" si="5"/>
        <v>23000000</v>
      </c>
      <c r="AA16" s="32" t="e">
        <f>_xlfn.SINGLE(IF(ISBLANK(_xlfn.SINGLE('infrastructure project data'!#REF!)), 0, 'infrastructure project data'!#REF!))</f>
        <v>#REF!</v>
      </c>
      <c r="AB16" s="32" t="e">
        <f>_xlfn.SINGLE(IF(ISBLANK(_xlfn.SINGLE('infrastructure project data'!#REF!)), 0, 'infrastructure project data'!#REF!))</f>
        <v>#REF!</v>
      </c>
      <c r="AC16" s="11"/>
      <c r="AD16" s="11"/>
      <c r="AE16" s="31"/>
    </row>
    <row r="17" spans="1:31" ht="100">
      <c r="A17" s="102" t="s">
        <v>199</v>
      </c>
      <c r="B17" s="102" t="s">
        <v>1231</v>
      </c>
      <c r="C17" s="102" t="s">
        <v>1232</v>
      </c>
      <c r="D17" s="103" t="s">
        <v>1233</v>
      </c>
      <c r="E17" s="102"/>
      <c r="F17" s="102"/>
      <c r="G17" s="102"/>
      <c r="H17" s="102"/>
      <c r="I17" s="102"/>
      <c r="J17" s="75" t="s">
        <v>638</v>
      </c>
      <c r="K17" s="75" t="s">
        <v>560</v>
      </c>
      <c r="L17" s="102" t="b">
        <v>0</v>
      </c>
      <c r="M17" s="102" t="b">
        <v>0</v>
      </c>
      <c r="N17" s="102" t="b">
        <v>0</v>
      </c>
      <c r="O17" s="102" t="b">
        <v>1</v>
      </c>
      <c r="P17" s="75"/>
      <c r="Q17" s="75"/>
      <c r="R17" s="75" t="s">
        <v>1234</v>
      </c>
      <c r="S17" s="75" t="s">
        <v>1235</v>
      </c>
      <c r="T17" s="55"/>
      <c r="U17" s="55"/>
      <c r="V17" s="75"/>
      <c r="W17" s="75"/>
      <c r="X17" s="75"/>
      <c r="Y17" s="75"/>
      <c r="Z17" s="75">
        <f t="shared" si="5"/>
        <v>0</v>
      </c>
      <c r="AA17" s="64" t="e">
        <f>_xlfn.SINGLE(IF(ISBLANK(_xlfn.SINGLE('infrastructure project data'!#REF!)), 0, 'infrastructure project data'!#REF!))</f>
        <v>#REF!</v>
      </c>
      <c r="AB17" s="64" t="e">
        <f>_xlfn.SINGLE(IF(ISBLANK(_xlfn.SINGLE('infrastructure project data'!#REF!)), 0, 'infrastructure project data'!#REF!))</f>
        <v>#REF!</v>
      </c>
      <c r="AC17" s="104"/>
      <c r="AD17" s="104"/>
      <c r="AE17" s="75"/>
    </row>
    <row r="18" spans="1:31" ht="25">
      <c r="A18" s="9" t="s">
        <v>217</v>
      </c>
      <c r="B18" s="9" t="s">
        <v>2029</v>
      </c>
      <c r="C18" s="9" t="s">
        <v>2030</v>
      </c>
      <c r="D18" s="30" t="s">
        <v>2031</v>
      </c>
      <c r="E18" s="9">
        <v>2023</v>
      </c>
      <c r="F18" s="9"/>
      <c r="G18" s="9"/>
      <c r="H18" s="9" t="s">
        <v>532</v>
      </c>
      <c r="I18" s="9" t="s">
        <v>533</v>
      </c>
      <c r="J18" s="25" t="s">
        <v>534</v>
      </c>
      <c r="K18" s="25" t="s">
        <v>560</v>
      </c>
      <c r="L18" s="9" t="b">
        <v>0</v>
      </c>
      <c r="M18" s="9" t="b">
        <v>1</v>
      </c>
      <c r="N18" s="9" t="b">
        <v>0</v>
      </c>
      <c r="O18" s="9" t="b">
        <v>1</v>
      </c>
      <c r="P18" s="25" t="s">
        <v>2032</v>
      </c>
      <c r="Q18" s="25" t="s">
        <v>2033</v>
      </c>
      <c r="R18" s="25"/>
      <c r="S18" s="25"/>
      <c r="T18" s="11"/>
      <c r="U18" s="11"/>
      <c r="V18" s="25"/>
      <c r="W18" s="25"/>
      <c r="X18" s="25"/>
      <c r="Y18" s="25"/>
      <c r="Z18" s="25">
        <f t="shared" si="5"/>
        <v>0</v>
      </c>
      <c r="AA18" s="32" t="e">
        <f>_xlfn.SINGLE(IF(ISBLANK(_xlfn.SINGLE('infrastructure project data'!#REF!)), 0, 'infrastructure project data'!#REF!))</f>
        <v>#REF!</v>
      </c>
      <c r="AB18" s="32" t="e">
        <f>_xlfn.SINGLE(IF(ISBLANK(_xlfn.SINGLE('infrastructure project data'!#REF!)), 0, 'infrastructure project data'!#REF!))</f>
        <v>#REF!</v>
      </c>
      <c r="AC18" s="33"/>
      <c r="AD18" s="33"/>
      <c r="AE18" s="25"/>
    </row>
    <row r="19" spans="1:31" ht="50">
      <c r="A19" s="102" t="s">
        <v>229</v>
      </c>
      <c r="B19" s="102" t="s">
        <v>2078</v>
      </c>
      <c r="C19" s="102" t="s">
        <v>2079</v>
      </c>
      <c r="D19" s="103" t="s">
        <v>2080</v>
      </c>
      <c r="E19" s="102">
        <v>2023</v>
      </c>
      <c r="F19" s="102"/>
      <c r="G19" s="102"/>
      <c r="H19" s="102" t="s">
        <v>532</v>
      </c>
      <c r="I19" s="102" t="s">
        <v>533</v>
      </c>
      <c r="J19" s="75" t="s">
        <v>534</v>
      </c>
      <c r="K19" s="75" t="s">
        <v>633</v>
      </c>
      <c r="L19" s="102" t="b">
        <v>0</v>
      </c>
      <c r="M19" s="102" t="b">
        <v>0</v>
      </c>
      <c r="N19" s="102" t="b">
        <v>0</v>
      </c>
      <c r="O19" s="102" t="b">
        <v>1</v>
      </c>
      <c r="P19" s="75"/>
      <c r="Q19" s="75"/>
      <c r="R19" s="75"/>
      <c r="S19" s="75"/>
      <c r="T19" s="76" t="s">
        <v>2076</v>
      </c>
      <c r="U19" s="76" t="s">
        <v>2077</v>
      </c>
      <c r="V19" s="75"/>
      <c r="W19" s="75"/>
      <c r="X19" s="75"/>
      <c r="Y19" s="75"/>
      <c r="Z19" s="75">
        <f t="shared" si="5"/>
        <v>0</v>
      </c>
      <c r="AA19" s="64" t="e">
        <f>_xlfn.SINGLE(IF(ISBLANK(_xlfn.SINGLE('infrastructure project data'!#REF!)), 0, 'infrastructure project data'!#REF!))</f>
        <v>#REF!</v>
      </c>
      <c r="AB19" s="64" t="e">
        <f>_xlfn.SINGLE(IF(ISBLANK(_xlfn.SINGLE('infrastructure project data'!#REF!)), 0, 'infrastructure project data'!#REF!))</f>
        <v>#REF!</v>
      </c>
      <c r="AC19" s="104"/>
      <c r="AD19" s="104"/>
      <c r="AE19" s="75"/>
    </row>
    <row r="20" spans="1:31" ht="87.5">
      <c r="A20" s="9" t="s">
        <v>231</v>
      </c>
      <c r="B20" s="9" t="s">
        <v>1379</v>
      </c>
      <c r="C20" s="9" t="s">
        <v>1380</v>
      </c>
      <c r="D20" s="30" t="s">
        <v>1381</v>
      </c>
      <c r="E20" s="9">
        <v>2023</v>
      </c>
      <c r="F20" s="9">
        <v>2023</v>
      </c>
      <c r="G20" s="9">
        <v>2030</v>
      </c>
      <c r="H20" s="9" t="s">
        <v>532</v>
      </c>
      <c r="I20" s="9" t="s">
        <v>533</v>
      </c>
      <c r="J20" s="25" t="s">
        <v>1112</v>
      </c>
      <c r="K20" s="25" t="s">
        <v>1382</v>
      </c>
      <c r="L20" s="9" t="b">
        <v>0</v>
      </c>
      <c r="M20" s="9" t="b">
        <v>0</v>
      </c>
      <c r="N20" s="9" t="b">
        <v>0</v>
      </c>
      <c r="O20" s="9" t="b">
        <v>1</v>
      </c>
      <c r="P20" s="25" t="s">
        <v>653</v>
      </c>
      <c r="Q20" s="25"/>
      <c r="R20" s="25"/>
      <c r="S20" s="25"/>
      <c r="T20" s="11"/>
      <c r="U20" s="11"/>
      <c r="V20" s="25" t="s">
        <v>7962</v>
      </c>
      <c r="W20" s="25"/>
      <c r="X20" s="25"/>
      <c r="Y20" s="25"/>
      <c r="Z20" s="25">
        <f t="shared" si="5"/>
        <v>0</v>
      </c>
      <c r="AA20" s="37" t="e">
        <f>_xlfn.SINGLE(IF(ISBLANK(_xlfn.SINGLE('infrastructure project data'!#REF!)), 0, 'infrastructure project data'!#REF!))</f>
        <v>#REF!</v>
      </c>
      <c r="AB20" s="32" t="e">
        <f>_xlfn.SINGLE(IF(ISBLANK(_xlfn.SINGLE('infrastructure project data'!#REF!)), 0, 'infrastructure project data'!#REF!))</f>
        <v>#REF!</v>
      </c>
      <c r="AC20" s="33"/>
      <c r="AD20" s="33"/>
      <c r="AE20" s="25"/>
    </row>
    <row r="21" spans="1:31" ht="50">
      <c r="A21" s="102" t="s">
        <v>241</v>
      </c>
      <c r="B21" s="102" t="s">
        <v>1261</v>
      </c>
      <c r="C21" s="102" t="s">
        <v>1262</v>
      </c>
      <c r="D21" s="103" t="s">
        <v>1263</v>
      </c>
      <c r="E21" s="102">
        <v>2022</v>
      </c>
      <c r="F21" s="102"/>
      <c r="G21" s="102"/>
      <c r="H21" s="102" t="s">
        <v>559</v>
      </c>
      <c r="I21" s="102" t="s">
        <v>555</v>
      </c>
      <c r="J21" s="75" t="s">
        <v>534</v>
      </c>
      <c r="K21" s="75" t="s">
        <v>560</v>
      </c>
      <c r="L21" s="102" t="b">
        <v>0</v>
      </c>
      <c r="M21" s="102" t="b">
        <v>0</v>
      </c>
      <c r="N21" s="102" t="b">
        <v>0</v>
      </c>
      <c r="O21" s="102" t="b">
        <v>1</v>
      </c>
      <c r="P21" s="75"/>
      <c r="Q21" s="75"/>
      <c r="R21" s="75"/>
      <c r="S21" s="75"/>
      <c r="T21" s="76" t="s">
        <v>1264</v>
      </c>
      <c r="U21" s="76" t="s">
        <v>301</v>
      </c>
      <c r="V21" s="75" t="s">
        <v>1265</v>
      </c>
      <c r="W21" s="75">
        <v>60000000</v>
      </c>
      <c r="X21" s="75"/>
      <c r="Y21" s="75"/>
      <c r="Z21" s="75">
        <f t="shared" si="5"/>
        <v>60000000</v>
      </c>
      <c r="AA21" s="64" t="e">
        <f>_xlfn.SINGLE(IF(ISBLANK(_xlfn.SINGLE('infrastructure project data'!#REF!)), 0, 'infrastructure project data'!#REF!))</f>
        <v>#REF!</v>
      </c>
      <c r="AB21" s="64" t="e">
        <f>_xlfn.SINGLE(IF(ISBLANK(_xlfn.SINGLE('infrastructure project data'!#REF!)), 0, 'infrastructure project data'!#REF!))</f>
        <v>#REF!</v>
      </c>
      <c r="AC21" s="104"/>
      <c r="AD21" s="104"/>
      <c r="AE21" s="75"/>
    </row>
    <row r="22" spans="1:31" ht="12.5">
      <c r="A22" s="9" t="s">
        <v>241</v>
      </c>
      <c r="B22" s="9" t="s">
        <v>1334</v>
      </c>
      <c r="C22" s="9" t="s">
        <v>1335</v>
      </c>
      <c r="D22" s="30" t="s">
        <v>1336</v>
      </c>
      <c r="E22" s="9">
        <v>2021</v>
      </c>
      <c r="F22" s="9">
        <v>2021</v>
      </c>
      <c r="G22" s="9"/>
      <c r="H22" s="9" t="s">
        <v>559</v>
      </c>
      <c r="I22" s="9" t="s">
        <v>533</v>
      </c>
      <c r="J22" s="25" t="s">
        <v>534</v>
      </c>
      <c r="K22" s="25"/>
      <c r="L22" s="9" t="b">
        <v>0</v>
      </c>
      <c r="M22" s="9" t="b">
        <v>0</v>
      </c>
      <c r="N22" s="9" t="b">
        <v>0</v>
      </c>
      <c r="O22" s="9" t="b">
        <v>1</v>
      </c>
      <c r="P22" s="25" t="s">
        <v>1337</v>
      </c>
      <c r="Q22" s="25"/>
      <c r="R22" s="25" t="s">
        <v>541</v>
      </c>
      <c r="S22" s="25"/>
      <c r="T22" s="11"/>
      <c r="U22" s="11"/>
      <c r="V22" s="25"/>
      <c r="W22" s="25">
        <v>44000000</v>
      </c>
      <c r="X22" s="25"/>
      <c r="Y22" s="25"/>
      <c r="Z22" s="25">
        <f t="shared" si="5"/>
        <v>44000000</v>
      </c>
      <c r="AA22" s="32" t="e">
        <f>_xlfn.SINGLE(IF(ISBLANK(_xlfn.SINGLE('infrastructure project data'!#REF!)), 0, 'infrastructure project data'!#REF!))</f>
        <v>#REF!</v>
      </c>
      <c r="AB22" s="32" t="e">
        <f>_xlfn.SINGLE(IF(ISBLANK(_xlfn.SINGLE('infrastructure project data'!#REF!)), 0, 'infrastructure project data'!#REF!))</f>
        <v>#REF!</v>
      </c>
      <c r="AC22" s="33"/>
      <c r="AD22" s="33"/>
      <c r="AE22" s="25"/>
    </row>
    <row r="23" spans="1:31" ht="25">
      <c r="A23" s="102" t="s">
        <v>247</v>
      </c>
      <c r="B23" s="102" t="s">
        <v>1371</v>
      </c>
      <c r="C23" s="102" t="s">
        <v>1372</v>
      </c>
      <c r="D23" s="103" t="s">
        <v>1373</v>
      </c>
      <c r="E23" s="102">
        <v>2012</v>
      </c>
      <c r="F23" s="102">
        <v>2012</v>
      </c>
      <c r="G23" s="102"/>
      <c r="H23" s="102" t="s">
        <v>559</v>
      </c>
      <c r="I23" s="102" t="s">
        <v>555</v>
      </c>
      <c r="J23" s="75" t="s">
        <v>534</v>
      </c>
      <c r="K23" s="75" t="s">
        <v>560</v>
      </c>
      <c r="L23" s="102" t="b">
        <v>0</v>
      </c>
      <c r="M23" s="102" t="b">
        <v>0</v>
      </c>
      <c r="N23" s="102" t="b">
        <v>0</v>
      </c>
      <c r="O23" s="102" t="b">
        <v>1</v>
      </c>
      <c r="P23" s="76"/>
      <c r="Q23" s="76"/>
      <c r="R23" s="76"/>
      <c r="S23" s="76"/>
      <c r="T23" s="76" t="s">
        <v>1077</v>
      </c>
      <c r="U23" s="76" t="s">
        <v>2678</v>
      </c>
      <c r="V23" s="76"/>
      <c r="W23" s="75">
        <v>31105500</v>
      </c>
      <c r="X23" s="75"/>
      <c r="Y23" s="75"/>
      <c r="Z23" s="75">
        <f t="shared" si="5"/>
        <v>31105500</v>
      </c>
      <c r="AA23" s="64" t="e">
        <f>_xlfn.SINGLE(IF(ISBLANK(_xlfn.SINGLE('infrastructure project data'!#REF!)), 0, 'infrastructure project data'!#REF!))</f>
        <v>#REF!</v>
      </c>
      <c r="AB23" s="64" t="e">
        <f>_xlfn.SINGLE(IF(ISBLANK(_xlfn.SINGLE('infrastructure project data'!#REF!)), 0, 'infrastructure project data'!#REF!))</f>
        <v>#REF!</v>
      </c>
      <c r="AC23" s="104"/>
      <c r="AD23" s="104"/>
      <c r="AE23" s="75"/>
    </row>
    <row r="24" spans="1:31" ht="12.5">
      <c r="A24" s="9" t="s">
        <v>247</v>
      </c>
      <c r="B24" s="9" t="s">
        <v>3341</v>
      </c>
      <c r="C24" s="9" t="s">
        <v>3342</v>
      </c>
      <c r="D24" s="30" t="s">
        <v>3343</v>
      </c>
      <c r="E24" s="9">
        <v>2017</v>
      </c>
      <c r="F24" s="9">
        <v>2017</v>
      </c>
      <c r="G24" s="9"/>
      <c r="H24" s="9" t="s">
        <v>532</v>
      </c>
      <c r="I24" s="9" t="s">
        <v>533</v>
      </c>
      <c r="J24" s="25"/>
      <c r="K24" s="25"/>
      <c r="L24" s="9" t="b">
        <v>0</v>
      </c>
      <c r="M24" s="9" t="b">
        <v>0</v>
      </c>
      <c r="N24" s="9" t="b">
        <v>0</v>
      </c>
      <c r="O24" s="9" t="b">
        <v>1</v>
      </c>
      <c r="P24" s="25"/>
      <c r="Q24" s="25"/>
      <c r="R24" s="25"/>
      <c r="S24" s="25"/>
      <c r="T24" s="11"/>
      <c r="U24" s="11"/>
      <c r="V24" s="25"/>
      <c r="W24" s="31"/>
      <c r="X24" s="31"/>
      <c r="Y24" s="31"/>
      <c r="Z24" s="25">
        <f t="shared" si="5"/>
        <v>0</v>
      </c>
      <c r="AA24" s="32" t="e">
        <f>_xlfn.SINGLE(IF(ISBLANK(_xlfn.SINGLE('infrastructure project data'!#REF!)), 0, 'infrastructure project data'!#REF!))</f>
        <v>#REF!</v>
      </c>
      <c r="AB24" s="32" t="e">
        <f>_xlfn.SINGLE(IF(ISBLANK(_xlfn.SINGLE('infrastructure project data'!#REF!)), 0, 'infrastructure project data'!#REF!))</f>
        <v>#REF!</v>
      </c>
      <c r="AC24" s="33"/>
      <c r="AD24" s="33"/>
      <c r="AE24" s="25"/>
    </row>
    <row r="25" spans="1:31" ht="25">
      <c r="A25" s="102" t="s">
        <v>247</v>
      </c>
      <c r="B25" s="102" t="s">
        <v>2148</v>
      </c>
      <c r="C25" s="102" t="s">
        <v>2149</v>
      </c>
      <c r="D25" s="103" t="s">
        <v>2150</v>
      </c>
      <c r="E25" s="102">
        <v>2021</v>
      </c>
      <c r="F25" s="102">
        <v>2021</v>
      </c>
      <c r="G25" s="102"/>
      <c r="H25" s="102" t="s">
        <v>559</v>
      </c>
      <c r="I25" s="102" t="s">
        <v>533</v>
      </c>
      <c r="J25" s="75" t="s">
        <v>638</v>
      </c>
      <c r="K25" s="75" t="s">
        <v>560</v>
      </c>
      <c r="L25" s="102" t="b">
        <v>0</v>
      </c>
      <c r="M25" s="102" t="b">
        <v>0</v>
      </c>
      <c r="N25" s="102" t="b">
        <v>0</v>
      </c>
      <c r="O25" s="102" t="b">
        <v>1</v>
      </c>
      <c r="P25" s="76"/>
      <c r="Q25" s="76"/>
      <c r="R25" s="76"/>
      <c r="S25" s="76"/>
      <c r="T25" s="76" t="s">
        <v>1077</v>
      </c>
      <c r="U25" s="76" t="s">
        <v>2678</v>
      </c>
      <c r="V25" s="76"/>
      <c r="W25" s="75"/>
      <c r="X25" s="75"/>
      <c r="Y25" s="75"/>
      <c r="Z25" s="75">
        <f t="shared" si="5"/>
        <v>0</v>
      </c>
      <c r="AA25" s="64" t="e">
        <f>_xlfn.SINGLE(IF(ISBLANK(_xlfn.SINGLE('infrastructure project data'!#REF!)), 0, 'infrastructure project data'!#REF!))</f>
        <v>#REF!</v>
      </c>
      <c r="AB25" s="64" t="e">
        <f>_xlfn.SINGLE(IF(ISBLANK(_xlfn.SINGLE('infrastructure project data'!#REF!)), 0, 'infrastructure project data'!#REF!))</f>
        <v>#REF!</v>
      </c>
      <c r="AC25" s="104"/>
      <c r="AD25" s="104"/>
      <c r="AE25" s="75"/>
    </row>
    <row r="26" spans="1:31" ht="25">
      <c r="A26" s="9" t="s">
        <v>255</v>
      </c>
      <c r="B26" s="9" t="s">
        <v>1074</v>
      </c>
      <c r="C26" s="9" t="s">
        <v>1075</v>
      </c>
      <c r="D26" s="30" t="s">
        <v>1076</v>
      </c>
      <c r="E26" s="9">
        <v>2022</v>
      </c>
      <c r="F26" s="9">
        <v>2022</v>
      </c>
      <c r="G26" s="9"/>
      <c r="H26" s="9" t="s">
        <v>532</v>
      </c>
      <c r="I26" s="9" t="s">
        <v>603</v>
      </c>
      <c r="J26" s="25" t="s">
        <v>534</v>
      </c>
      <c r="K26" s="25" t="s">
        <v>560</v>
      </c>
      <c r="L26" s="9" t="b">
        <v>0</v>
      </c>
      <c r="M26" s="9" t="b">
        <v>0</v>
      </c>
      <c r="N26" s="9" t="b">
        <v>0</v>
      </c>
      <c r="O26" s="9" t="b">
        <v>1</v>
      </c>
      <c r="P26" s="25"/>
      <c r="Q26" s="25"/>
      <c r="R26" s="25"/>
      <c r="S26" s="25"/>
      <c r="T26" s="31" t="s">
        <v>1077</v>
      </c>
      <c r="U26" s="31" t="s">
        <v>2678</v>
      </c>
      <c r="V26" s="25"/>
      <c r="W26" s="25">
        <v>101000000</v>
      </c>
      <c r="X26" s="25"/>
      <c r="Y26" s="25"/>
      <c r="Z26" s="25">
        <f t="shared" si="5"/>
        <v>101000000</v>
      </c>
      <c r="AA26" s="32" t="e">
        <f>_xlfn.SINGLE(IF(ISBLANK(_xlfn.SINGLE('infrastructure project data'!#REF!)), 0, 'infrastructure project data'!#REF!))</f>
        <v>#REF!</v>
      </c>
      <c r="AB26" s="32" t="e">
        <f>_xlfn.SINGLE(IF(ISBLANK(_xlfn.SINGLE('infrastructure project data'!#REF!)), 0, 'infrastructure project data'!#REF!))</f>
        <v>#REF!</v>
      </c>
      <c r="AC26" s="33"/>
      <c r="AD26" s="33"/>
      <c r="AE26" s="25"/>
    </row>
    <row r="27" spans="1:31" ht="75">
      <c r="A27" s="102" t="s">
        <v>255</v>
      </c>
      <c r="B27" s="102" t="s">
        <v>780</v>
      </c>
      <c r="C27" s="102" t="s">
        <v>781</v>
      </c>
      <c r="D27" s="103" t="s">
        <v>782</v>
      </c>
      <c r="E27" s="102">
        <v>2023</v>
      </c>
      <c r="F27" s="102">
        <v>2024</v>
      </c>
      <c r="G27" s="102"/>
      <c r="H27" s="102" t="s">
        <v>532</v>
      </c>
      <c r="I27" s="102" t="s">
        <v>603</v>
      </c>
      <c r="J27" s="75" t="s">
        <v>692</v>
      </c>
      <c r="K27" s="75" t="s">
        <v>693</v>
      </c>
      <c r="L27" s="102" t="b">
        <v>1</v>
      </c>
      <c r="M27" s="102" t="b">
        <v>0</v>
      </c>
      <c r="N27" s="102" t="b">
        <v>0</v>
      </c>
      <c r="O27" s="102" t="b">
        <v>1</v>
      </c>
      <c r="P27" s="75"/>
      <c r="Q27" s="75"/>
      <c r="R27" s="75"/>
      <c r="S27" s="75"/>
      <c r="T27" s="55"/>
      <c r="U27" s="55"/>
      <c r="V27" s="75" t="s">
        <v>784</v>
      </c>
      <c r="W27" s="75">
        <v>525400000</v>
      </c>
      <c r="X27" s="75"/>
      <c r="Y27" s="75"/>
      <c r="Z27" s="75">
        <f t="shared" si="5"/>
        <v>525400000</v>
      </c>
      <c r="AA27" s="107" t="e">
        <f>_xlfn.SINGLE(IF(ISBLANK(_xlfn.SINGLE('infrastructure project data'!#REF!)), 0, 'infrastructure project data'!#REF!))</f>
        <v>#REF!</v>
      </c>
      <c r="AB27" s="64" t="e">
        <f>_xlfn.SINGLE(IF(ISBLANK(_xlfn.SINGLE('infrastructure project data'!#REF!)), 0, 'infrastructure project data'!#REF!))</f>
        <v>#REF!</v>
      </c>
      <c r="AC27" s="112" t="s">
        <v>785</v>
      </c>
      <c r="AD27" s="112">
        <v>24000</v>
      </c>
      <c r="AE27" s="75" t="s">
        <v>786</v>
      </c>
    </row>
    <row r="28" spans="1:31" ht="25">
      <c r="A28" s="9" t="s">
        <v>277</v>
      </c>
      <c r="B28" s="9" t="s">
        <v>689</v>
      </c>
      <c r="C28" s="9" t="s">
        <v>690</v>
      </c>
      <c r="D28" s="30" t="s">
        <v>691</v>
      </c>
      <c r="E28" s="9"/>
      <c r="F28" s="9"/>
      <c r="G28" s="9"/>
      <c r="H28" s="9"/>
      <c r="I28" s="9"/>
      <c r="J28" s="25" t="s">
        <v>692</v>
      </c>
      <c r="K28" s="25" t="s">
        <v>693</v>
      </c>
      <c r="L28" s="9" t="b">
        <v>0</v>
      </c>
      <c r="M28" s="9" t="b">
        <v>0</v>
      </c>
      <c r="N28" s="9" t="b">
        <v>0</v>
      </c>
      <c r="O28" s="9" t="b">
        <v>1</v>
      </c>
      <c r="P28" s="25"/>
      <c r="Q28" s="25"/>
      <c r="R28" s="25"/>
      <c r="S28" s="25"/>
      <c r="T28" s="11"/>
      <c r="U28" s="11"/>
      <c r="V28" s="25"/>
      <c r="X28" s="34">
        <v>1240000000</v>
      </c>
      <c r="Y28" s="34"/>
      <c r="Z28" s="25">
        <f t="shared" si="5"/>
        <v>1240000000</v>
      </c>
      <c r="AA28" s="32" t="e">
        <f>_xlfn.SINGLE(IF(ISBLANK(_xlfn.SINGLE('infrastructure project data'!#REF!)), 0, 'infrastructure project data'!#REF!))</f>
        <v>#REF!</v>
      </c>
      <c r="AB28" s="32" t="e">
        <f>_xlfn.SINGLE(IF(ISBLANK(_xlfn.SINGLE('infrastructure project data'!#REF!)), 0, 'infrastructure project data'!#REF!))</f>
        <v>#REF!</v>
      </c>
      <c r="AC28" s="39"/>
      <c r="AD28" s="39">
        <v>10000</v>
      </c>
      <c r="AE28" s="34">
        <v>10000</v>
      </c>
    </row>
    <row r="29" spans="1:31" ht="25">
      <c r="A29" s="102" t="s">
        <v>277</v>
      </c>
      <c r="B29" s="102" t="s">
        <v>2303</v>
      </c>
      <c r="C29" s="102" t="s">
        <v>2304</v>
      </c>
      <c r="D29" s="103" t="s">
        <v>2305</v>
      </c>
      <c r="E29" s="102">
        <v>2024</v>
      </c>
      <c r="F29" s="102"/>
      <c r="G29" s="102"/>
      <c r="H29" s="102" t="s">
        <v>532</v>
      </c>
      <c r="I29" s="102" t="s">
        <v>533</v>
      </c>
      <c r="J29" s="75" t="s">
        <v>638</v>
      </c>
      <c r="K29" s="75"/>
      <c r="L29" s="102" t="b">
        <v>0</v>
      </c>
      <c r="M29" s="102" t="b">
        <v>0</v>
      </c>
      <c r="N29" s="102" t="b">
        <v>0</v>
      </c>
      <c r="O29" s="102" t="b">
        <v>1</v>
      </c>
      <c r="P29" s="75"/>
      <c r="Q29" s="75"/>
      <c r="R29" s="75"/>
      <c r="S29" s="75"/>
      <c r="T29" s="55"/>
      <c r="U29" s="55"/>
      <c r="V29" s="75"/>
      <c r="W29" s="75"/>
      <c r="X29" s="75"/>
      <c r="Y29" s="75"/>
      <c r="Z29" s="75">
        <f t="shared" si="5"/>
        <v>0</v>
      </c>
      <c r="AA29" s="64" t="e">
        <f>_xlfn.SINGLE(IF(ISBLANK(_xlfn.SINGLE('infrastructure project data'!#REF!)), 0, 'infrastructure project data'!#REF!))</f>
        <v>#REF!</v>
      </c>
      <c r="AB29" s="64" t="e">
        <f>_xlfn.SINGLE(IF(ISBLANK(_xlfn.SINGLE('infrastructure project data'!#REF!)), 0, 'infrastructure project data'!#REF!))</f>
        <v>#REF!</v>
      </c>
      <c r="AC29" s="104"/>
      <c r="AD29" s="104"/>
      <c r="AE29" s="75"/>
    </row>
    <row r="30" spans="1:31" ht="12.5">
      <c r="A30" s="9" t="s">
        <v>277</v>
      </c>
      <c r="B30" s="9" t="s">
        <v>2306</v>
      </c>
      <c r="C30" s="9" t="s">
        <v>2307</v>
      </c>
      <c r="D30" s="30" t="s">
        <v>2308</v>
      </c>
      <c r="E30" s="9">
        <v>2015</v>
      </c>
      <c r="F30" s="9"/>
      <c r="G30" s="9"/>
      <c r="H30" s="9" t="s">
        <v>548</v>
      </c>
      <c r="I30" s="9" t="s">
        <v>555</v>
      </c>
      <c r="J30" s="25"/>
      <c r="K30" s="25"/>
      <c r="L30" s="9" t="b">
        <v>0</v>
      </c>
      <c r="M30" s="9" t="b">
        <v>0</v>
      </c>
      <c r="N30" s="9" t="b">
        <v>0</v>
      </c>
      <c r="O30" s="9" t="b">
        <v>1</v>
      </c>
      <c r="P30" s="31"/>
      <c r="Q30" s="31"/>
      <c r="R30" s="31"/>
      <c r="S30" s="31"/>
      <c r="T30" s="11"/>
      <c r="U30" s="11"/>
      <c r="V30" s="31"/>
      <c r="W30" s="31"/>
      <c r="X30" s="31"/>
      <c r="Y30" s="31"/>
      <c r="Z30" s="25">
        <f t="shared" si="5"/>
        <v>0</v>
      </c>
      <c r="AA30" s="32" t="e">
        <f>_xlfn.SINGLE(IF(ISBLANK(_xlfn.SINGLE('infrastructure project data'!#REF!)), 0, 'infrastructure project data'!#REF!))</f>
        <v>#REF!</v>
      </c>
      <c r="AB30" s="32" t="e">
        <f>_xlfn.SINGLE(IF(ISBLANK(_xlfn.SINGLE('infrastructure project data'!#REF!)), 0, 'infrastructure project data'!#REF!))</f>
        <v>#REF!</v>
      </c>
      <c r="AC30" s="44"/>
      <c r="AD30" s="44"/>
      <c r="AE30" s="45"/>
    </row>
    <row r="31" spans="1:31" ht="25">
      <c r="A31" s="102" t="s">
        <v>277</v>
      </c>
      <c r="B31" s="102" t="s">
        <v>738</v>
      </c>
      <c r="C31" s="113" t="s">
        <v>7963</v>
      </c>
      <c r="D31" s="103" t="s">
        <v>740</v>
      </c>
      <c r="E31" s="102"/>
      <c r="F31" s="102"/>
      <c r="G31" s="102"/>
      <c r="H31" s="102"/>
      <c r="I31" s="102"/>
      <c r="J31" s="75" t="s">
        <v>534</v>
      </c>
      <c r="K31" s="75" t="s">
        <v>560</v>
      </c>
      <c r="L31" s="102" t="b">
        <v>0</v>
      </c>
      <c r="M31" s="102" t="b">
        <v>0</v>
      </c>
      <c r="N31" s="102" t="b">
        <v>0</v>
      </c>
      <c r="O31" s="102" t="b">
        <v>1</v>
      </c>
      <c r="P31" s="75"/>
      <c r="Q31" s="75"/>
      <c r="R31" s="75"/>
      <c r="S31" s="75"/>
      <c r="T31" s="55"/>
      <c r="U31" s="55"/>
      <c r="V31" s="75"/>
      <c r="W31" s="75">
        <v>950000000</v>
      </c>
      <c r="X31" s="75"/>
      <c r="Y31" s="75"/>
      <c r="Z31" s="75">
        <f t="shared" si="5"/>
        <v>950000000</v>
      </c>
      <c r="AA31" s="64" t="e">
        <f>_xlfn.SINGLE(IF(ISBLANK(_xlfn.SINGLE('infrastructure project data'!#REF!)), 0, 'infrastructure project data'!#REF!))</f>
        <v>#REF!</v>
      </c>
      <c r="AB31" s="64" t="e">
        <f>_xlfn.SINGLE(IF(ISBLANK(_xlfn.SINGLE('infrastructure project data'!#REF!)), 0, 'infrastructure project data'!#REF!))</f>
        <v>#REF!</v>
      </c>
      <c r="AC31" s="104"/>
      <c r="AD31" s="104"/>
      <c r="AE31" s="75"/>
    </row>
    <row r="32" spans="1:31" ht="25">
      <c r="A32" s="9" t="s">
        <v>277</v>
      </c>
      <c r="B32" s="9" t="s">
        <v>1584</v>
      </c>
      <c r="C32" s="9" t="s">
        <v>1585</v>
      </c>
      <c r="D32" s="30" t="s">
        <v>1586</v>
      </c>
      <c r="E32" s="9"/>
      <c r="F32" s="9"/>
      <c r="G32" s="9">
        <v>2015</v>
      </c>
      <c r="H32" s="9"/>
      <c r="I32" s="9"/>
      <c r="J32" s="25" t="s">
        <v>534</v>
      </c>
      <c r="K32" s="25" t="s">
        <v>540</v>
      </c>
      <c r="L32" s="9" t="b">
        <v>0</v>
      </c>
      <c r="M32" s="9" t="b">
        <v>0</v>
      </c>
      <c r="N32" s="9" t="b">
        <v>0</v>
      </c>
      <c r="O32" s="9" t="b">
        <v>1</v>
      </c>
      <c r="P32" s="31"/>
      <c r="Q32" s="31"/>
      <c r="R32" s="31"/>
      <c r="S32" s="31"/>
      <c r="T32" s="11"/>
      <c r="U32" s="11"/>
      <c r="V32" s="31"/>
      <c r="W32" s="25">
        <v>8270000</v>
      </c>
      <c r="X32" s="25"/>
      <c r="Y32" s="25"/>
      <c r="Z32" s="25">
        <f t="shared" si="5"/>
        <v>8270000</v>
      </c>
      <c r="AA32" s="32" t="e">
        <f>_xlfn.SINGLE(IF(ISBLANK(_xlfn.SINGLE('infrastructure project data'!#REF!)), 0, 'infrastructure project data'!#REF!))</f>
        <v>#REF!</v>
      </c>
      <c r="AB32" s="28" t="e">
        <f>_xlfn.SINGLE(IF(ISBLANK(_xlfn.SINGLE('infrastructure project data'!#REF!)), 0, 'infrastructure project data'!#REF!))</f>
        <v>#REF!</v>
      </c>
      <c r="AC32" s="33"/>
      <c r="AD32" s="33"/>
      <c r="AE32" s="25"/>
    </row>
    <row r="33" spans="1:31" ht="25">
      <c r="A33" s="102" t="s">
        <v>279</v>
      </c>
      <c r="B33" s="102" t="s">
        <v>2364</v>
      </c>
      <c r="C33" s="102" t="s">
        <v>2365</v>
      </c>
      <c r="D33" s="103" t="s">
        <v>2366</v>
      </c>
      <c r="E33" s="102"/>
      <c r="F33" s="102"/>
      <c r="G33" s="102"/>
      <c r="H33" s="102" t="s">
        <v>548</v>
      </c>
      <c r="I33" s="102" t="s">
        <v>555</v>
      </c>
      <c r="J33" s="75" t="s">
        <v>534</v>
      </c>
      <c r="K33" s="75" t="s">
        <v>560</v>
      </c>
      <c r="L33" s="102" t="b">
        <v>0</v>
      </c>
      <c r="M33" s="102" t="b">
        <v>0</v>
      </c>
      <c r="N33" s="102" t="b">
        <v>0</v>
      </c>
      <c r="O33" s="102" t="b">
        <v>1</v>
      </c>
      <c r="P33" s="75"/>
      <c r="Q33" s="75"/>
      <c r="R33" s="75"/>
      <c r="S33" s="75"/>
      <c r="T33" s="55"/>
      <c r="U33" s="55"/>
      <c r="V33" s="75"/>
      <c r="W33" s="76"/>
      <c r="X33" s="76"/>
      <c r="Y33" s="76"/>
      <c r="Z33" s="75">
        <f t="shared" si="5"/>
        <v>0</v>
      </c>
      <c r="AA33" s="64" t="e">
        <f>_xlfn.SINGLE(IF(ISBLANK(_xlfn.SINGLE('infrastructure project data'!#REF!)), 0, 'infrastructure project data'!#REF!))</f>
        <v>#REF!</v>
      </c>
      <c r="AB33" s="64" t="e">
        <f>_xlfn.SINGLE(IF(ISBLANK(_xlfn.SINGLE('infrastructure project data'!#REF!)), 0, 'infrastructure project data'!#REF!))</f>
        <v>#REF!</v>
      </c>
      <c r="AC33" s="104"/>
      <c r="AD33" s="104"/>
      <c r="AE33" s="75"/>
    </row>
    <row r="34" spans="1:31" ht="25">
      <c r="A34" s="9" t="s">
        <v>279</v>
      </c>
      <c r="B34" s="9" t="s">
        <v>2367</v>
      </c>
      <c r="C34" s="9" t="s">
        <v>2368</v>
      </c>
      <c r="D34" s="30" t="s">
        <v>2369</v>
      </c>
      <c r="E34" s="9">
        <v>2023</v>
      </c>
      <c r="F34" s="9"/>
      <c r="G34" s="9"/>
      <c r="H34" s="9" t="s">
        <v>532</v>
      </c>
      <c r="I34" s="9" t="s">
        <v>533</v>
      </c>
      <c r="J34" s="25" t="s">
        <v>534</v>
      </c>
      <c r="K34" s="25" t="s">
        <v>560</v>
      </c>
      <c r="L34" s="9" t="b">
        <v>0</v>
      </c>
      <c r="M34" s="9" t="b">
        <v>0</v>
      </c>
      <c r="N34" s="9" t="b">
        <v>0</v>
      </c>
      <c r="O34" s="9" t="b">
        <v>1</v>
      </c>
      <c r="P34" s="25"/>
      <c r="Q34" s="25"/>
      <c r="R34" s="25" t="s">
        <v>2370</v>
      </c>
      <c r="S34" s="25"/>
      <c r="T34" s="11"/>
      <c r="U34" s="11"/>
      <c r="V34" s="46" t="s">
        <v>7964</v>
      </c>
      <c r="W34" s="25"/>
      <c r="X34" s="25"/>
      <c r="Y34" s="25"/>
      <c r="Z34" s="25">
        <f t="shared" si="5"/>
        <v>0</v>
      </c>
      <c r="AA34" s="32" t="e">
        <f>_xlfn.SINGLE(IF(ISBLANK(_xlfn.SINGLE('infrastructure project data'!#REF!)), 0, 'infrastructure project data'!#REF!))</f>
        <v>#REF!</v>
      </c>
      <c r="AB34" s="32" t="e">
        <f>_xlfn.SINGLE(IF(ISBLANK(_xlfn.SINGLE('infrastructure project data'!#REF!)), 0, 'infrastructure project data'!#REF!))</f>
        <v>#REF!</v>
      </c>
      <c r="AC34" s="33"/>
      <c r="AD34" s="33"/>
      <c r="AE34" s="25"/>
    </row>
    <row r="35" spans="1:31" ht="12.5">
      <c r="A35" s="102" t="s">
        <v>283</v>
      </c>
      <c r="B35" s="102" t="s">
        <v>2395</v>
      </c>
      <c r="C35" s="102" t="s">
        <v>2396</v>
      </c>
      <c r="D35" s="102" t="e">
        <v>#REF!</v>
      </c>
      <c r="E35" s="102">
        <v>2019</v>
      </c>
      <c r="F35" s="102">
        <v>2022</v>
      </c>
      <c r="G35" s="102"/>
      <c r="H35" s="102" t="s">
        <v>548</v>
      </c>
      <c r="I35" s="102" t="s">
        <v>555</v>
      </c>
      <c r="J35" s="75"/>
      <c r="K35" s="75"/>
      <c r="L35" s="102" t="b">
        <v>0</v>
      </c>
      <c r="M35" s="102" t="b">
        <v>0</v>
      </c>
      <c r="N35" s="102" t="b">
        <v>0</v>
      </c>
      <c r="O35" s="102" t="b">
        <v>1</v>
      </c>
      <c r="P35" s="76"/>
      <c r="Q35" s="76"/>
      <c r="R35" s="76"/>
      <c r="S35" s="76"/>
      <c r="T35" s="55"/>
      <c r="U35" s="55"/>
      <c r="V35" s="76"/>
      <c r="W35" s="76"/>
      <c r="X35" s="76"/>
      <c r="Y35" s="76"/>
      <c r="Z35" s="75">
        <f t="shared" si="5"/>
        <v>0</v>
      </c>
      <c r="AA35" s="64" t="e">
        <f>_xlfn.SINGLE(IF(ISBLANK(_xlfn.SINGLE('infrastructure project data'!#REF!)), 0, 'infrastructure project data'!#REF!))</f>
        <v>#REF!</v>
      </c>
      <c r="AB35" s="64" t="e">
        <f>_xlfn.SINGLE(IF(ISBLANK(_xlfn.SINGLE('infrastructure project data'!#REF!)), 0, 'infrastructure project data'!#REF!))</f>
        <v>#REF!</v>
      </c>
      <c r="AC35" s="110"/>
      <c r="AD35" s="110"/>
      <c r="AE35" s="76"/>
    </row>
    <row r="36" spans="1:31" ht="25">
      <c r="A36" s="9" t="s">
        <v>285</v>
      </c>
      <c r="B36" s="9" t="s">
        <v>2405</v>
      </c>
      <c r="C36" s="9" t="s">
        <v>2406</v>
      </c>
      <c r="D36" s="43" t="s">
        <v>2407</v>
      </c>
      <c r="E36" s="9"/>
      <c r="F36" s="9"/>
      <c r="G36" s="9"/>
      <c r="H36" s="9"/>
      <c r="I36" s="9"/>
      <c r="J36" s="25" t="s">
        <v>638</v>
      </c>
      <c r="K36" s="25"/>
      <c r="L36" s="9" t="b">
        <v>0</v>
      </c>
      <c r="M36" s="9" t="b">
        <v>0</v>
      </c>
      <c r="N36" s="9" t="b">
        <v>0</v>
      </c>
      <c r="O36" s="9" t="b">
        <v>1</v>
      </c>
      <c r="P36" s="31"/>
      <c r="Q36" s="31"/>
      <c r="R36" s="31"/>
      <c r="S36" s="31"/>
      <c r="T36" s="11"/>
      <c r="U36" s="11"/>
      <c r="V36" s="31"/>
      <c r="W36" s="31"/>
      <c r="X36" s="31"/>
      <c r="Y36" s="31"/>
      <c r="Z36" s="25">
        <f t="shared" si="5"/>
        <v>0</v>
      </c>
      <c r="AA36" s="32" t="e">
        <f>_xlfn.SINGLE(IF(ISBLANK(_xlfn.SINGLE('infrastructure project data'!#REF!)), 0, 'infrastructure project data'!#REF!))</f>
        <v>#REF!</v>
      </c>
      <c r="AB36" s="32" t="e">
        <f>_xlfn.SINGLE(IF(ISBLANK(_xlfn.SINGLE('infrastructure project data'!#REF!)), 0, 'infrastructure project data'!#REF!))</f>
        <v>#REF!</v>
      </c>
      <c r="AC36" s="38"/>
      <c r="AD36" s="38"/>
      <c r="AE36" s="31"/>
    </row>
    <row r="37" spans="1:31" ht="25">
      <c r="A37" s="102" t="s">
        <v>285</v>
      </c>
      <c r="B37" s="102" t="s">
        <v>1565</v>
      </c>
      <c r="C37" s="102" t="s">
        <v>1566</v>
      </c>
      <c r="D37" s="103" t="s">
        <v>1567</v>
      </c>
      <c r="E37" s="102"/>
      <c r="F37" s="102"/>
      <c r="G37" s="102">
        <v>2025</v>
      </c>
      <c r="H37" s="102" t="s">
        <v>548</v>
      </c>
      <c r="I37" s="102" t="s">
        <v>555</v>
      </c>
      <c r="J37" s="75" t="s">
        <v>534</v>
      </c>
      <c r="K37" s="75" t="s">
        <v>540</v>
      </c>
      <c r="L37" s="102" t="b">
        <v>0</v>
      </c>
      <c r="M37" s="102" t="b">
        <v>0</v>
      </c>
      <c r="N37" s="102" t="b">
        <v>0</v>
      </c>
      <c r="O37" s="102" t="b">
        <v>1</v>
      </c>
      <c r="P37" s="75"/>
      <c r="Q37" s="75"/>
      <c r="R37" s="75"/>
      <c r="S37" s="75"/>
      <c r="T37" s="55"/>
      <c r="U37" s="55"/>
      <c r="V37" s="75"/>
      <c r="W37" s="75">
        <v>10100000</v>
      </c>
      <c r="X37" s="75"/>
      <c r="Y37" s="75"/>
      <c r="Z37" s="75">
        <f t="shared" si="5"/>
        <v>10100000</v>
      </c>
      <c r="AA37" s="64" t="e">
        <f>_xlfn.SINGLE(IF(ISBLANK(_xlfn.SINGLE('infrastructure project data'!#REF!)), 0, 'infrastructure project data'!#REF!))</f>
        <v>#REF!</v>
      </c>
      <c r="AB37" s="114" t="e">
        <f>_xlfn.SINGLE(IF(ISBLANK(_xlfn.SINGLE('infrastructure project data'!#REF!)), 0, 'infrastructure project data'!#REF!))</f>
        <v>#REF!</v>
      </c>
      <c r="AC37" s="104"/>
      <c r="AD37" s="104"/>
      <c r="AE37" s="75"/>
    </row>
    <row r="38" spans="1:31" ht="25">
      <c r="A38" s="9" t="s">
        <v>285</v>
      </c>
      <c r="B38" s="9" t="s">
        <v>2414</v>
      </c>
      <c r="C38" s="9" t="s">
        <v>2415</v>
      </c>
      <c r="D38" s="30" t="s">
        <v>2416</v>
      </c>
      <c r="E38" s="9"/>
      <c r="F38" s="9"/>
      <c r="G38" s="9"/>
      <c r="H38" s="9"/>
      <c r="I38" s="9"/>
      <c r="J38" s="25" t="s">
        <v>692</v>
      </c>
      <c r="K38" s="25" t="s">
        <v>1917</v>
      </c>
      <c r="L38" s="9" t="b">
        <v>0</v>
      </c>
      <c r="M38" s="9" t="b">
        <v>0</v>
      </c>
      <c r="N38" s="9" t="b">
        <v>0</v>
      </c>
      <c r="O38" s="9" t="b">
        <v>1</v>
      </c>
      <c r="P38" s="25"/>
      <c r="Q38" s="25"/>
      <c r="R38" s="25"/>
      <c r="S38" s="25"/>
      <c r="T38" s="11"/>
      <c r="U38" s="11"/>
      <c r="V38" s="25"/>
      <c r="W38" s="25"/>
      <c r="X38" s="25"/>
      <c r="Y38" s="25"/>
      <c r="Z38" s="25">
        <f t="shared" si="5"/>
        <v>0</v>
      </c>
      <c r="AA38" s="32" t="e">
        <f>_xlfn.SINGLE(IF(ISBLANK(_xlfn.SINGLE('infrastructure project data'!#REF!)), 0, 'infrastructure project data'!#REF!))</f>
        <v>#REF!</v>
      </c>
      <c r="AB38" s="32" t="e">
        <f>_xlfn.SINGLE(IF(ISBLANK(_xlfn.SINGLE('infrastructure project data'!#REF!)), 0, 'infrastructure project data'!#REF!))</f>
        <v>#REF!</v>
      </c>
      <c r="AC38" s="33"/>
      <c r="AD38" s="33"/>
      <c r="AE38" s="25"/>
    </row>
    <row r="39" spans="1:31" ht="37.5">
      <c r="A39" s="102" t="s">
        <v>295</v>
      </c>
      <c r="B39" s="102" t="s">
        <v>2473</v>
      </c>
      <c r="C39" s="102" t="s">
        <v>2474</v>
      </c>
      <c r="D39" s="103" t="s">
        <v>2475</v>
      </c>
      <c r="E39" s="102">
        <v>2006</v>
      </c>
      <c r="F39" s="102"/>
      <c r="G39" s="102">
        <v>2011</v>
      </c>
      <c r="H39" s="102" t="s">
        <v>548</v>
      </c>
      <c r="I39" s="102" t="s">
        <v>555</v>
      </c>
      <c r="J39" s="75" t="s">
        <v>692</v>
      </c>
      <c r="K39" s="75" t="s">
        <v>717</v>
      </c>
      <c r="L39" s="102" t="b">
        <v>0</v>
      </c>
      <c r="M39" s="102" t="b">
        <v>0</v>
      </c>
      <c r="N39" s="102" t="b">
        <v>0</v>
      </c>
      <c r="O39" s="102" t="b">
        <v>1</v>
      </c>
      <c r="P39" s="75"/>
      <c r="Q39" s="75"/>
      <c r="R39" s="75"/>
      <c r="S39" s="75"/>
      <c r="T39" s="55"/>
      <c r="U39" s="55"/>
      <c r="V39" s="75"/>
      <c r="W39" s="75"/>
      <c r="X39" s="75"/>
      <c r="Y39" s="75"/>
      <c r="Z39" s="75">
        <f t="shared" si="5"/>
        <v>0</v>
      </c>
      <c r="AA39" s="64" t="e">
        <f>_xlfn.SINGLE(IF(ISBLANK(_xlfn.SINGLE('infrastructure project data'!#REF!)), 0, 'infrastructure project data'!#REF!))</f>
        <v>#REF!</v>
      </c>
      <c r="AB39" s="64" t="e">
        <f>_xlfn.SINGLE(IF(ISBLANK(_xlfn.SINGLE('infrastructure project data'!#REF!)), 0, 'infrastructure project data'!#REF!))</f>
        <v>#REF!</v>
      </c>
      <c r="AC39" s="112"/>
      <c r="AD39" s="112"/>
      <c r="AE39" s="106"/>
    </row>
    <row r="40" spans="1:31" ht="37.5">
      <c r="A40" s="9" t="s">
        <v>295</v>
      </c>
      <c r="B40" s="9" t="s">
        <v>2476</v>
      </c>
      <c r="C40" s="9" t="s">
        <v>2477</v>
      </c>
      <c r="D40" s="30" t="s">
        <v>2478</v>
      </c>
      <c r="E40" s="9">
        <v>2006</v>
      </c>
      <c r="F40" s="9"/>
      <c r="G40" s="9">
        <v>2006</v>
      </c>
      <c r="H40" s="9" t="s">
        <v>548</v>
      </c>
      <c r="I40" s="9" t="s">
        <v>533</v>
      </c>
      <c r="J40" s="25" t="s">
        <v>692</v>
      </c>
      <c r="K40" s="25" t="s">
        <v>1909</v>
      </c>
      <c r="L40" s="9" t="b">
        <v>0</v>
      </c>
      <c r="M40" s="9" t="b">
        <v>0</v>
      </c>
      <c r="N40" s="9" t="b">
        <v>0</v>
      </c>
      <c r="O40" s="9" t="b">
        <v>1</v>
      </c>
      <c r="P40" s="25"/>
      <c r="Q40" s="25"/>
      <c r="R40" s="25"/>
      <c r="S40" s="25"/>
      <c r="T40" s="11"/>
      <c r="U40" s="11"/>
      <c r="V40" s="25"/>
      <c r="W40" s="25"/>
      <c r="X40" s="25"/>
      <c r="Y40" s="25"/>
      <c r="Z40" s="25">
        <f t="shared" si="5"/>
        <v>0</v>
      </c>
      <c r="AA40" s="32" t="e">
        <f>_xlfn.SINGLE(IF(ISBLANK(_xlfn.SINGLE('infrastructure project data'!#REF!)), 0, 'infrastructure project data'!#REF!))</f>
        <v>#REF!</v>
      </c>
      <c r="AB40" s="32" t="e">
        <f>_xlfn.SINGLE(IF(ISBLANK(_xlfn.SINGLE('infrastructure project data'!#REF!)), 0, 'infrastructure project data'!#REF!))</f>
        <v>#REF!</v>
      </c>
      <c r="AC40" s="33"/>
      <c r="AD40" s="33"/>
      <c r="AE40" s="25"/>
    </row>
    <row r="41" spans="1:31" ht="37.5">
      <c r="A41" s="102" t="s">
        <v>295</v>
      </c>
      <c r="B41" s="102" t="s">
        <v>713</v>
      </c>
      <c r="C41" s="102" t="s">
        <v>714</v>
      </c>
      <c r="D41" s="103" t="s">
        <v>715</v>
      </c>
      <c r="E41" s="102">
        <v>2014</v>
      </c>
      <c r="F41" s="102"/>
      <c r="G41" s="102" t="s">
        <v>716</v>
      </c>
      <c r="H41" s="102" t="s">
        <v>532</v>
      </c>
      <c r="I41" s="102" t="s">
        <v>555</v>
      </c>
      <c r="J41" s="75" t="s">
        <v>692</v>
      </c>
      <c r="K41" s="75" t="s">
        <v>717</v>
      </c>
      <c r="L41" s="102" t="b">
        <v>0</v>
      </c>
      <c r="M41" s="102" t="b">
        <v>0</v>
      </c>
      <c r="N41" s="102" t="b">
        <v>0</v>
      </c>
      <c r="O41" s="102" t="b">
        <v>1</v>
      </c>
      <c r="P41" s="75"/>
      <c r="Q41" s="75"/>
      <c r="R41" s="75"/>
      <c r="S41" s="75"/>
      <c r="T41" s="55"/>
      <c r="U41" s="55"/>
      <c r="V41" s="75" t="s">
        <v>7965</v>
      </c>
      <c r="W41" s="75">
        <v>1000000000</v>
      </c>
      <c r="X41" s="75"/>
      <c r="Y41" s="75"/>
      <c r="Z41" s="75">
        <f t="shared" si="5"/>
        <v>1000000000</v>
      </c>
      <c r="AA41" s="64" t="e">
        <f>_xlfn.SINGLE(IF(ISBLANK(_xlfn.SINGLE('infrastructure project data'!#REF!)), 0, 'infrastructure project data'!#REF!))</f>
        <v>#REF!</v>
      </c>
      <c r="AB41" s="64" t="e">
        <f>_xlfn.SINGLE(IF(ISBLANK(_xlfn.SINGLE('infrastructure project data'!#REF!)), 0, 'infrastructure project data'!#REF!))</f>
        <v>#REF!</v>
      </c>
      <c r="AC41" s="104"/>
      <c r="AD41" s="104"/>
      <c r="AE41" s="75"/>
    </row>
    <row r="42" spans="1:31" ht="25">
      <c r="A42" s="9" t="s">
        <v>295</v>
      </c>
      <c r="B42" s="9" t="s">
        <v>2500</v>
      </c>
      <c r="C42" s="9" t="s">
        <v>2501</v>
      </c>
      <c r="D42" s="42" t="s">
        <v>2502</v>
      </c>
      <c r="E42" s="9">
        <v>2023</v>
      </c>
      <c r="F42" s="9"/>
      <c r="G42" s="9">
        <v>2025</v>
      </c>
      <c r="H42" s="9" t="s">
        <v>548</v>
      </c>
      <c r="I42" s="9" t="s">
        <v>555</v>
      </c>
      <c r="J42" s="46" t="s">
        <v>1123</v>
      </c>
      <c r="K42" s="25" t="s">
        <v>2155</v>
      </c>
      <c r="L42" s="9" t="b">
        <v>0</v>
      </c>
      <c r="M42" s="9" t="b">
        <v>0</v>
      </c>
      <c r="N42" s="9" t="b">
        <v>0</v>
      </c>
      <c r="O42" s="9" t="b">
        <v>1</v>
      </c>
      <c r="P42" s="31"/>
      <c r="Q42" s="31"/>
      <c r="R42" s="31"/>
      <c r="S42" s="31"/>
      <c r="T42" s="11"/>
      <c r="U42" s="11"/>
      <c r="V42" s="31"/>
      <c r="W42" s="31"/>
      <c r="X42" s="31"/>
      <c r="Y42" s="31"/>
      <c r="Z42" s="25">
        <f t="shared" si="5"/>
        <v>0</v>
      </c>
      <c r="AA42" s="32" t="e">
        <f>_xlfn.SINGLE(IF(ISBLANK(_xlfn.SINGLE('infrastructure project data'!#REF!)), 0, 'infrastructure project data'!#REF!))</f>
        <v>#REF!</v>
      </c>
      <c r="AB42" s="32" t="e">
        <f>_xlfn.SINGLE(IF(ISBLANK(_xlfn.SINGLE('infrastructure project data'!#REF!)), 0, 'infrastructure project data'!#REF!))</f>
        <v>#REF!</v>
      </c>
      <c r="AC42" s="38"/>
      <c r="AD42" s="38"/>
      <c r="AE42" s="31"/>
    </row>
    <row r="43" spans="1:31" ht="50">
      <c r="A43" s="102" t="s">
        <v>301</v>
      </c>
      <c r="B43" s="102" t="s">
        <v>2025</v>
      </c>
      <c r="C43" s="102" t="s">
        <v>2026</v>
      </c>
      <c r="D43" s="103" t="s">
        <v>2027</v>
      </c>
      <c r="E43" s="102">
        <v>2024</v>
      </c>
      <c r="F43" s="102"/>
      <c r="G43" s="102"/>
      <c r="H43" s="102" t="s">
        <v>532</v>
      </c>
      <c r="I43" s="102" t="s">
        <v>603</v>
      </c>
      <c r="J43" s="75" t="s">
        <v>627</v>
      </c>
      <c r="K43" s="75" t="s">
        <v>633</v>
      </c>
      <c r="L43" s="102" t="b">
        <v>1</v>
      </c>
      <c r="M43" s="102" t="b">
        <v>0</v>
      </c>
      <c r="N43" s="102" t="b">
        <v>0</v>
      </c>
      <c r="O43" s="102" t="b">
        <v>1</v>
      </c>
      <c r="P43" s="75" t="s">
        <v>634</v>
      </c>
      <c r="Q43" s="75" t="s">
        <v>2028</v>
      </c>
      <c r="R43" s="75"/>
      <c r="S43" s="75"/>
      <c r="T43" s="55"/>
      <c r="U43" s="55"/>
      <c r="V43" s="75" t="s">
        <v>489</v>
      </c>
      <c r="W43" s="105">
        <v>1000000000</v>
      </c>
      <c r="X43" s="105"/>
      <c r="Y43" s="105"/>
      <c r="Z43" s="105">
        <f t="shared" si="5"/>
        <v>1000000000</v>
      </c>
      <c r="AA43" s="107" t="e">
        <f>_xlfn.SINGLE(IF(ISBLANK(_xlfn.SINGLE('infrastructure project data'!#REF!)), 0, 'infrastructure project data'!#REF!))</f>
        <v>#REF!</v>
      </c>
      <c r="AB43" s="64" t="e">
        <f>_xlfn.SINGLE(IF(ISBLANK(_xlfn.SINGLE('infrastructure project data'!#REF!)), 0, 'infrastructure project data'!#REF!))</f>
        <v>#REF!</v>
      </c>
      <c r="AC43" s="104"/>
      <c r="AD43" s="104"/>
      <c r="AE43" s="75"/>
    </row>
    <row r="44" spans="1:31" ht="50">
      <c r="A44" s="9" t="s">
        <v>301</v>
      </c>
      <c r="B44" s="9" t="s">
        <v>2578</v>
      </c>
      <c r="C44" s="9" t="s">
        <v>2579</v>
      </c>
      <c r="D44" s="30" t="s">
        <v>2580</v>
      </c>
      <c r="E44" s="9">
        <v>2021</v>
      </c>
      <c r="F44" s="9"/>
      <c r="G44" s="9"/>
      <c r="H44" s="9" t="s">
        <v>559</v>
      </c>
      <c r="I44" s="9" t="s">
        <v>555</v>
      </c>
      <c r="J44" s="25" t="s">
        <v>534</v>
      </c>
      <c r="K44" s="25" t="s">
        <v>633</v>
      </c>
      <c r="L44" s="9" t="b">
        <v>0</v>
      </c>
      <c r="M44" s="9" t="b">
        <v>0</v>
      </c>
      <c r="N44" s="9" t="b">
        <v>0</v>
      </c>
      <c r="O44" s="9" t="b">
        <v>1</v>
      </c>
      <c r="P44" s="25"/>
      <c r="Q44" s="25"/>
      <c r="R44" s="25"/>
      <c r="S44" s="25"/>
      <c r="T44" s="11"/>
      <c r="U44" s="11"/>
      <c r="V44" s="25"/>
      <c r="W44" s="25"/>
      <c r="X44" s="25"/>
      <c r="Y44" s="25"/>
      <c r="Z44" s="25">
        <f t="shared" si="5"/>
        <v>0</v>
      </c>
      <c r="AA44" s="32" t="e">
        <f>_xlfn.SINGLE(IF(ISBLANK(_xlfn.SINGLE('infrastructure project data'!#REF!)), 0, 'infrastructure project data'!#REF!))</f>
        <v>#REF!</v>
      </c>
      <c r="AB44" s="32" t="e">
        <f>_xlfn.SINGLE(IF(ISBLANK(_xlfn.SINGLE('infrastructure project data'!#REF!)), 0, 'infrastructure project data'!#REF!))</f>
        <v>#REF!</v>
      </c>
      <c r="AC44" s="33"/>
      <c r="AD44" s="33"/>
      <c r="AE44" s="25"/>
    </row>
    <row r="45" spans="1:31" ht="25">
      <c r="A45" s="102" t="s">
        <v>301</v>
      </c>
      <c r="B45" s="102" t="s">
        <v>2600</v>
      </c>
      <c r="C45" s="102" t="s">
        <v>2601</v>
      </c>
      <c r="D45" s="103" t="s">
        <v>2602</v>
      </c>
      <c r="E45" s="102">
        <v>2017</v>
      </c>
      <c r="F45" s="102"/>
      <c r="G45" s="102"/>
      <c r="H45" s="102" t="s">
        <v>548</v>
      </c>
      <c r="I45" s="102" t="s">
        <v>555</v>
      </c>
      <c r="J45" s="75" t="s">
        <v>534</v>
      </c>
      <c r="K45" s="75" t="s">
        <v>540</v>
      </c>
      <c r="L45" s="102" t="b">
        <v>0</v>
      </c>
      <c r="M45" s="102" t="b">
        <v>0</v>
      </c>
      <c r="N45" s="102" t="b">
        <v>0</v>
      </c>
      <c r="O45" s="102" t="b">
        <v>1</v>
      </c>
      <c r="P45" s="75"/>
      <c r="Q45" s="75"/>
      <c r="R45" s="75"/>
      <c r="S45" s="75"/>
      <c r="T45" s="55"/>
      <c r="U45" s="55"/>
      <c r="V45" s="75"/>
      <c r="W45" s="75"/>
      <c r="X45" s="75"/>
      <c r="Y45" s="75"/>
      <c r="Z45" s="75">
        <f t="shared" si="5"/>
        <v>0</v>
      </c>
      <c r="AA45" s="64" t="e">
        <f>_xlfn.SINGLE(IF(ISBLANK(_xlfn.SINGLE('infrastructure project data'!#REF!)), 0, 'infrastructure project data'!#REF!))</f>
        <v>#REF!</v>
      </c>
      <c r="AB45" s="64" t="e">
        <f>_xlfn.SINGLE(IF(ISBLANK(_xlfn.SINGLE('infrastructure project data'!#REF!)), 0, 'infrastructure project data'!#REF!))</f>
        <v>#REF!</v>
      </c>
      <c r="AC45" s="104"/>
      <c r="AD45" s="104"/>
      <c r="AE45" s="75"/>
    </row>
    <row r="46" spans="1:31" ht="75">
      <c r="A46" s="9" t="s">
        <v>310</v>
      </c>
      <c r="B46" s="9" t="s">
        <v>2613</v>
      </c>
      <c r="C46" s="9" t="s">
        <v>2614</v>
      </c>
      <c r="D46" s="30" t="s">
        <v>2615</v>
      </c>
      <c r="E46" s="9">
        <v>2023</v>
      </c>
      <c r="F46" s="9"/>
      <c r="G46" s="9"/>
      <c r="H46" s="9" t="s">
        <v>548</v>
      </c>
      <c r="I46" s="9" t="s">
        <v>555</v>
      </c>
      <c r="J46" s="25" t="s">
        <v>627</v>
      </c>
      <c r="K46" s="25" t="s">
        <v>941</v>
      </c>
      <c r="L46" s="9" t="b">
        <v>0</v>
      </c>
      <c r="M46" s="9" t="b">
        <v>0</v>
      </c>
      <c r="N46" s="9" t="b">
        <v>0</v>
      </c>
      <c r="O46" s="9" t="b">
        <v>1</v>
      </c>
      <c r="P46" s="25"/>
      <c r="Q46" s="25"/>
      <c r="R46" s="25"/>
      <c r="S46" s="25"/>
      <c r="T46" s="11"/>
      <c r="U46" s="11"/>
      <c r="V46" s="25" t="s">
        <v>2616</v>
      </c>
      <c r="W46" s="25"/>
      <c r="X46" s="25"/>
      <c r="Y46" s="25"/>
      <c r="Z46" s="25">
        <f t="shared" si="5"/>
        <v>0</v>
      </c>
      <c r="AA46" s="32" t="e">
        <f>_xlfn.SINGLE(IF(ISBLANK(_xlfn.SINGLE('infrastructure project data'!#REF!)), 0, 'infrastructure project data'!#REF!))</f>
        <v>#REF!</v>
      </c>
      <c r="AB46" s="32" t="e">
        <f>_xlfn.SINGLE(IF(ISBLANK(_xlfn.SINGLE('infrastructure project data'!#REF!)), 0, 'infrastructure project data'!#REF!))</f>
        <v>#REF!</v>
      </c>
      <c r="AC46" s="33"/>
      <c r="AD46" s="33"/>
      <c r="AE46" s="25"/>
    </row>
    <row r="47" spans="1:31" ht="50">
      <c r="A47" s="102" t="s">
        <v>320</v>
      </c>
      <c r="B47" s="102" t="s">
        <v>2625</v>
      </c>
      <c r="C47" s="102" t="s">
        <v>2626</v>
      </c>
      <c r="D47" s="103" t="s">
        <v>2627</v>
      </c>
      <c r="E47" s="102">
        <v>2019</v>
      </c>
      <c r="F47" s="102"/>
      <c r="G47" s="102"/>
      <c r="H47" s="102" t="s">
        <v>532</v>
      </c>
      <c r="I47" s="102" t="s">
        <v>533</v>
      </c>
      <c r="J47" s="75" t="s">
        <v>534</v>
      </c>
      <c r="K47" s="75" t="s">
        <v>628</v>
      </c>
      <c r="L47" s="102" t="b">
        <v>0</v>
      </c>
      <c r="M47" s="102" t="b">
        <v>0</v>
      </c>
      <c r="N47" s="102" t="b">
        <v>0</v>
      </c>
      <c r="O47" s="102" t="b">
        <v>1</v>
      </c>
      <c r="P47" s="75"/>
      <c r="Q47" s="75"/>
      <c r="R47" s="75"/>
      <c r="S47" s="75"/>
      <c r="T47" s="55"/>
      <c r="U47" s="55"/>
      <c r="V47" s="75"/>
      <c r="W47" s="75"/>
      <c r="X47" s="75"/>
      <c r="Y47" s="75"/>
      <c r="Z47" s="75">
        <f t="shared" si="5"/>
        <v>0</v>
      </c>
      <c r="AA47" s="64" t="e">
        <f>_xlfn.SINGLE(IF(ISBLANK(_xlfn.SINGLE('infrastructure project data'!#REF!)), 0, 'infrastructure project data'!#REF!))</f>
        <v>#REF!</v>
      </c>
      <c r="AB47" s="64" t="e">
        <f>_xlfn.SINGLE(IF(ISBLANK(_xlfn.SINGLE('infrastructure project data'!#REF!)), 0, 'infrastructure project data'!#REF!))</f>
        <v>#REF!</v>
      </c>
      <c r="AC47" s="104"/>
      <c r="AD47" s="104"/>
      <c r="AE47" s="75"/>
    </row>
    <row r="48" spans="1:31" ht="25">
      <c r="A48" s="9" t="s">
        <v>326</v>
      </c>
      <c r="B48" s="9" t="s">
        <v>2112</v>
      </c>
      <c r="C48" s="9" t="s">
        <v>2113</v>
      </c>
      <c r="D48" s="30" t="s">
        <v>2114</v>
      </c>
      <c r="E48" s="9">
        <v>2017</v>
      </c>
      <c r="F48" s="9">
        <v>2024</v>
      </c>
      <c r="G48" s="9"/>
      <c r="H48" s="9" t="s">
        <v>559</v>
      </c>
      <c r="I48" s="9" t="s">
        <v>533</v>
      </c>
      <c r="J48" s="25" t="s">
        <v>534</v>
      </c>
      <c r="K48" s="25" t="s">
        <v>560</v>
      </c>
      <c r="L48" s="9" t="b">
        <v>0</v>
      </c>
      <c r="M48" s="9" t="b">
        <v>0</v>
      </c>
      <c r="N48" s="9" t="b">
        <v>0</v>
      </c>
      <c r="O48" s="9" t="b">
        <v>1</v>
      </c>
      <c r="P48" s="25" t="s">
        <v>653</v>
      </c>
      <c r="Q48" s="25"/>
      <c r="R48" s="25"/>
      <c r="S48" s="25"/>
      <c r="T48" s="11"/>
      <c r="U48" s="11"/>
      <c r="V48" s="25"/>
      <c r="W48" s="34">
        <v>1070000</v>
      </c>
      <c r="X48" s="34"/>
      <c r="Y48" s="34"/>
      <c r="Z48" s="34">
        <f t="shared" si="5"/>
        <v>1070000</v>
      </c>
      <c r="AA48" s="32" t="e">
        <f>_xlfn.SINGLE(IF(ISBLANK(_xlfn.SINGLE('infrastructure project data'!#REF!)), 0, 'infrastructure project data'!#REF!))</f>
        <v>#REF!</v>
      </c>
      <c r="AB48" s="32" t="e">
        <f>_xlfn.SINGLE(IF(ISBLANK(_xlfn.SINGLE('infrastructure project data'!#REF!)), 0, 'infrastructure project data'!#REF!))</f>
        <v>#REF!</v>
      </c>
      <c r="AC48" s="33"/>
      <c r="AD48" s="33"/>
      <c r="AE48" s="25"/>
    </row>
    <row r="49" spans="1:31" ht="50">
      <c r="A49" s="102" t="s">
        <v>332</v>
      </c>
      <c r="B49" s="102" t="s">
        <v>2635</v>
      </c>
      <c r="C49" s="102" t="s">
        <v>2636</v>
      </c>
      <c r="D49" s="103" t="s">
        <v>2637</v>
      </c>
      <c r="E49" s="102">
        <v>2023</v>
      </c>
      <c r="F49" s="102"/>
      <c r="G49" s="102"/>
      <c r="H49" s="102" t="s">
        <v>548</v>
      </c>
      <c r="I49" s="102" t="s">
        <v>555</v>
      </c>
      <c r="J49" s="75" t="s">
        <v>610</v>
      </c>
      <c r="K49" s="75" t="s">
        <v>2638</v>
      </c>
      <c r="L49" s="102" t="b">
        <v>0</v>
      </c>
      <c r="M49" s="102" t="b">
        <v>0</v>
      </c>
      <c r="N49" s="102" t="b">
        <v>0</v>
      </c>
      <c r="O49" s="102" t="b">
        <v>1</v>
      </c>
      <c r="P49" s="76"/>
      <c r="Q49" s="75"/>
      <c r="R49" s="75"/>
      <c r="S49" s="75"/>
      <c r="T49" s="55"/>
      <c r="U49" s="55"/>
      <c r="V49" s="75"/>
      <c r="W49" s="76"/>
      <c r="X49" s="76"/>
      <c r="Y49" s="76"/>
      <c r="Z49" s="75">
        <f t="shared" si="5"/>
        <v>0</v>
      </c>
      <c r="AA49" s="64" t="e">
        <f>_xlfn.SINGLE(IF(ISBLANK(_xlfn.SINGLE('infrastructure project data'!#REF!)), 0, 'infrastructure project data'!#REF!))</f>
        <v>#REF!</v>
      </c>
      <c r="AB49" s="64" t="e">
        <f>_xlfn.SINGLE(IF(ISBLANK(_xlfn.SINGLE('infrastructure project data'!#REF!)), 0, 'infrastructure project data'!#REF!))</f>
        <v>#REF!</v>
      </c>
      <c r="AC49" s="110"/>
      <c r="AD49" s="110"/>
      <c r="AE49" s="76"/>
    </row>
    <row r="50" spans="1:31" ht="25">
      <c r="A50" s="9" t="s">
        <v>332</v>
      </c>
      <c r="B50" s="9" t="s">
        <v>2144</v>
      </c>
      <c r="C50" s="9" t="s">
        <v>2145</v>
      </c>
      <c r="D50" s="30" t="s">
        <v>2146</v>
      </c>
      <c r="E50" s="9">
        <v>2023</v>
      </c>
      <c r="F50" s="9"/>
      <c r="G50" s="9"/>
      <c r="H50" s="9" t="s">
        <v>532</v>
      </c>
      <c r="I50" s="9" t="s">
        <v>533</v>
      </c>
      <c r="J50" s="25" t="s">
        <v>638</v>
      </c>
      <c r="K50" s="25" t="s">
        <v>560</v>
      </c>
      <c r="L50" s="9" t="b">
        <v>0</v>
      </c>
      <c r="M50" s="9" t="b">
        <v>0</v>
      </c>
      <c r="N50" s="9" t="b">
        <v>0</v>
      </c>
      <c r="O50" s="9" t="b">
        <v>1</v>
      </c>
      <c r="P50" s="25" t="s">
        <v>1846</v>
      </c>
      <c r="Q50" s="25"/>
      <c r="R50" s="25"/>
      <c r="S50" s="25"/>
      <c r="T50" s="11"/>
      <c r="U50" s="11"/>
      <c r="V50" s="25" t="s">
        <v>7966</v>
      </c>
      <c r="W50" s="25"/>
      <c r="X50" s="25"/>
      <c r="Y50" s="25"/>
      <c r="Z50" s="25">
        <f t="shared" si="5"/>
        <v>0</v>
      </c>
      <c r="AA50" s="32" t="e">
        <f>_xlfn.SINGLE(IF(ISBLANK(_xlfn.SINGLE('infrastructure project data'!#REF!)), 0, 'infrastructure project data'!#REF!))</f>
        <v>#REF!</v>
      </c>
      <c r="AB50" s="32" t="e">
        <f>_xlfn.SINGLE(IF(ISBLANK(_xlfn.SINGLE('infrastructure project data'!#REF!)), 0, 'infrastructure project data'!#REF!))</f>
        <v>#REF!</v>
      </c>
      <c r="AC50" s="33"/>
      <c r="AD50" s="33"/>
      <c r="AE50" s="25"/>
    </row>
    <row r="51" spans="1:31" ht="37.5">
      <c r="A51" s="102" t="s">
        <v>332</v>
      </c>
      <c r="B51" s="102" t="s">
        <v>2655</v>
      </c>
      <c r="C51" s="102" t="s">
        <v>2656</v>
      </c>
      <c r="D51" s="103" t="s">
        <v>2657</v>
      </c>
      <c r="E51" s="102"/>
      <c r="F51" s="102"/>
      <c r="G51" s="102"/>
      <c r="H51" s="102" t="s">
        <v>532</v>
      </c>
      <c r="I51" s="102" t="s">
        <v>603</v>
      </c>
      <c r="J51" s="75" t="s">
        <v>627</v>
      </c>
      <c r="K51" s="75" t="s">
        <v>560</v>
      </c>
      <c r="L51" s="102" t="b">
        <v>0</v>
      </c>
      <c r="M51" s="102" t="b">
        <v>0</v>
      </c>
      <c r="N51" s="102" t="b">
        <v>0</v>
      </c>
      <c r="O51" s="102" t="b">
        <v>1</v>
      </c>
      <c r="P51" s="75"/>
      <c r="Q51" s="75"/>
      <c r="R51" s="75"/>
      <c r="S51" s="75"/>
      <c r="T51" s="55"/>
      <c r="U51" s="55"/>
      <c r="V51" s="75"/>
      <c r="W51" s="75"/>
      <c r="X51" s="75"/>
      <c r="Y51" s="75"/>
      <c r="Z51" s="75">
        <f t="shared" si="5"/>
        <v>0</v>
      </c>
      <c r="AA51" s="64" t="e">
        <f>_xlfn.SINGLE(IF(ISBLANK(_xlfn.SINGLE('infrastructure project data'!#REF!)), 0, 'infrastructure project data'!#REF!))</f>
        <v>#REF!</v>
      </c>
      <c r="AB51" s="64" t="e">
        <f>_xlfn.SINGLE(IF(ISBLANK(_xlfn.SINGLE('infrastructure project data'!#REF!)), 0, 'infrastructure project data'!#REF!))</f>
        <v>#REF!</v>
      </c>
      <c r="AC51" s="104"/>
      <c r="AD51" s="104"/>
      <c r="AE51" s="75"/>
    </row>
    <row r="52" spans="1:31" ht="37.5">
      <c r="A52" s="9" t="s">
        <v>332</v>
      </c>
      <c r="B52" s="9" t="s">
        <v>2198</v>
      </c>
      <c r="C52" s="9" t="s">
        <v>2199</v>
      </c>
      <c r="D52" s="30" t="s">
        <v>2200</v>
      </c>
      <c r="E52" s="9"/>
      <c r="F52" s="9"/>
      <c r="G52" s="9"/>
      <c r="H52" s="9"/>
      <c r="I52" s="9"/>
      <c r="J52" s="25" t="s">
        <v>627</v>
      </c>
      <c r="K52" s="25" t="s">
        <v>560</v>
      </c>
      <c r="L52" s="9" t="b">
        <v>0</v>
      </c>
      <c r="M52" s="9" t="b">
        <v>0</v>
      </c>
      <c r="N52" s="9" t="b">
        <v>0</v>
      </c>
      <c r="O52" s="9" t="b">
        <v>1</v>
      </c>
      <c r="P52" s="25" t="s">
        <v>629</v>
      </c>
      <c r="Q52" s="25"/>
      <c r="R52" s="25" t="s">
        <v>1057</v>
      </c>
      <c r="S52" s="25"/>
      <c r="T52" s="11"/>
      <c r="U52" s="11"/>
      <c r="V52" s="25"/>
      <c r="W52" s="25"/>
      <c r="X52" s="25"/>
      <c r="Y52" s="25"/>
      <c r="Z52" s="25">
        <f t="shared" si="5"/>
        <v>0</v>
      </c>
      <c r="AA52" s="32" t="e">
        <f>_xlfn.SINGLE(IF(ISBLANK(_xlfn.SINGLE('infrastructure project data'!#REF!)), 0, 'infrastructure project data'!#REF!))</f>
        <v>#REF!</v>
      </c>
      <c r="AB52" s="32" t="e">
        <f>_xlfn.SINGLE(IF(ISBLANK(_xlfn.SINGLE('infrastructure project data'!#REF!)), 0, 'infrastructure project data'!#REF!))</f>
        <v>#REF!</v>
      </c>
      <c r="AC52" s="33"/>
      <c r="AD52" s="33"/>
      <c r="AE52" s="25"/>
    </row>
    <row r="53" spans="1:31" ht="25">
      <c r="A53" s="102" t="s">
        <v>332</v>
      </c>
      <c r="B53" s="102" t="s">
        <v>2201</v>
      </c>
      <c r="C53" s="102" t="s">
        <v>2202</v>
      </c>
      <c r="D53" s="103" t="s">
        <v>2200</v>
      </c>
      <c r="E53" s="102"/>
      <c r="F53" s="102"/>
      <c r="G53" s="102"/>
      <c r="H53" s="102"/>
      <c r="I53" s="102"/>
      <c r="J53" s="75" t="s">
        <v>534</v>
      </c>
      <c r="K53" s="75" t="s">
        <v>560</v>
      </c>
      <c r="L53" s="102" t="b">
        <v>0</v>
      </c>
      <c r="M53" s="102" t="b">
        <v>0</v>
      </c>
      <c r="N53" s="102" t="b">
        <v>0</v>
      </c>
      <c r="O53" s="102" t="b">
        <v>1</v>
      </c>
      <c r="P53" s="75" t="s">
        <v>629</v>
      </c>
      <c r="Q53" s="75"/>
      <c r="R53" s="75" t="s">
        <v>1057</v>
      </c>
      <c r="S53" s="75"/>
      <c r="T53" s="55"/>
      <c r="U53" s="55"/>
      <c r="V53" s="75"/>
      <c r="W53" s="75"/>
      <c r="X53" s="75"/>
      <c r="Y53" s="75"/>
      <c r="Z53" s="75">
        <f t="shared" si="5"/>
        <v>0</v>
      </c>
      <c r="AA53" s="64" t="e">
        <f>_xlfn.SINGLE(IF(ISBLANK(_xlfn.SINGLE('infrastructure project data'!#REF!)), 0, 'infrastructure project data'!#REF!))</f>
        <v>#REF!</v>
      </c>
      <c r="AB53" s="64" t="e">
        <f>_xlfn.SINGLE(IF(ISBLANK(_xlfn.SINGLE('infrastructure project data'!#REF!)), 0, 'infrastructure project data'!#REF!))</f>
        <v>#REF!</v>
      </c>
      <c r="AC53" s="104"/>
      <c r="AD53" s="104"/>
      <c r="AE53" s="75"/>
    </row>
    <row r="54" spans="1:31" ht="25">
      <c r="A54" s="9" t="s">
        <v>332</v>
      </c>
      <c r="B54" s="9" t="s">
        <v>2209</v>
      </c>
      <c r="C54" s="9" t="s">
        <v>2210</v>
      </c>
      <c r="D54" s="30" t="s">
        <v>2211</v>
      </c>
      <c r="E54" s="9"/>
      <c r="F54" s="9"/>
      <c r="G54" s="9"/>
      <c r="H54" s="9"/>
      <c r="I54" s="9"/>
      <c r="J54" s="25" t="s">
        <v>534</v>
      </c>
      <c r="K54" s="25" t="s">
        <v>560</v>
      </c>
      <c r="L54" s="9" t="b">
        <v>0</v>
      </c>
      <c r="M54" s="9" t="b">
        <v>0</v>
      </c>
      <c r="N54" s="9" t="b">
        <v>0</v>
      </c>
      <c r="O54" s="9" t="b">
        <v>1</v>
      </c>
      <c r="P54" s="25"/>
      <c r="Q54" s="25"/>
      <c r="R54" s="25" t="s">
        <v>541</v>
      </c>
      <c r="S54" s="25" t="s">
        <v>684</v>
      </c>
      <c r="T54" s="11"/>
      <c r="U54" s="11"/>
      <c r="V54" s="25"/>
      <c r="W54" s="25"/>
      <c r="X54" s="25"/>
      <c r="Y54" s="25"/>
      <c r="Z54" s="25">
        <f t="shared" si="5"/>
        <v>0</v>
      </c>
      <c r="AA54" s="32" t="e">
        <f>_xlfn.SINGLE(IF(ISBLANK(_xlfn.SINGLE('infrastructure project data'!#REF!)), 0, 'infrastructure project data'!#REF!))</f>
        <v>#REF!</v>
      </c>
      <c r="AB54" s="32" t="e">
        <f>_xlfn.SINGLE(IF(ISBLANK(_xlfn.SINGLE('infrastructure project data'!#REF!)), 0, 'infrastructure project data'!#REF!))</f>
        <v>#REF!</v>
      </c>
      <c r="AC54" s="33"/>
      <c r="AD54" s="33"/>
      <c r="AE54" s="25"/>
    </row>
    <row r="55" spans="1:31" ht="37.5">
      <c r="A55" s="102" t="s">
        <v>360</v>
      </c>
      <c r="B55" s="102" t="s">
        <v>1040</v>
      </c>
      <c r="C55" s="102" t="s">
        <v>1041</v>
      </c>
      <c r="D55" s="103" t="s">
        <v>1042</v>
      </c>
      <c r="E55" s="102">
        <v>2021</v>
      </c>
      <c r="F55" s="102"/>
      <c r="G55" s="102"/>
      <c r="H55" s="102" t="s">
        <v>532</v>
      </c>
      <c r="I55" s="102" t="s">
        <v>603</v>
      </c>
      <c r="J55" s="75" t="s">
        <v>649</v>
      </c>
      <c r="K55" s="75" t="s">
        <v>540</v>
      </c>
      <c r="L55" s="102" t="b">
        <v>0</v>
      </c>
      <c r="M55" s="102" t="b">
        <v>0</v>
      </c>
      <c r="N55" s="102" t="b">
        <v>0</v>
      </c>
      <c r="O55" s="102" t="b">
        <v>1</v>
      </c>
      <c r="P55" s="75"/>
      <c r="Q55" s="75"/>
      <c r="R55" s="75"/>
      <c r="S55" s="75"/>
      <c r="T55" s="55"/>
      <c r="U55" s="55"/>
      <c r="V55" s="75" t="s">
        <v>1043</v>
      </c>
      <c r="X55" s="75">
        <v>150000000</v>
      </c>
      <c r="Y55" s="75"/>
      <c r="Z55" s="75">
        <f t="shared" si="5"/>
        <v>150000000</v>
      </c>
      <c r="AA55" s="64" t="e">
        <f>_xlfn.SINGLE(IF(ISBLANK(_xlfn.SINGLE('infrastructure project data'!#REF!)), 0, 'infrastructure project data'!#REF!))</f>
        <v>#REF!</v>
      </c>
      <c r="AB55" s="64" t="e">
        <f>_xlfn.SINGLE(IF(ISBLANK(_xlfn.SINGLE('infrastructure project data'!#REF!)), 0, 'infrastructure project data'!#REF!))</f>
        <v>#REF!</v>
      </c>
      <c r="AC55" s="104"/>
      <c r="AD55" s="104"/>
      <c r="AE55" s="75"/>
    </row>
    <row r="56" spans="1:31" ht="37.5">
      <c r="A56" s="9" t="s">
        <v>362</v>
      </c>
      <c r="B56" s="9" t="s">
        <v>1624</v>
      </c>
      <c r="C56" s="9" t="s">
        <v>1625</v>
      </c>
      <c r="D56" s="30" t="s">
        <v>1626</v>
      </c>
      <c r="E56" s="9">
        <v>2024</v>
      </c>
      <c r="F56" s="9"/>
      <c r="G56" s="9"/>
      <c r="H56" s="9" t="s">
        <v>559</v>
      </c>
      <c r="I56" s="9" t="s">
        <v>555</v>
      </c>
      <c r="J56" s="25" t="s">
        <v>534</v>
      </c>
      <c r="K56" s="25" t="s">
        <v>560</v>
      </c>
      <c r="L56" s="9" t="b">
        <v>0</v>
      </c>
      <c r="M56" s="9" t="b">
        <v>0</v>
      </c>
      <c r="N56" s="9" t="b">
        <v>0</v>
      </c>
      <c r="O56" s="9" t="b">
        <v>1</v>
      </c>
      <c r="P56" s="25"/>
      <c r="Q56" s="25"/>
      <c r="R56" s="25" t="s">
        <v>1627</v>
      </c>
      <c r="S56" s="25"/>
      <c r="T56" s="11"/>
      <c r="U56" s="11"/>
      <c r="V56" s="25" t="s">
        <v>1628</v>
      </c>
      <c r="W56" s="25">
        <v>5000000</v>
      </c>
      <c r="X56" s="25"/>
      <c r="Y56" s="36"/>
      <c r="Z56" s="25">
        <f t="shared" si="5"/>
        <v>5000000</v>
      </c>
      <c r="AA56" s="32" t="e">
        <f>_xlfn.SINGLE(IF(ISBLANK(_xlfn.SINGLE('infrastructure project data'!#REF!)), 0, 'infrastructure project data'!#REF!))</f>
        <v>#REF!</v>
      </c>
      <c r="AB56" s="32" t="e">
        <f>_xlfn.SINGLE(IF(ISBLANK(_xlfn.SINGLE('infrastructure project data'!#REF!)), 0, 'infrastructure project data'!#REF!))</f>
        <v>#REF!</v>
      </c>
      <c r="AC56" s="33"/>
      <c r="AD56" s="33"/>
      <c r="AE56" s="25"/>
    </row>
    <row r="57" spans="1:31" ht="37.5">
      <c r="A57" s="102" t="s">
        <v>368</v>
      </c>
      <c r="B57" s="102" t="s">
        <v>2716</v>
      </c>
      <c r="C57" s="102" t="s">
        <v>2717</v>
      </c>
      <c r="D57" s="103" t="s">
        <v>2718</v>
      </c>
      <c r="E57" s="102">
        <v>2024</v>
      </c>
      <c r="F57" s="102"/>
      <c r="G57" s="102"/>
      <c r="H57" s="102" t="s">
        <v>559</v>
      </c>
      <c r="I57" s="102" t="s">
        <v>555</v>
      </c>
      <c r="J57" s="75" t="s">
        <v>649</v>
      </c>
      <c r="K57" s="75"/>
      <c r="L57" s="102" t="b">
        <v>0</v>
      </c>
      <c r="M57" s="102" t="b">
        <v>0</v>
      </c>
      <c r="N57" s="102" t="b">
        <v>0</v>
      </c>
      <c r="O57" s="102" t="b">
        <v>1</v>
      </c>
      <c r="P57" s="75"/>
      <c r="Q57" s="75"/>
      <c r="R57" s="75"/>
      <c r="S57" s="75"/>
      <c r="T57" s="55"/>
      <c r="U57" s="55"/>
      <c r="V57" s="75"/>
      <c r="W57" s="75"/>
      <c r="X57" s="75"/>
      <c r="Y57" s="75"/>
      <c r="Z57" s="75">
        <f t="shared" si="5"/>
        <v>0</v>
      </c>
      <c r="AA57" s="64" t="e">
        <f>_xlfn.SINGLE(IF(ISBLANK(_xlfn.SINGLE('infrastructure project data'!#REF!)), 0, 'infrastructure project data'!#REF!))</f>
        <v>#REF!</v>
      </c>
      <c r="AB57" s="64" t="e">
        <f>_xlfn.SINGLE(IF(ISBLANK(_xlfn.SINGLE('infrastructure project data'!#REF!)), 0, 'infrastructure project data'!#REF!))</f>
        <v>#REF!</v>
      </c>
      <c r="AC57" s="104"/>
      <c r="AD57" s="104"/>
      <c r="AE57" s="75"/>
    </row>
    <row r="58" spans="1:31" ht="25">
      <c r="A58" s="9" t="s">
        <v>370</v>
      </c>
      <c r="B58" s="9" t="s">
        <v>2397</v>
      </c>
      <c r="C58" s="9" t="s">
        <v>2398</v>
      </c>
      <c r="D58" s="30" t="s">
        <v>2399</v>
      </c>
      <c r="E58" s="9">
        <v>2021</v>
      </c>
      <c r="F58" s="9">
        <v>2023</v>
      </c>
      <c r="G58" s="9"/>
      <c r="H58" s="9" t="s">
        <v>559</v>
      </c>
      <c r="I58" s="9" t="s">
        <v>533</v>
      </c>
      <c r="J58" s="25" t="s">
        <v>534</v>
      </c>
      <c r="K58" s="25" t="s">
        <v>560</v>
      </c>
      <c r="L58" s="9" t="b">
        <v>0</v>
      </c>
      <c r="M58" s="9" t="b">
        <v>0</v>
      </c>
      <c r="N58" s="9" t="b">
        <v>0</v>
      </c>
      <c r="O58" s="9" t="b">
        <v>1</v>
      </c>
      <c r="P58" s="25" t="s">
        <v>634</v>
      </c>
      <c r="Q58" s="25"/>
      <c r="R58" s="25"/>
      <c r="S58" s="25"/>
      <c r="T58" s="11"/>
      <c r="U58" s="11"/>
      <c r="V58" s="25"/>
      <c r="W58" s="25"/>
      <c r="X58" s="25"/>
      <c r="Y58" s="25"/>
      <c r="Z58" s="25">
        <f t="shared" si="5"/>
        <v>0</v>
      </c>
      <c r="AA58" s="32" t="e">
        <f>_xlfn.SINGLE(IF(ISBLANK(_xlfn.SINGLE('infrastructure project data'!#REF!)), 0, 'infrastructure project data'!#REF!))</f>
        <v>#REF!</v>
      </c>
      <c r="AB58" s="32" t="e">
        <f>_xlfn.SINGLE(IF(ISBLANK(_xlfn.SINGLE('infrastructure project data'!#REF!)), 0, 'infrastructure project data'!#REF!))</f>
        <v>#REF!</v>
      </c>
      <c r="AC58" s="33"/>
      <c r="AD58" s="33"/>
      <c r="AE58" s="25"/>
    </row>
    <row r="59" spans="1:31" ht="25">
      <c r="A59" s="102" t="s">
        <v>370</v>
      </c>
      <c r="B59" s="102" t="s">
        <v>2739</v>
      </c>
      <c r="C59" s="102" t="s">
        <v>2740</v>
      </c>
      <c r="D59" s="103" t="s">
        <v>2741</v>
      </c>
      <c r="E59" s="102">
        <v>2021</v>
      </c>
      <c r="F59" s="102">
        <v>2021</v>
      </c>
      <c r="G59" s="102">
        <v>2022</v>
      </c>
      <c r="H59" s="102" t="s">
        <v>559</v>
      </c>
      <c r="I59" s="102" t="s">
        <v>533</v>
      </c>
      <c r="J59" s="75" t="s">
        <v>534</v>
      </c>
      <c r="K59" s="75" t="s">
        <v>560</v>
      </c>
      <c r="L59" s="102" t="b">
        <v>0</v>
      </c>
      <c r="M59" s="102" t="b">
        <v>0</v>
      </c>
      <c r="N59" s="102" t="b">
        <v>0</v>
      </c>
      <c r="O59" s="102" t="b">
        <v>1</v>
      </c>
      <c r="P59" s="75" t="s">
        <v>2336</v>
      </c>
      <c r="Q59" s="75"/>
      <c r="R59" s="75"/>
      <c r="S59" s="75"/>
      <c r="T59" s="55"/>
      <c r="U59" s="55"/>
      <c r="V59" s="75"/>
      <c r="W59" s="75"/>
      <c r="X59" s="75"/>
      <c r="Y59" s="75"/>
      <c r="Z59" s="75">
        <f t="shared" si="5"/>
        <v>0</v>
      </c>
      <c r="AA59" s="64" t="e">
        <f>_xlfn.SINGLE(IF(ISBLANK(_xlfn.SINGLE('infrastructure project data'!#REF!)), 0, 'infrastructure project data'!#REF!))</f>
        <v>#REF!</v>
      </c>
      <c r="AB59" s="64" t="e">
        <f>_xlfn.SINGLE(IF(ISBLANK(_xlfn.SINGLE('infrastructure project data'!#REF!)), 0, 'infrastructure project data'!#REF!))</f>
        <v>#REF!</v>
      </c>
      <c r="AC59" s="104"/>
      <c r="AD59" s="104"/>
      <c r="AE59" s="75"/>
    </row>
    <row r="60" spans="1:31" ht="50">
      <c r="A60" s="9" t="s">
        <v>370</v>
      </c>
      <c r="B60" s="9" t="s">
        <v>674</v>
      </c>
      <c r="C60" s="9" t="s">
        <v>675</v>
      </c>
      <c r="D60" s="30" t="s">
        <v>676</v>
      </c>
      <c r="E60" s="9">
        <v>2023</v>
      </c>
      <c r="F60" s="9">
        <v>2024</v>
      </c>
      <c r="G60" s="9">
        <v>2029</v>
      </c>
      <c r="H60" s="9" t="s">
        <v>532</v>
      </c>
      <c r="I60" s="9" t="s">
        <v>555</v>
      </c>
      <c r="J60" s="25" t="s">
        <v>534</v>
      </c>
      <c r="K60" s="25" t="s">
        <v>633</v>
      </c>
      <c r="L60" s="9" t="b">
        <v>0</v>
      </c>
      <c r="M60" s="9" t="b">
        <v>1</v>
      </c>
      <c r="N60" s="9" t="b">
        <v>0</v>
      </c>
      <c r="O60" s="9" t="b">
        <v>1</v>
      </c>
      <c r="P60" s="25"/>
      <c r="Q60" s="25"/>
      <c r="R60" s="25"/>
      <c r="S60" s="25"/>
      <c r="T60" s="11"/>
      <c r="U60" s="11"/>
      <c r="V60" s="25" t="s">
        <v>7967</v>
      </c>
      <c r="W60" s="34">
        <v>72560000</v>
      </c>
      <c r="X60" s="34"/>
      <c r="Y60" s="34">
        <v>1236000000</v>
      </c>
      <c r="Z60" s="34">
        <f t="shared" si="5"/>
        <v>1308560000</v>
      </c>
      <c r="AA60" s="32" t="e">
        <f>_xlfn.SINGLE(IF(ISBLANK(_xlfn.SINGLE('infrastructure project data'!#REF!)), 0, 'infrastructure project data'!#REF!))</f>
        <v>#REF!</v>
      </c>
      <c r="AB60" s="32" t="e">
        <f>_xlfn.SINGLE(IF(ISBLANK(_xlfn.SINGLE('infrastructure project data'!#REF!)), 0, 'infrastructure project data'!#REF!))</f>
        <v>#REF!</v>
      </c>
      <c r="AC60" s="33"/>
      <c r="AD60" s="33"/>
      <c r="AE60" s="25"/>
    </row>
    <row r="61" spans="1:31" ht="25">
      <c r="A61" s="102" t="s">
        <v>372</v>
      </c>
      <c r="B61" s="102" t="s">
        <v>753</v>
      </c>
      <c r="C61" s="102" t="s">
        <v>754</v>
      </c>
      <c r="D61" s="103" t="s">
        <v>755</v>
      </c>
      <c r="E61" s="102">
        <v>2024</v>
      </c>
      <c r="F61" s="102"/>
      <c r="G61" s="102"/>
      <c r="H61" s="102" t="s">
        <v>548</v>
      </c>
      <c r="I61" s="102" t="s">
        <v>555</v>
      </c>
      <c r="J61" s="75" t="s">
        <v>638</v>
      </c>
      <c r="K61" s="75" t="s">
        <v>540</v>
      </c>
      <c r="L61" s="102" t="b">
        <v>0</v>
      </c>
      <c r="M61" s="102" t="b">
        <v>0</v>
      </c>
      <c r="N61" s="102" t="b">
        <v>0</v>
      </c>
      <c r="O61" s="102" t="b">
        <v>1</v>
      </c>
      <c r="P61" s="75"/>
      <c r="Q61" s="75"/>
      <c r="R61" s="75"/>
      <c r="S61" s="75"/>
      <c r="T61" s="55"/>
      <c r="U61" s="55"/>
      <c r="V61" s="75"/>
      <c r="X61" s="106">
        <v>710000000</v>
      </c>
      <c r="Y61" s="106"/>
      <c r="Z61" s="75">
        <f t="shared" si="5"/>
        <v>710000000</v>
      </c>
      <c r="AA61" s="64" t="e">
        <f>_xlfn.SINGLE(IF(ISBLANK(_xlfn.SINGLE('infrastructure project data'!#REF!)), 0, 'infrastructure project data'!#REF!))</f>
        <v>#REF!</v>
      </c>
      <c r="AB61" s="64" t="e">
        <f>_xlfn.SINGLE(IF(ISBLANK(_xlfn.SINGLE('infrastructure project data'!#REF!)), 0, 'infrastructure project data'!#REF!))</f>
        <v>#REF!</v>
      </c>
      <c r="AC61" s="104"/>
      <c r="AD61" s="104"/>
      <c r="AE61" s="75"/>
    </row>
    <row r="62" spans="1:31" ht="50">
      <c r="A62" s="9" t="s">
        <v>372</v>
      </c>
      <c r="B62" s="9" t="s">
        <v>2437</v>
      </c>
      <c r="C62" s="9" t="s">
        <v>2438</v>
      </c>
      <c r="D62" s="30" t="s">
        <v>2439</v>
      </c>
      <c r="E62" s="9">
        <v>2021</v>
      </c>
      <c r="F62" s="9"/>
      <c r="G62" s="9"/>
      <c r="H62" s="9" t="s">
        <v>532</v>
      </c>
      <c r="I62" s="9" t="s">
        <v>533</v>
      </c>
      <c r="J62" s="25" t="s">
        <v>627</v>
      </c>
      <c r="K62" s="25" t="s">
        <v>633</v>
      </c>
      <c r="L62" s="9" t="b">
        <v>0</v>
      </c>
      <c r="M62" s="9" t="b">
        <v>0</v>
      </c>
      <c r="N62" s="9" t="b">
        <v>0</v>
      </c>
      <c r="O62" s="9" t="b">
        <v>1</v>
      </c>
      <c r="P62" s="25" t="s">
        <v>2440</v>
      </c>
      <c r="Q62" s="25"/>
      <c r="R62" s="25"/>
      <c r="S62" s="25"/>
      <c r="T62" s="11"/>
      <c r="U62" s="11"/>
      <c r="V62" s="25"/>
      <c r="W62" s="34"/>
      <c r="X62" s="34">
        <v>7500000000</v>
      </c>
      <c r="Y62" s="34"/>
      <c r="Z62" s="34">
        <f t="shared" si="5"/>
        <v>7500000000</v>
      </c>
      <c r="AA62" s="28" t="e">
        <f>_xlfn.SINGLE(IF(ISBLANK(_xlfn.SINGLE('infrastructure project data'!#REF!)), 0, 'infrastructure project data'!#REF!))</f>
        <v>#REF!</v>
      </c>
      <c r="AB62" s="32" t="e">
        <f>_xlfn.SINGLE(IF(ISBLANK(_xlfn.SINGLE('infrastructure project data'!#REF!)), 0, 'infrastructure project data'!#REF!))</f>
        <v>#REF!</v>
      </c>
      <c r="AC62" s="33"/>
      <c r="AD62" s="33"/>
      <c r="AE62" s="25"/>
    </row>
    <row r="63" spans="1:31" ht="25">
      <c r="A63" s="102" t="s">
        <v>378</v>
      </c>
      <c r="B63" s="102" t="s">
        <v>2765</v>
      </c>
      <c r="C63" s="102" t="s">
        <v>2766</v>
      </c>
      <c r="D63" s="103" t="s">
        <v>2767</v>
      </c>
      <c r="E63" s="102">
        <v>2024</v>
      </c>
      <c r="F63" s="102">
        <v>2024</v>
      </c>
      <c r="G63" s="102"/>
      <c r="H63" s="102" t="s">
        <v>559</v>
      </c>
      <c r="I63" s="102" t="s">
        <v>533</v>
      </c>
      <c r="J63" s="75" t="s">
        <v>534</v>
      </c>
      <c r="K63" s="75" t="s">
        <v>560</v>
      </c>
      <c r="L63" s="102" t="b">
        <v>0</v>
      </c>
      <c r="M63" s="102" t="b">
        <v>0</v>
      </c>
      <c r="N63" s="102" t="b">
        <v>0</v>
      </c>
      <c r="O63" s="102" t="b">
        <v>1</v>
      </c>
      <c r="P63" s="75"/>
      <c r="Q63" s="75"/>
      <c r="R63" s="75"/>
      <c r="S63" s="75"/>
      <c r="T63" s="55"/>
      <c r="U63" s="55"/>
      <c r="V63" s="75"/>
      <c r="W63" s="75"/>
      <c r="X63" s="75"/>
      <c r="Y63" s="75"/>
      <c r="Z63" s="75">
        <f t="shared" si="5"/>
        <v>0</v>
      </c>
      <c r="AA63" s="64" t="e">
        <f>_xlfn.SINGLE(IF(ISBLANK(_xlfn.SINGLE('infrastructure project data'!#REF!)), 0, 'infrastructure project data'!#REF!))</f>
        <v>#REF!</v>
      </c>
      <c r="AB63" s="64" t="e">
        <f>_xlfn.SINGLE(IF(ISBLANK(_xlfn.SINGLE('infrastructure project data'!#REF!)), 0, 'infrastructure project data'!#REF!))</f>
        <v>#REF!</v>
      </c>
      <c r="AC63" s="104"/>
      <c r="AD63" s="104"/>
      <c r="AE63" s="75"/>
    </row>
    <row r="64" spans="1:31" ht="25">
      <c r="A64" s="9" t="s">
        <v>378</v>
      </c>
      <c r="B64" s="9" t="s">
        <v>801</v>
      </c>
      <c r="C64" s="9" t="s">
        <v>802</v>
      </c>
      <c r="D64" s="30" t="s">
        <v>803</v>
      </c>
      <c r="E64" s="9">
        <v>2021</v>
      </c>
      <c r="F64" s="9">
        <v>2021</v>
      </c>
      <c r="G64" s="9"/>
      <c r="H64" s="9" t="s">
        <v>559</v>
      </c>
      <c r="I64" s="9" t="s">
        <v>533</v>
      </c>
      <c r="J64" s="25" t="s">
        <v>534</v>
      </c>
      <c r="K64" s="25" t="s">
        <v>560</v>
      </c>
      <c r="L64" s="9" t="b">
        <v>0</v>
      </c>
      <c r="M64" s="9" t="b">
        <v>0</v>
      </c>
      <c r="N64" s="9" t="b">
        <v>0</v>
      </c>
      <c r="O64" s="9" t="b">
        <v>1</v>
      </c>
      <c r="P64" s="25"/>
      <c r="Q64" s="25"/>
      <c r="R64" s="25"/>
      <c r="S64" s="25"/>
      <c r="T64" s="11"/>
      <c r="U64" s="11"/>
      <c r="V64" s="25"/>
      <c r="W64" s="34"/>
      <c r="X64" s="34">
        <v>500000000</v>
      </c>
      <c r="Y64" s="34"/>
      <c r="Z64" s="34">
        <f t="shared" si="5"/>
        <v>500000000</v>
      </c>
      <c r="AA64" s="32" t="e">
        <f>_xlfn.SINGLE(IF(ISBLANK(_xlfn.SINGLE('infrastructure project data'!#REF!)), 0, 'infrastructure project data'!#REF!))</f>
        <v>#REF!</v>
      </c>
      <c r="AB64" s="32" t="e">
        <f>_xlfn.SINGLE(IF(ISBLANK(_xlfn.SINGLE('infrastructure project data'!#REF!)), 0, 'infrastructure project data'!#REF!))</f>
        <v>#REF!</v>
      </c>
      <c r="AC64" s="33"/>
      <c r="AD64" s="33"/>
      <c r="AE64" s="25"/>
    </row>
    <row r="65" spans="1:31" ht="25">
      <c r="A65" s="102" t="s">
        <v>378</v>
      </c>
      <c r="B65" s="102" t="s">
        <v>1679</v>
      </c>
      <c r="C65" s="102" t="s">
        <v>1680</v>
      </c>
      <c r="D65" s="103" t="s">
        <v>1681</v>
      </c>
      <c r="E65" s="102">
        <v>2017</v>
      </c>
      <c r="F65" s="102">
        <v>2017</v>
      </c>
      <c r="G65" s="102"/>
      <c r="H65" s="102" t="s">
        <v>532</v>
      </c>
      <c r="I65" s="102" t="s">
        <v>533</v>
      </c>
      <c r="J65" s="75" t="s">
        <v>534</v>
      </c>
      <c r="K65" s="75" t="s">
        <v>560</v>
      </c>
      <c r="L65" s="102" t="b">
        <v>0</v>
      </c>
      <c r="M65" s="102" t="b">
        <v>0</v>
      </c>
      <c r="N65" s="102" t="b">
        <v>0</v>
      </c>
      <c r="O65" s="102" t="b">
        <v>1</v>
      </c>
      <c r="P65" s="75"/>
      <c r="Q65" s="75"/>
      <c r="R65" s="75"/>
      <c r="S65" s="75"/>
      <c r="T65" s="55"/>
      <c r="U65" s="55"/>
      <c r="V65" s="75"/>
      <c r="W65" s="106">
        <v>1390000</v>
      </c>
      <c r="X65" s="106"/>
      <c r="Y65" s="106"/>
      <c r="Z65" s="106">
        <f t="shared" si="5"/>
        <v>1390000</v>
      </c>
      <c r="AA65" s="64" t="e">
        <f>_xlfn.SINGLE(IF(ISBLANK(_xlfn.SINGLE('infrastructure project data'!#REF!)), 0, 'infrastructure project data'!#REF!))</f>
        <v>#REF!</v>
      </c>
      <c r="AB65" s="64" t="e">
        <f>_xlfn.SINGLE(IF(ISBLANK(_xlfn.SINGLE('infrastructure project data'!#REF!)), 0, 'infrastructure project data'!#REF!))</f>
        <v>#REF!</v>
      </c>
      <c r="AC65" s="104"/>
      <c r="AD65" s="104"/>
      <c r="AE65" s="75"/>
    </row>
    <row r="66" spans="1:31" ht="37.5">
      <c r="A66" s="9" t="s">
        <v>378</v>
      </c>
      <c r="B66" s="9" t="s">
        <v>1516</v>
      </c>
      <c r="C66" s="9" t="s">
        <v>1517</v>
      </c>
      <c r="D66" s="30" t="s">
        <v>1518</v>
      </c>
      <c r="E66" s="9">
        <v>2024</v>
      </c>
      <c r="F66" s="9">
        <v>2024</v>
      </c>
      <c r="G66" s="9"/>
      <c r="H66" s="9" t="s">
        <v>548</v>
      </c>
      <c r="I66" s="9" t="s">
        <v>555</v>
      </c>
      <c r="J66" s="25" t="s">
        <v>534</v>
      </c>
      <c r="K66" s="25" t="s">
        <v>540</v>
      </c>
      <c r="L66" s="9" t="b">
        <v>0</v>
      </c>
      <c r="M66" s="9" t="b">
        <v>0</v>
      </c>
      <c r="N66" s="9" t="b">
        <v>0</v>
      </c>
      <c r="O66" s="9" t="b">
        <v>1</v>
      </c>
      <c r="P66" s="25"/>
      <c r="Q66" s="25"/>
      <c r="R66" s="25"/>
      <c r="S66" s="25"/>
      <c r="T66" s="11"/>
      <c r="U66" s="11"/>
      <c r="V66" s="25" t="s">
        <v>1062</v>
      </c>
      <c r="W66" s="34">
        <v>14600000</v>
      </c>
      <c r="X66" s="34"/>
      <c r="Y66" s="34"/>
      <c r="Z66" s="34">
        <f t="shared" si="5"/>
        <v>14600000</v>
      </c>
      <c r="AA66" s="32" t="e">
        <f>_xlfn.SINGLE(IF(ISBLANK(_xlfn.SINGLE('infrastructure project data'!#REF!)), 0, 'infrastructure project data'!#REF!))</f>
        <v>#REF!</v>
      </c>
      <c r="AB66" s="32" t="e">
        <f>_xlfn.SINGLE(IF(ISBLANK(_xlfn.SINGLE('infrastructure project data'!#REF!)), 0, 'infrastructure project data'!#REF!))</f>
        <v>#REF!</v>
      </c>
      <c r="AC66" s="33"/>
      <c r="AD66" s="33"/>
      <c r="AE66" s="25"/>
    </row>
    <row r="67" spans="1:31" ht="25">
      <c r="A67" s="102" t="s">
        <v>384</v>
      </c>
      <c r="B67" s="102" t="s">
        <v>2527</v>
      </c>
      <c r="C67" s="102" t="s">
        <v>2528</v>
      </c>
      <c r="D67" s="103" t="s">
        <v>2529</v>
      </c>
      <c r="E67" s="102">
        <v>2018</v>
      </c>
      <c r="F67" s="102">
        <v>2019</v>
      </c>
      <c r="G67" s="102"/>
      <c r="H67" s="102" t="s">
        <v>559</v>
      </c>
      <c r="I67" s="102" t="s">
        <v>533</v>
      </c>
      <c r="J67" s="75" t="s">
        <v>638</v>
      </c>
      <c r="K67" s="75" t="s">
        <v>560</v>
      </c>
      <c r="L67" s="102" t="b">
        <v>0</v>
      </c>
      <c r="M67" s="102" t="b">
        <v>0</v>
      </c>
      <c r="N67" s="102" t="b">
        <v>0</v>
      </c>
      <c r="O67" s="102" t="b">
        <v>1</v>
      </c>
      <c r="P67" s="75" t="s">
        <v>629</v>
      </c>
      <c r="Q67" s="75"/>
      <c r="R67" s="75"/>
      <c r="S67" s="75"/>
      <c r="T67" s="55"/>
      <c r="U67" s="55"/>
      <c r="V67" s="75"/>
      <c r="W67" s="75"/>
      <c r="X67" s="75"/>
      <c r="Y67" s="75"/>
      <c r="Z67" s="75">
        <f t="shared" si="5"/>
        <v>0</v>
      </c>
      <c r="AA67" s="64" t="e">
        <f>_xlfn.SINGLE(IF(ISBLANK(_xlfn.SINGLE('infrastructure project data'!#REF!)), 0, 'infrastructure project data'!#REF!))</f>
        <v>#REF!</v>
      </c>
      <c r="AB67" s="64" t="e">
        <f>_xlfn.SINGLE(IF(ISBLANK(_xlfn.SINGLE('infrastructure project data'!#REF!)), 0, 'infrastructure project data'!#REF!))</f>
        <v>#REF!</v>
      </c>
      <c r="AC67" s="110"/>
      <c r="AD67" s="110"/>
      <c r="AE67" s="76"/>
    </row>
    <row r="68" spans="1:31" ht="12.5">
      <c r="A68" s="9" t="s">
        <v>388</v>
      </c>
      <c r="B68" s="9" t="s">
        <v>5954</v>
      </c>
      <c r="C68" s="9" t="s">
        <v>3631</v>
      </c>
      <c r="D68" s="30" t="s">
        <v>3632</v>
      </c>
      <c r="E68" s="9"/>
      <c r="F68" s="9"/>
      <c r="G68" s="9"/>
      <c r="H68" s="9"/>
      <c r="I68" s="9"/>
      <c r="J68" s="25"/>
      <c r="K68" s="25"/>
      <c r="L68" s="9" t="b">
        <v>0</v>
      </c>
      <c r="M68" s="9" t="b">
        <v>0</v>
      </c>
      <c r="N68" s="9" t="b">
        <v>0</v>
      </c>
      <c r="O68" s="9" t="b">
        <v>1</v>
      </c>
      <c r="P68" s="25"/>
      <c r="Q68" s="25"/>
      <c r="R68" s="25"/>
      <c r="S68" s="25"/>
      <c r="T68" s="11"/>
      <c r="U68" s="11"/>
      <c r="V68" s="25"/>
      <c r="W68" s="25"/>
      <c r="X68" s="25"/>
      <c r="Y68" s="25"/>
      <c r="Z68" s="25">
        <f t="shared" si="5"/>
        <v>0</v>
      </c>
      <c r="AA68" s="32" t="e">
        <f>_xlfn.SINGLE(IF(ISBLANK(_xlfn.SINGLE('infrastructure project data'!#REF!)), 0, 'infrastructure project data'!#REF!))</f>
        <v>#REF!</v>
      </c>
      <c r="AB68" s="32" t="e">
        <f>_xlfn.SINGLE(IF(ISBLANK(_xlfn.SINGLE('infrastructure project data'!#REF!)), 0, 'infrastructure project data'!#REF!))</f>
        <v>#REF!</v>
      </c>
      <c r="AC68" s="33"/>
      <c r="AD68" s="33"/>
      <c r="AE68" s="25"/>
    </row>
    <row r="69" spans="1:31" ht="87.5">
      <c r="A69" s="102" t="s">
        <v>388</v>
      </c>
      <c r="B69" s="102" t="s">
        <v>3359</v>
      </c>
      <c r="C69" s="102" t="s">
        <v>3360</v>
      </c>
      <c r="D69" s="103" t="s">
        <v>3361</v>
      </c>
      <c r="E69" s="102"/>
      <c r="F69" s="102"/>
      <c r="G69" s="102"/>
      <c r="H69" s="102"/>
      <c r="I69" s="102"/>
      <c r="J69" s="75" t="s">
        <v>3362</v>
      </c>
      <c r="K69" s="75" t="s">
        <v>540</v>
      </c>
      <c r="L69" s="102" t="b">
        <v>0</v>
      </c>
      <c r="M69" s="102" t="b">
        <v>0</v>
      </c>
      <c r="N69" s="102" t="b">
        <v>0</v>
      </c>
      <c r="O69" s="102" t="b">
        <v>1</v>
      </c>
      <c r="P69" s="75"/>
      <c r="Q69" s="75"/>
      <c r="R69" s="75"/>
      <c r="S69" s="75"/>
      <c r="T69" s="55"/>
      <c r="U69" s="55"/>
      <c r="V69" s="75"/>
      <c r="W69" s="75"/>
      <c r="X69" s="75"/>
      <c r="Y69" s="75"/>
      <c r="Z69" s="75">
        <f t="shared" si="5"/>
        <v>0</v>
      </c>
      <c r="AA69" s="64" t="e">
        <f>_xlfn.SINGLE(IF(ISBLANK(_xlfn.SINGLE('infrastructure project data'!#REF!)), 0, 'infrastructure project data'!#REF!))</f>
        <v>#REF!</v>
      </c>
      <c r="AB69" s="64" t="e">
        <f>_xlfn.SINGLE(IF(ISBLANK(_xlfn.SINGLE('infrastructure project data'!#REF!)), 0, 'infrastructure project data'!#REF!))</f>
        <v>#REF!</v>
      </c>
      <c r="AC69" s="104"/>
      <c r="AD69" s="104"/>
      <c r="AE69" s="75"/>
    </row>
    <row r="70" spans="1:31" ht="25">
      <c r="A70" s="9" t="s">
        <v>388</v>
      </c>
      <c r="B70" s="9" t="s">
        <v>2845</v>
      </c>
      <c r="C70" s="9" t="s">
        <v>2846</v>
      </c>
      <c r="D70" s="30" t="s">
        <v>2847</v>
      </c>
      <c r="E70" s="9"/>
      <c r="F70" s="9"/>
      <c r="G70" s="9"/>
      <c r="H70" s="9" t="s">
        <v>548</v>
      </c>
      <c r="I70" s="9" t="s">
        <v>555</v>
      </c>
      <c r="J70" s="25" t="s">
        <v>534</v>
      </c>
      <c r="K70" s="25" t="s">
        <v>540</v>
      </c>
      <c r="L70" s="9" t="b">
        <v>0</v>
      </c>
      <c r="M70" s="9" t="b">
        <v>0</v>
      </c>
      <c r="N70" s="9" t="b">
        <v>0</v>
      </c>
      <c r="O70" s="9" t="b">
        <v>1</v>
      </c>
      <c r="P70" s="31"/>
      <c r="Q70" s="31"/>
      <c r="R70" s="31"/>
      <c r="S70" s="31"/>
      <c r="T70" s="11"/>
      <c r="U70" s="11"/>
      <c r="V70" s="31"/>
      <c r="W70" s="25"/>
      <c r="X70" s="25"/>
      <c r="Y70" s="25"/>
      <c r="Z70" s="25">
        <f t="shared" si="5"/>
        <v>0</v>
      </c>
      <c r="AA70" s="32" t="e">
        <f>_xlfn.SINGLE(IF(ISBLANK(_xlfn.SINGLE('infrastructure project data'!#REF!)), 0, 'infrastructure project data'!#REF!))</f>
        <v>#REF!</v>
      </c>
      <c r="AB70" s="32" t="e">
        <f>_xlfn.SINGLE(IF(ISBLANK(_xlfn.SINGLE('infrastructure project data'!#REF!)), 0, 'infrastructure project data'!#REF!))</f>
        <v>#REF!</v>
      </c>
      <c r="AC70" s="33"/>
      <c r="AD70" s="33"/>
      <c r="AE70" s="25"/>
    </row>
    <row r="71" spans="1:31" ht="25">
      <c r="A71" s="102" t="s">
        <v>388</v>
      </c>
      <c r="B71" s="102" t="s">
        <v>2590</v>
      </c>
      <c r="C71" s="102" t="s">
        <v>2591</v>
      </c>
      <c r="D71" s="103" t="s">
        <v>2592</v>
      </c>
      <c r="E71" s="102"/>
      <c r="F71" s="102"/>
      <c r="G71" s="102"/>
      <c r="H71" s="102" t="s">
        <v>532</v>
      </c>
      <c r="I71" s="102" t="s">
        <v>533</v>
      </c>
      <c r="J71" s="75" t="s">
        <v>638</v>
      </c>
      <c r="K71" s="75" t="s">
        <v>560</v>
      </c>
      <c r="L71" s="102" t="b">
        <v>0</v>
      </c>
      <c r="M71" s="102" t="b">
        <v>0</v>
      </c>
      <c r="N71" s="102" t="b">
        <v>0</v>
      </c>
      <c r="O71" s="102" t="b">
        <v>1</v>
      </c>
      <c r="P71" s="75" t="s">
        <v>892</v>
      </c>
      <c r="Q71" s="75"/>
      <c r="R71" s="75"/>
      <c r="S71" s="75"/>
      <c r="T71" s="55"/>
      <c r="U71" s="55"/>
      <c r="V71" s="75" t="s">
        <v>7968</v>
      </c>
      <c r="W71" s="75"/>
      <c r="X71" s="75"/>
      <c r="Y71" s="75"/>
      <c r="Z71" s="75">
        <f t="shared" si="5"/>
        <v>0</v>
      </c>
      <c r="AA71" s="64" t="e">
        <f>_xlfn.SINGLE(IF(ISBLANK(_xlfn.SINGLE('infrastructure project data'!#REF!)), 0, 'infrastructure project data'!#REF!))</f>
        <v>#REF!</v>
      </c>
      <c r="AB71" s="64" t="e">
        <f>_xlfn.SINGLE(IF(ISBLANK(_xlfn.SINGLE('infrastructure project data'!#REF!)), 0, 'infrastructure project data'!#REF!))</f>
        <v>#REF!</v>
      </c>
      <c r="AC71" s="104"/>
      <c r="AD71" s="104"/>
      <c r="AE71" s="75"/>
    </row>
    <row r="72" spans="1:31" ht="50">
      <c r="A72" s="9" t="s">
        <v>388</v>
      </c>
      <c r="B72" s="9" t="s">
        <v>2603</v>
      </c>
      <c r="C72" s="9" t="s">
        <v>2604</v>
      </c>
      <c r="D72" s="30" t="s">
        <v>2605</v>
      </c>
      <c r="E72" s="9"/>
      <c r="F72" s="9"/>
      <c r="G72" s="9"/>
      <c r="H72" s="9"/>
      <c r="I72" s="9"/>
      <c r="J72" s="25" t="s">
        <v>638</v>
      </c>
      <c r="K72" s="25" t="s">
        <v>633</v>
      </c>
      <c r="L72" s="9" t="b">
        <v>0</v>
      </c>
      <c r="M72" s="9" t="b">
        <v>0</v>
      </c>
      <c r="N72" s="9" t="b">
        <v>0</v>
      </c>
      <c r="O72" s="9" t="b">
        <v>1</v>
      </c>
      <c r="P72" s="25" t="s">
        <v>564</v>
      </c>
      <c r="Q72" s="25"/>
      <c r="R72" s="25" t="s">
        <v>2606</v>
      </c>
      <c r="S72" s="25"/>
      <c r="T72" s="11"/>
      <c r="U72" s="11"/>
      <c r="V72" s="25"/>
      <c r="W72" s="25"/>
      <c r="X72" s="25"/>
      <c r="Y72" s="25"/>
      <c r="Z72" s="25">
        <f t="shared" si="5"/>
        <v>0</v>
      </c>
      <c r="AA72" s="32" t="e">
        <f>_xlfn.SINGLE(IF(ISBLANK(_xlfn.SINGLE('infrastructure project data'!#REF!)), 0, 'infrastructure project data'!#REF!))</f>
        <v>#REF!</v>
      </c>
      <c r="AB72" s="32" t="e">
        <f>_xlfn.SINGLE(IF(ISBLANK(_xlfn.SINGLE('infrastructure project data'!#REF!)), 0, 'infrastructure project data'!#REF!))</f>
        <v>#REF!</v>
      </c>
      <c r="AC72" s="33"/>
      <c r="AD72" s="33"/>
      <c r="AE72" s="25"/>
    </row>
    <row r="73" spans="1:31" ht="25">
      <c r="A73" s="102" t="s">
        <v>392</v>
      </c>
      <c r="B73" s="102" t="s">
        <v>2866</v>
      </c>
      <c r="C73" s="102" t="s">
        <v>2867</v>
      </c>
      <c r="D73" s="103" t="s">
        <v>2868</v>
      </c>
      <c r="E73" s="102"/>
      <c r="F73" s="102"/>
      <c r="G73" s="102"/>
      <c r="H73" s="102" t="s">
        <v>548</v>
      </c>
      <c r="I73" s="102"/>
      <c r="J73" s="75" t="s">
        <v>638</v>
      </c>
      <c r="K73" s="75" t="s">
        <v>560</v>
      </c>
      <c r="L73" s="102" t="b">
        <v>0</v>
      </c>
      <c r="M73" s="102" t="b">
        <v>0</v>
      </c>
      <c r="N73" s="102" t="b">
        <v>0</v>
      </c>
      <c r="O73" s="102" t="b">
        <v>1</v>
      </c>
      <c r="P73" s="76"/>
      <c r="Q73" s="76"/>
      <c r="R73" s="76"/>
      <c r="S73" s="76"/>
      <c r="T73" s="55"/>
      <c r="U73" s="55"/>
      <c r="V73" s="76"/>
      <c r="W73" s="76"/>
      <c r="X73" s="76"/>
      <c r="Y73" s="76"/>
      <c r="Z73" s="75">
        <f t="shared" si="5"/>
        <v>0</v>
      </c>
      <c r="AA73" s="64" t="e">
        <f>_xlfn.SINGLE(IF(ISBLANK(_xlfn.SINGLE('infrastructure project data'!#REF!)), 0, 'infrastructure project data'!#REF!))</f>
        <v>#REF!</v>
      </c>
      <c r="AB73" s="64" t="e">
        <f>_xlfn.SINGLE(IF(ISBLANK(_xlfn.SINGLE('infrastructure project data'!#REF!)), 0, 'infrastructure project data'!#REF!))</f>
        <v>#REF!</v>
      </c>
      <c r="AC73" s="110"/>
      <c r="AD73" s="110"/>
      <c r="AE73" s="76"/>
    </row>
    <row r="74" spans="1:31" ht="25">
      <c r="A74" s="9" t="s">
        <v>392</v>
      </c>
      <c r="B74" s="9" t="s">
        <v>2872</v>
      </c>
      <c r="C74" s="9" t="s">
        <v>2873</v>
      </c>
      <c r="D74" s="30" t="s">
        <v>2874</v>
      </c>
      <c r="E74" s="9"/>
      <c r="F74" s="9"/>
      <c r="G74" s="9"/>
      <c r="H74" s="9"/>
      <c r="I74" s="9"/>
      <c r="J74" s="25" t="s">
        <v>638</v>
      </c>
      <c r="K74" s="25" t="s">
        <v>540</v>
      </c>
      <c r="L74" s="9" t="b">
        <v>0</v>
      </c>
      <c r="M74" s="9" t="b">
        <v>0</v>
      </c>
      <c r="N74" s="9" t="b">
        <v>0</v>
      </c>
      <c r="O74" s="9" t="b">
        <v>1</v>
      </c>
      <c r="P74" s="31"/>
      <c r="Q74" s="31"/>
      <c r="R74" s="31"/>
      <c r="S74" s="31"/>
      <c r="T74" s="11"/>
      <c r="U74" s="11"/>
      <c r="V74" s="31"/>
      <c r="W74" s="31"/>
      <c r="X74" s="31"/>
      <c r="Y74" s="31"/>
      <c r="Z74" s="25">
        <f t="shared" si="5"/>
        <v>0</v>
      </c>
      <c r="AA74" s="32" t="e">
        <f>_xlfn.SINGLE(IF(ISBLANK(_xlfn.SINGLE('infrastructure project data'!#REF!)), 0, 'infrastructure project data'!#REF!))</f>
        <v>#REF!</v>
      </c>
      <c r="AB74" s="32" t="e">
        <f>_xlfn.SINGLE(IF(ISBLANK(_xlfn.SINGLE('infrastructure project data'!#REF!)), 0, 'infrastructure project data'!#REF!))</f>
        <v>#REF!</v>
      </c>
      <c r="AC74" s="38"/>
      <c r="AD74" s="38"/>
      <c r="AE74" s="31"/>
    </row>
    <row r="75" spans="1:31" ht="25">
      <c r="A75" s="102" t="s">
        <v>1222</v>
      </c>
      <c r="B75" s="102" t="s">
        <v>1599</v>
      </c>
      <c r="C75" s="102" t="s">
        <v>1600</v>
      </c>
      <c r="D75" s="103" t="s">
        <v>1601</v>
      </c>
      <c r="E75" s="102">
        <v>2022</v>
      </c>
      <c r="F75" s="102">
        <v>2022</v>
      </c>
      <c r="G75" s="102"/>
      <c r="H75" s="102" t="s">
        <v>548</v>
      </c>
      <c r="I75" s="102" t="s">
        <v>555</v>
      </c>
      <c r="J75" s="75" t="s">
        <v>534</v>
      </c>
      <c r="K75" s="75" t="s">
        <v>540</v>
      </c>
      <c r="L75" s="102" t="b">
        <v>0</v>
      </c>
      <c r="M75" s="102" t="b">
        <v>0</v>
      </c>
      <c r="N75" s="102" t="b">
        <v>0</v>
      </c>
      <c r="O75" s="102" t="b">
        <v>1</v>
      </c>
      <c r="P75" s="75"/>
      <c r="Q75" s="75"/>
      <c r="R75" s="75"/>
      <c r="S75" s="75"/>
      <c r="T75" s="55"/>
      <c r="U75" s="55"/>
      <c r="V75" s="75"/>
      <c r="W75" s="106">
        <v>6300000</v>
      </c>
      <c r="X75" s="106"/>
      <c r="Y75" s="106"/>
      <c r="Z75" s="106">
        <f t="shared" si="5"/>
        <v>6300000</v>
      </c>
      <c r="AA75" s="64" t="e">
        <f>_xlfn.SINGLE(IF(ISBLANK(_xlfn.SINGLE('infrastructure project data'!#REF!)), 0, 'infrastructure project data'!#REF!))</f>
        <v>#REF!</v>
      </c>
      <c r="AB75" s="64" t="e">
        <f>_xlfn.SINGLE(IF(ISBLANK(_xlfn.SINGLE('infrastructure project data'!#REF!)), 0, 'infrastructure project data'!#REF!))</f>
        <v>#REF!</v>
      </c>
      <c r="AC75" s="104"/>
      <c r="AD75" s="104"/>
      <c r="AE75" s="75"/>
    </row>
    <row r="76" spans="1:31" ht="75">
      <c r="A76" s="9" t="s">
        <v>411</v>
      </c>
      <c r="B76" s="9" t="s">
        <v>2939</v>
      </c>
      <c r="C76" s="9" t="s">
        <v>2940</v>
      </c>
      <c r="D76" s="30" t="s">
        <v>2941</v>
      </c>
      <c r="E76" s="9">
        <v>2022</v>
      </c>
      <c r="F76" s="9">
        <v>2022</v>
      </c>
      <c r="G76" s="9" t="s">
        <v>602</v>
      </c>
      <c r="H76" s="9" t="s">
        <v>532</v>
      </c>
      <c r="I76" s="9" t="s">
        <v>555</v>
      </c>
      <c r="J76" s="25" t="s">
        <v>2942</v>
      </c>
      <c r="K76" s="25" t="s">
        <v>2943</v>
      </c>
      <c r="L76" s="9" t="b">
        <v>0</v>
      </c>
      <c r="M76" s="9" t="b">
        <v>0</v>
      </c>
      <c r="N76" s="9" t="b">
        <v>0</v>
      </c>
      <c r="O76" s="9" t="b">
        <v>1</v>
      </c>
      <c r="P76" s="25"/>
      <c r="Q76" s="25"/>
      <c r="R76" s="25"/>
      <c r="S76" s="25"/>
      <c r="T76" s="11"/>
      <c r="U76" s="11"/>
      <c r="V76" s="25"/>
      <c r="W76" s="34"/>
      <c r="X76" s="34"/>
      <c r="Y76" s="34"/>
      <c r="Z76" s="34">
        <f t="shared" si="5"/>
        <v>0</v>
      </c>
      <c r="AA76" s="32" t="e">
        <f>_xlfn.SINGLE(IF(ISBLANK(_xlfn.SINGLE('infrastructure project data'!#REF!)), 0, 'infrastructure project data'!#REF!))</f>
        <v>#REF!</v>
      </c>
      <c r="AB76" s="32" t="e">
        <f>_xlfn.SINGLE(IF(ISBLANK(_xlfn.SINGLE('infrastructure project data'!#REF!)), 0, 'infrastructure project data'!#REF!))</f>
        <v>#REF!</v>
      </c>
      <c r="AC76" s="33"/>
      <c r="AD76" s="33"/>
      <c r="AE76" s="25"/>
    </row>
    <row r="77" spans="1:31" ht="37.5">
      <c r="A77" s="102" t="s">
        <v>413</v>
      </c>
      <c r="B77" s="102" t="s">
        <v>804</v>
      </c>
      <c r="C77" s="102" t="s">
        <v>805</v>
      </c>
      <c r="D77" s="103" t="s">
        <v>806</v>
      </c>
      <c r="E77" s="102">
        <v>2023</v>
      </c>
      <c r="F77" s="102">
        <v>2023</v>
      </c>
      <c r="G77" s="102"/>
      <c r="H77" s="102" t="s">
        <v>532</v>
      </c>
      <c r="I77" s="102" t="s">
        <v>533</v>
      </c>
      <c r="J77" s="75" t="s">
        <v>692</v>
      </c>
      <c r="K77" s="75" t="s">
        <v>807</v>
      </c>
      <c r="L77" s="102" t="b">
        <v>1</v>
      </c>
      <c r="M77" s="102" t="b">
        <v>0</v>
      </c>
      <c r="N77" s="102" t="b">
        <v>0</v>
      </c>
      <c r="O77" s="102" t="b">
        <v>1</v>
      </c>
      <c r="P77" s="75"/>
      <c r="Q77" s="75"/>
      <c r="R77" s="75"/>
      <c r="S77" s="75"/>
      <c r="T77" s="55"/>
      <c r="U77" s="55"/>
      <c r="V77" s="75"/>
      <c r="W77" s="75">
        <v>500000000</v>
      </c>
      <c r="X77" s="75"/>
      <c r="Y77" s="75"/>
      <c r="Z77" s="75">
        <f t="shared" si="5"/>
        <v>500000000</v>
      </c>
      <c r="AA77" s="64" t="e">
        <f>_xlfn.SINGLE(IF(ISBLANK(_xlfn.SINGLE('infrastructure project data'!#REF!)), 0, 'infrastructure project data'!#REF!))</f>
        <v>#REF!</v>
      </c>
      <c r="AB77" s="64" t="e">
        <f>_xlfn.SINGLE(IF(ISBLANK(_xlfn.SINGLE('infrastructure project data'!#REF!)), 0, 'infrastructure project data'!#REF!))</f>
        <v>#REF!</v>
      </c>
      <c r="AC77" s="112" t="s">
        <v>808</v>
      </c>
      <c r="AD77" s="112">
        <v>10000</v>
      </c>
      <c r="AE77" s="75" t="s">
        <v>7969</v>
      </c>
    </row>
    <row r="78" spans="1:31" ht="12.5">
      <c r="A78" s="9" t="s">
        <v>413</v>
      </c>
      <c r="B78" s="9" t="s">
        <v>2948</v>
      </c>
      <c r="C78" s="9" t="s">
        <v>2949</v>
      </c>
      <c r="D78" s="30" t="s">
        <v>2950</v>
      </c>
      <c r="E78" s="9"/>
      <c r="F78" s="9"/>
      <c r="G78" s="9"/>
      <c r="H78" s="9"/>
      <c r="I78" s="9"/>
      <c r="J78" s="25"/>
      <c r="K78" s="25"/>
      <c r="L78" s="9" t="b">
        <v>0</v>
      </c>
      <c r="M78" s="9" t="b">
        <v>0</v>
      </c>
      <c r="N78" s="9" t="b">
        <v>0</v>
      </c>
      <c r="O78" s="9" t="b">
        <v>1</v>
      </c>
      <c r="P78" s="31"/>
      <c r="Q78" s="31"/>
      <c r="R78" s="31"/>
      <c r="S78" s="31"/>
      <c r="T78" s="11"/>
      <c r="U78" s="11"/>
      <c r="V78" s="31"/>
      <c r="W78" s="31"/>
      <c r="X78" s="31"/>
      <c r="Y78" s="31"/>
      <c r="Z78" s="25">
        <f t="shared" si="5"/>
        <v>0</v>
      </c>
      <c r="AA78" s="28" t="e">
        <f>_xlfn.SINGLE(IF(ISBLANK(_xlfn.SINGLE('infrastructure project data'!#REF!)), 0, 'infrastructure project data'!#REF!))</f>
        <v>#REF!</v>
      </c>
      <c r="AB78" s="32" t="e">
        <f>_xlfn.SINGLE(IF(ISBLANK(_xlfn.SINGLE('infrastructure project data'!#REF!)), 0, 'infrastructure project data'!#REF!))</f>
        <v>#REF!</v>
      </c>
      <c r="AC78" s="38"/>
      <c r="AD78" s="38"/>
      <c r="AE78" s="31"/>
    </row>
    <row r="79" spans="1:31" ht="100">
      <c r="A79" s="102" t="s">
        <v>413</v>
      </c>
      <c r="B79" s="102" t="s">
        <v>2955</v>
      </c>
      <c r="C79" s="102" t="s">
        <v>2956</v>
      </c>
      <c r="D79" s="103" t="s">
        <v>2957</v>
      </c>
      <c r="E79" s="102">
        <v>2019</v>
      </c>
      <c r="F79" s="102">
        <v>2019</v>
      </c>
      <c r="G79" s="102"/>
      <c r="H79" s="102" t="s">
        <v>532</v>
      </c>
      <c r="I79" s="102" t="s">
        <v>603</v>
      </c>
      <c r="J79" s="75" t="s">
        <v>604</v>
      </c>
      <c r="K79" s="75" t="s">
        <v>2958</v>
      </c>
      <c r="L79" s="102" t="b">
        <v>0</v>
      </c>
      <c r="M79" s="102" t="b">
        <v>0</v>
      </c>
      <c r="N79" s="102" t="b">
        <v>1</v>
      </c>
      <c r="O79" s="102" t="b">
        <v>1</v>
      </c>
      <c r="P79" s="75"/>
      <c r="Q79" s="75"/>
      <c r="R79" s="75"/>
      <c r="S79" s="75"/>
      <c r="T79" s="55"/>
      <c r="U79" s="55"/>
      <c r="V79" s="75"/>
      <c r="W79" s="75"/>
      <c r="X79" s="75"/>
      <c r="Y79" s="75"/>
      <c r="Z79" s="75">
        <f t="shared" si="5"/>
        <v>0</v>
      </c>
      <c r="AA79" s="64" t="e">
        <f>_xlfn.SINGLE(IF(ISBLANK(_xlfn.SINGLE('infrastructure project data'!#REF!)), 0, 'infrastructure project data'!#REF!))</f>
        <v>#REF!</v>
      </c>
      <c r="AB79" s="64" t="e">
        <f>_xlfn.SINGLE(IF(ISBLANK(_xlfn.SINGLE('infrastructure project data'!#REF!)), 0, 'infrastructure project data'!#REF!))</f>
        <v>#REF!</v>
      </c>
      <c r="AC79" s="104"/>
      <c r="AD79" s="104"/>
      <c r="AE79" s="75"/>
    </row>
    <row r="80" spans="1:31" ht="75">
      <c r="A80" s="9" t="s">
        <v>413</v>
      </c>
      <c r="B80" s="9" t="s">
        <v>2751</v>
      </c>
      <c r="C80" s="9" t="s">
        <v>2752</v>
      </c>
      <c r="D80" s="30" t="s">
        <v>2753</v>
      </c>
      <c r="E80" s="9"/>
      <c r="F80" s="9"/>
      <c r="G80" s="9"/>
      <c r="H80" s="9" t="s">
        <v>532</v>
      </c>
      <c r="I80" s="9" t="s">
        <v>533</v>
      </c>
      <c r="J80" s="25" t="s">
        <v>604</v>
      </c>
      <c r="K80" s="25" t="s">
        <v>1003</v>
      </c>
      <c r="L80" s="9" t="b">
        <v>0</v>
      </c>
      <c r="M80" s="9" t="b">
        <v>0</v>
      </c>
      <c r="N80" s="9" t="b">
        <v>1</v>
      </c>
      <c r="O80" s="9" t="b">
        <v>1</v>
      </c>
      <c r="P80" s="25" t="s">
        <v>564</v>
      </c>
      <c r="Q80" s="25"/>
      <c r="R80" s="25"/>
      <c r="S80" s="25"/>
      <c r="T80" s="11"/>
      <c r="U80" s="11"/>
      <c r="V80" s="25"/>
      <c r="W80" s="25"/>
      <c r="X80" s="25"/>
      <c r="Y80" s="25"/>
      <c r="Z80" s="25">
        <f t="shared" si="5"/>
        <v>0</v>
      </c>
      <c r="AA80" s="32" t="e">
        <f>_xlfn.SINGLE(IF(ISBLANK(_xlfn.SINGLE('infrastructure project data'!#REF!)), 0, 'infrastructure project data'!#REF!))</f>
        <v>#REF!</v>
      </c>
      <c r="AB80" s="32" t="e">
        <f>_xlfn.SINGLE(IF(ISBLANK(_xlfn.SINGLE('infrastructure project data'!#REF!)), 0, 'infrastructure project data'!#REF!))</f>
        <v>#REF!</v>
      </c>
      <c r="AC80" s="33"/>
      <c r="AD80" s="33"/>
      <c r="AE80" s="25"/>
    </row>
    <row r="81" spans="1:31" ht="125">
      <c r="A81" s="102" t="s">
        <v>413</v>
      </c>
      <c r="B81" s="102" t="s">
        <v>3371</v>
      </c>
      <c r="C81" s="102" t="s">
        <v>3372</v>
      </c>
      <c r="D81" s="103" t="s">
        <v>3373</v>
      </c>
      <c r="E81" s="102">
        <v>2019</v>
      </c>
      <c r="F81" s="102">
        <v>2020</v>
      </c>
      <c r="G81" s="102"/>
      <c r="H81" s="102" t="s">
        <v>532</v>
      </c>
      <c r="I81" s="102" t="s">
        <v>555</v>
      </c>
      <c r="J81" s="75" t="s">
        <v>1112</v>
      </c>
      <c r="K81" s="75" t="s">
        <v>3374</v>
      </c>
      <c r="L81" s="102" t="b">
        <v>1</v>
      </c>
      <c r="M81" s="102" t="b">
        <v>0</v>
      </c>
      <c r="N81" s="102" t="b">
        <v>1</v>
      </c>
      <c r="O81" s="102" t="b">
        <v>1</v>
      </c>
      <c r="P81" s="75"/>
      <c r="Q81" s="75"/>
      <c r="R81" s="75"/>
      <c r="S81" s="75"/>
      <c r="T81" s="55"/>
      <c r="U81" s="55"/>
      <c r="V81" s="75"/>
      <c r="W81" s="115"/>
      <c r="X81" s="106"/>
      <c r="Y81" s="106"/>
      <c r="Z81" s="106">
        <f t="shared" si="5"/>
        <v>0</v>
      </c>
      <c r="AA81" s="64" t="e">
        <f>_xlfn.SINGLE(IF(ISBLANK(_xlfn.SINGLE('infrastructure project data'!#REF!)), 0, 'infrastructure project data'!#REF!))</f>
        <v>#REF!</v>
      </c>
      <c r="AB81" s="64" t="e">
        <f>_xlfn.SINGLE(IF(ISBLANK(_xlfn.SINGLE('infrastructure project data'!#REF!)), 0, 'infrastructure project data'!#REF!))</f>
        <v>#REF!</v>
      </c>
      <c r="AC81" s="104"/>
      <c r="AD81" s="104"/>
      <c r="AE81" s="75"/>
    </row>
    <row r="82" spans="1:31" ht="75">
      <c r="A82" s="9" t="s">
        <v>415</v>
      </c>
      <c r="B82" s="9" t="s">
        <v>2771</v>
      </c>
      <c r="C82" s="9" t="s">
        <v>2772</v>
      </c>
      <c r="D82" s="30" t="s">
        <v>2773</v>
      </c>
      <c r="E82" s="9">
        <v>2017</v>
      </c>
      <c r="F82" s="9">
        <v>2017</v>
      </c>
      <c r="G82" s="9"/>
      <c r="H82" s="9" t="s">
        <v>532</v>
      </c>
      <c r="I82" s="9" t="s">
        <v>533</v>
      </c>
      <c r="J82" s="25" t="s">
        <v>1294</v>
      </c>
      <c r="K82" s="25" t="s">
        <v>2774</v>
      </c>
      <c r="L82" s="9" t="b">
        <v>0</v>
      </c>
      <c r="M82" s="9" t="b">
        <v>0</v>
      </c>
      <c r="N82" s="9" t="b">
        <v>0</v>
      </c>
      <c r="O82" s="9" t="b">
        <v>1</v>
      </c>
      <c r="P82" s="25"/>
      <c r="Q82" s="25"/>
      <c r="R82" s="25" t="s">
        <v>541</v>
      </c>
      <c r="S82" s="25"/>
      <c r="T82" s="11"/>
      <c r="U82" s="11"/>
      <c r="V82" s="25" t="s">
        <v>7970</v>
      </c>
      <c r="W82" s="25"/>
      <c r="X82" s="25"/>
      <c r="Y82" s="25"/>
      <c r="Z82" s="25">
        <f t="shared" si="5"/>
        <v>0</v>
      </c>
      <c r="AA82" s="32" t="e">
        <f>_xlfn.SINGLE(IF(ISBLANK(_xlfn.SINGLE('infrastructure project data'!#REF!)), 0, 'infrastructure project data'!#REF!))</f>
        <v>#REF!</v>
      </c>
      <c r="AB82" s="32" t="e">
        <f>_xlfn.SINGLE(IF(ISBLANK(_xlfn.SINGLE('infrastructure project data'!#REF!)), 0, 'infrastructure project data'!#REF!))</f>
        <v>#REF!</v>
      </c>
      <c r="AC82" s="33"/>
      <c r="AD82" s="33"/>
      <c r="AE82" s="25"/>
    </row>
    <row r="83" spans="1:31" ht="50">
      <c r="A83" s="102" t="s">
        <v>425</v>
      </c>
      <c r="B83" s="102" t="s">
        <v>1203</v>
      </c>
      <c r="C83" s="102" t="s">
        <v>1204</v>
      </c>
      <c r="D83" s="103" t="s">
        <v>1205</v>
      </c>
      <c r="E83" s="102">
        <v>2016</v>
      </c>
      <c r="F83" s="102">
        <v>2016</v>
      </c>
      <c r="G83" s="102"/>
      <c r="H83" s="102" t="s">
        <v>532</v>
      </c>
      <c r="I83" s="102" t="s">
        <v>533</v>
      </c>
      <c r="J83" s="75" t="s">
        <v>534</v>
      </c>
      <c r="K83" s="75" t="s">
        <v>633</v>
      </c>
      <c r="L83" s="102" t="b">
        <v>0</v>
      </c>
      <c r="M83" s="102" t="b">
        <v>0</v>
      </c>
      <c r="N83" s="102" t="b">
        <v>0</v>
      </c>
      <c r="O83" s="102" t="b">
        <v>1</v>
      </c>
      <c r="P83" s="75"/>
      <c r="Q83" s="75"/>
      <c r="R83" s="75"/>
      <c r="S83" s="75"/>
      <c r="T83" s="55"/>
      <c r="U83" s="55"/>
      <c r="V83" s="75"/>
      <c r="W83" s="106">
        <v>75828600</v>
      </c>
      <c r="X83" s="106"/>
      <c r="Y83" s="106"/>
      <c r="Z83" s="106">
        <f t="shared" si="5"/>
        <v>75828600</v>
      </c>
      <c r="AA83" s="64" t="e">
        <f>_xlfn.SINGLE(IF(ISBLANK(_xlfn.SINGLE('infrastructure project data'!#REF!)), 0, 'infrastructure project data'!#REF!))</f>
        <v>#REF!</v>
      </c>
      <c r="AB83" s="64" t="e">
        <f>_xlfn.SINGLE(IF(ISBLANK(_xlfn.SINGLE('infrastructure project data'!#REF!)), 0, 'infrastructure project data'!#REF!))</f>
        <v>#REF!</v>
      </c>
      <c r="AC83" s="104"/>
      <c r="AD83" s="104"/>
      <c r="AE83" s="75"/>
    </row>
    <row r="84" spans="1:31" ht="25">
      <c r="A84" s="9" t="s">
        <v>431</v>
      </c>
      <c r="B84" s="9" t="s">
        <v>2993</v>
      </c>
      <c r="C84" s="9" t="s">
        <v>2994</v>
      </c>
      <c r="D84" s="30" t="s">
        <v>2995</v>
      </c>
      <c r="E84" s="9"/>
      <c r="F84" s="9"/>
      <c r="G84" s="9"/>
      <c r="H84" s="9" t="s">
        <v>559</v>
      </c>
      <c r="I84" s="9" t="s">
        <v>555</v>
      </c>
      <c r="J84" s="25" t="s">
        <v>534</v>
      </c>
      <c r="K84" s="25" t="s">
        <v>560</v>
      </c>
      <c r="L84" s="9" t="b">
        <v>0</v>
      </c>
      <c r="M84" s="9" t="b">
        <v>0</v>
      </c>
      <c r="N84" s="9" t="b">
        <v>0</v>
      </c>
      <c r="O84" s="9" t="b">
        <v>1</v>
      </c>
      <c r="P84" s="25"/>
      <c r="Q84" s="25"/>
      <c r="R84" s="25"/>
      <c r="S84" s="25"/>
      <c r="T84" s="31" t="s">
        <v>921</v>
      </c>
      <c r="U84" s="31" t="s">
        <v>2678</v>
      </c>
      <c r="V84" s="25"/>
      <c r="W84" s="25"/>
      <c r="X84" s="25"/>
      <c r="Y84" s="25"/>
      <c r="Z84" s="25">
        <f t="shared" si="5"/>
        <v>0</v>
      </c>
      <c r="AA84" s="32" t="e">
        <f>_xlfn.SINGLE(IF(ISBLANK(_xlfn.SINGLE('infrastructure project data'!#REF!)), 0, 'infrastructure project data'!#REF!))</f>
        <v>#REF!</v>
      </c>
      <c r="AB84" s="32" t="e">
        <f>_xlfn.SINGLE(IF(ISBLANK(_xlfn.SINGLE('infrastructure project data'!#REF!)), 0, 'infrastructure project data'!#REF!))</f>
        <v>#REF!</v>
      </c>
      <c r="AC84" s="33"/>
      <c r="AD84" s="33"/>
      <c r="AE84" s="25"/>
    </row>
    <row r="85" spans="1:31" ht="50">
      <c r="A85" s="102" t="s">
        <v>431</v>
      </c>
      <c r="B85" s="102" t="s">
        <v>1044</v>
      </c>
      <c r="C85" s="102" t="s">
        <v>1045</v>
      </c>
      <c r="D85" s="103" t="s">
        <v>1046</v>
      </c>
      <c r="E85" s="102">
        <v>2024</v>
      </c>
      <c r="F85" s="102">
        <v>2024</v>
      </c>
      <c r="G85" s="102"/>
      <c r="H85" s="102" t="s">
        <v>532</v>
      </c>
      <c r="I85" s="102" t="s">
        <v>533</v>
      </c>
      <c r="J85" s="75" t="s">
        <v>534</v>
      </c>
      <c r="K85" s="75" t="s">
        <v>633</v>
      </c>
      <c r="L85" s="102" t="b">
        <v>0</v>
      </c>
      <c r="M85" s="102" t="b">
        <v>0</v>
      </c>
      <c r="N85" s="102" t="b">
        <v>0</v>
      </c>
      <c r="O85" s="102" t="b">
        <v>1</v>
      </c>
      <c r="P85" s="75"/>
      <c r="Q85" s="75"/>
      <c r="R85" s="75"/>
      <c r="S85" s="75"/>
      <c r="T85" s="76" t="s">
        <v>921</v>
      </c>
      <c r="U85" s="76" t="s">
        <v>2678</v>
      </c>
      <c r="V85" s="75" t="s">
        <v>1047</v>
      </c>
      <c r="W85" s="106">
        <v>150000000</v>
      </c>
      <c r="X85" s="106"/>
      <c r="Y85" s="106"/>
      <c r="Z85" s="106">
        <f t="shared" si="5"/>
        <v>150000000</v>
      </c>
      <c r="AA85" s="64" t="e">
        <f>_xlfn.SINGLE(IF(ISBLANK(_xlfn.SINGLE('infrastructure project data'!#REF!)), 0, 'infrastructure project data'!#REF!))</f>
        <v>#REF!</v>
      </c>
      <c r="AB85" s="64" t="e">
        <f>_xlfn.SINGLE(IF(ISBLANK(_xlfn.SINGLE('infrastructure project data'!#REF!)), 0, 'infrastructure project data'!#REF!))</f>
        <v>#REF!</v>
      </c>
      <c r="AC85" s="104"/>
      <c r="AD85" s="104"/>
      <c r="AE85" s="75"/>
    </row>
    <row r="86" spans="1:31" ht="25">
      <c r="A86" s="9" t="s">
        <v>443</v>
      </c>
      <c r="B86" s="9" t="s">
        <v>734</v>
      </c>
      <c r="C86" s="9" t="s">
        <v>735</v>
      </c>
      <c r="D86" s="30" t="s">
        <v>736</v>
      </c>
      <c r="E86" s="9">
        <v>2021</v>
      </c>
      <c r="F86" s="9">
        <v>2021</v>
      </c>
      <c r="G86" s="9"/>
      <c r="H86" s="9" t="s">
        <v>559</v>
      </c>
      <c r="I86" s="9" t="s">
        <v>533</v>
      </c>
      <c r="J86" s="25" t="s">
        <v>534</v>
      </c>
      <c r="K86" s="25" t="s">
        <v>560</v>
      </c>
      <c r="L86" s="9" t="b">
        <v>0</v>
      </c>
      <c r="M86" s="9" t="b">
        <v>0</v>
      </c>
      <c r="N86" s="9" t="b">
        <v>0</v>
      </c>
      <c r="O86" s="9" t="b">
        <v>1</v>
      </c>
      <c r="P86" s="25"/>
      <c r="Q86" s="25"/>
      <c r="R86" s="25"/>
      <c r="S86" s="25"/>
      <c r="T86" s="11"/>
      <c r="U86" s="11"/>
      <c r="V86" s="25"/>
      <c r="W86" s="25">
        <v>1000000000</v>
      </c>
      <c r="X86" s="25"/>
      <c r="Y86" s="25"/>
      <c r="Z86" s="25">
        <f t="shared" si="5"/>
        <v>1000000000</v>
      </c>
      <c r="AA86" s="32" t="e">
        <f>_xlfn.SINGLE(IF(ISBLANK(_xlfn.SINGLE('infrastructure project data'!#REF!)), 0, 'infrastructure project data'!#REF!))</f>
        <v>#REF!</v>
      </c>
      <c r="AB86" s="32" t="e">
        <f>_xlfn.SINGLE(IF(ISBLANK(_xlfn.SINGLE('infrastructure project data'!#REF!)), 0, 'infrastructure project data'!#REF!))</f>
        <v>#REF!</v>
      </c>
      <c r="AC86" s="33"/>
      <c r="AD86" s="33"/>
      <c r="AE86" s="25"/>
    </row>
    <row r="87" spans="1:31" ht="25">
      <c r="A87" s="102" t="s">
        <v>443</v>
      </c>
      <c r="B87" s="102" t="s">
        <v>2962</v>
      </c>
      <c r="C87" s="102" t="s">
        <v>2963</v>
      </c>
      <c r="D87" s="103" t="s">
        <v>2964</v>
      </c>
      <c r="E87" s="102"/>
      <c r="F87" s="102"/>
      <c r="G87" s="102"/>
      <c r="H87" s="102" t="s">
        <v>559</v>
      </c>
      <c r="I87" s="102" t="s">
        <v>555</v>
      </c>
      <c r="J87" s="75" t="s">
        <v>534</v>
      </c>
      <c r="K87" s="75" t="s">
        <v>560</v>
      </c>
      <c r="L87" s="102" t="b">
        <v>0</v>
      </c>
      <c r="M87" s="102" t="b">
        <v>0</v>
      </c>
      <c r="N87" s="102" t="b">
        <v>0</v>
      </c>
      <c r="O87" s="102" t="b">
        <v>1</v>
      </c>
      <c r="P87" s="75"/>
      <c r="Q87" s="75"/>
      <c r="R87" s="75"/>
      <c r="S87" s="75"/>
      <c r="T87" s="55"/>
      <c r="U87" s="55"/>
      <c r="V87" s="75"/>
      <c r="W87" s="106">
        <v>160000000</v>
      </c>
      <c r="X87" s="106"/>
      <c r="Y87" s="106"/>
      <c r="Z87" s="106">
        <f t="shared" si="5"/>
        <v>160000000</v>
      </c>
      <c r="AA87" s="64" t="e">
        <f>_xlfn.SINGLE(IF(ISBLANK(_xlfn.SINGLE('infrastructure project data'!#REF!)), 0, 'infrastructure project data'!#REF!))</f>
        <v>#REF!</v>
      </c>
      <c r="AB87" s="64" t="e">
        <f>_xlfn.SINGLE(IF(ISBLANK(_xlfn.SINGLE('infrastructure project data'!#REF!)), 0, 'infrastructure project data'!#REF!))</f>
        <v>#REF!</v>
      </c>
      <c r="AC87" s="104"/>
      <c r="AD87" s="104"/>
      <c r="AE87" s="75"/>
    </row>
    <row r="88" spans="1:31" ht="50">
      <c r="A88" s="9" t="s">
        <v>445</v>
      </c>
      <c r="B88" s="9" t="s">
        <v>3110</v>
      </c>
      <c r="C88" s="9" t="s">
        <v>3111</v>
      </c>
      <c r="D88" s="30" t="s">
        <v>3112</v>
      </c>
      <c r="E88" s="9">
        <v>2023</v>
      </c>
      <c r="F88" s="9"/>
      <c r="G88" s="9">
        <v>2028</v>
      </c>
      <c r="H88" s="9" t="s">
        <v>559</v>
      </c>
      <c r="I88" s="9" t="s">
        <v>533</v>
      </c>
      <c r="J88" s="25" t="s">
        <v>692</v>
      </c>
      <c r="K88" s="25" t="s">
        <v>3106</v>
      </c>
      <c r="L88" s="9" t="b">
        <v>0</v>
      </c>
      <c r="M88" s="9" t="b">
        <v>0</v>
      </c>
      <c r="N88" s="9" t="b">
        <v>0</v>
      </c>
      <c r="O88" s="9" t="b">
        <v>1</v>
      </c>
      <c r="P88" s="25"/>
      <c r="Q88" s="25"/>
      <c r="R88" s="25"/>
      <c r="S88" s="25"/>
      <c r="T88" s="11"/>
      <c r="U88" s="11"/>
      <c r="V88" s="25"/>
      <c r="W88" s="25"/>
      <c r="X88" s="25"/>
      <c r="Y88" s="25"/>
      <c r="Z88" s="25">
        <f t="shared" si="5"/>
        <v>0</v>
      </c>
      <c r="AA88" s="32" t="e">
        <f>_xlfn.SINGLE(IF(ISBLANK(_xlfn.SINGLE('infrastructure project data'!#REF!)), 0, 'infrastructure project data'!#REF!))</f>
        <v>#REF!</v>
      </c>
      <c r="AB88" s="32" t="e">
        <f>_xlfn.SINGLE(IF(ISBLANK(_xlfn.SINGLE('infrastructure project data'!#REF!)), 0, 'infrastructure project data'!#REF!))</f>
        <v>#REF!</v>
      </c>
      <c r="AC88" s="33"/>
      <c r="AD88" s="33"/>
      <c r="AE88" s="25"/>
    </row>
    <row r="89" spans="1:31" ht="50">
      <c r="A89" s="102" t="s">
        <v>453</v>
      </c>
      <c r="B89" s="102" t="s">
        <v>3138</v>
      </c>
      <c r="C89" s="55" t="s">
        <v>3139</v>
      </c>
      <c r="D89" s="103" t="s">
        <v>3140</v>
      </c>
      <c r="E89" s="102"/>
      <c r="F89" s="102"/>
      <c r="G89" s="102"/>
      <c r="H89" s="102" t="s">
        <v>559</v>
      </c>
      <c r="I89" s="102" t="s">
        <v>533</v>
      </c>
      <c r="J89" s="75" t="s">
        <v>627</v>
      </c>
      <c r="K89" s="75" t="s">
        <v>628</v>
      </c>
      <c r="L89" s="102" t="b">
        <v>0</v>
      </c>
      <c r="M89" s="102" t="b">
        <v>0</v>
      </c>
      <c r="N89" s="102" t="b">
        <v>0</v>
      </c>
      <c r="O89" s="102" t="b">
        <v>1</v>
      </c>
      <c r="P89" s="75"/>
      <c r="Q89" s="75"/>
      <c r="R89" s="75"/>
      <c r="S89" s="75"/>
      <c r="T89" s="55"/>
      <c r="U89" s="55"/>
      <c r="V89" s="75"/>
      <c r="W89" s="75"/>
      <c r="X89" s="75"/>
      <c r="Y89" s="75"/>
      <c r="Z89" s="75">
        <f t="shared" si="5"/>
        <v>0</v>
      </c>
      <c r="AA89" s="64" t="e">
        <f>_xlfn.SINGLE(IF(ISBLANK(_xlfn.SINGLE('infrastructure project data'!#REF!)), 0, 'infrastructure project data'!#REF!))</f>
        <v>#REF!</v>
      </c>
      <c r="AB89" s="64" t="e">
        <f>_xlfn.SINGLE(IF(ISBLANK(_xlfn.SINGLE('infrastructure project data'!#REF!)), 0, 'infrastructure project data'!#REF!))</f>
        <v>#REF!</v>
      </c>
      <c r="AC89" s="104"/>
      <c r="AD89" s="104"/>
      <c r="AE89" s="75"/>
    </row>
    <row r="90" spans="1:31" ht="12.5">
      <c r="A90" s="9" t="s">
        <v>457</v>
      </c>
      <c r="B90" s="9" t="s">
        <v>3141</v>
      </c>
      <c r="C90" s="9" t="s">
        <v>3142</v>
      </c>
      <c r="D90" s="30" t="s">
        <v>3143</v>
      </c>
      <c r="E90" s="9">
        <v>2023</v>
      </c>
      <c r="F90" s="9">
        <v>2020</v>
      </c>
      <c r="G90" s="9">
        <v>2023</v>
      </c>
      <c r="H90" s="9" t="s">
        <v>548</v>
      </c>
      <c r="I90" s="9" t="s">
        <v>555</v>
      </c>
      <c r="J90" s="25" t="s">
        <v>1917</v>
      </c>
      <c r="K90" s="25" t="s">
        <v>1917</v>
      </c>
      <c r="L90" s="9" t="b">
        <v>0</v>
      </c>
      <c r="M90" s="9" t="b">
        <v>1</v>
      </c>
      <c r="N90" s="9" t="b">
        <v>0</v>
      </c>
      <c r="O90" s="9" t="b">
        <v>1</v>
      </c>
      <c r="P90" s="31"/>
      <c r="Q90" s="31"/>
      <c r="R90" s="31"/>
      <c r="S90" s="31"/>
      <c r="T90" s="11"/>
      <c r="U90" s="11"/>
      <c r="V90" s="31"/>
      <c r="W90" s="25"/>
      <c r="X90" s="25"/>
      <c r="Y90" s="25"/>
      <c r="Z90" s="25">
        <f t="shared" si="5"/>
        <v>0</v>
      </c>
      <c r="AA90" s="32" t="e">
        <f>_xlfn.SINGLE(IF(ISBLANK(_xlfn.SINGLE('infrastructure project data'!#REF!)), 0, 'infrastructure project data'!#REF!))</f>
        <v>#REF!</v>
      </c>
      <c r="AB90" s="32" t="e">
        <f>_xlfn.SINGLE(IF(ISBLANK(_xlfn.SINGLE('infrastructure project data'!#REF!)), 0, 'infrastructure project data'!#REF!))</f>
        <v>#REF!</v>
      </c>
      <c r="AC90" s="33"/>
      <c r="AD90" s="33"/>
      <c r="AE90" s="25"/>
    </row>
    <row r="91" spans="1:31" ht="25">
      <c r="A91" s="102" t="s">
        <v>459</v>
      </c>
      <c r="B91" s="102" t="s">
        <v>3375</v>
      </c>
      <c r="C91" s="102" t="s">
        <v>3376</v>
      </c>
      <c r="D91" s="103" t="s">
        <v>3377</v>
      </c>
      <c r="E91" s="102"/>
      <c r="F91" s="102"/>
      <c r="G91" s="102"/>
      <c r="H91" s="102" t="s">
        <v>559</v>
      </c>
      <c r="I91" s="102" t="s">
        <v>555</v>
      </c>
      <c r="J91" s="75" t="s">
        <v>638</v>
      </c>
      <c r="K91" s="75" t="s">
        <v>540</v>
      </c>
      <c r="L91" s="102" t="b">
        <v>0</v>
      </c>
      <c r="M91" s="102" t="b">
        <v>0</v>
      </c>
      <c r="N91" s="102" t="b">
        <v>0</v>
      </c>
      <c r="O91" s="102" t="b">
        <v>1</v>
      </c>
      <c r="P91" s="75"/>
      <c r="Q91" s="75"/>
      <c r="R91" s="75"/>
      <c r="S91" s="75"/>
      <c r="T91" s="76" t="s">
        <v>3378</v>
      </c>
      <c r="U91" s="76" t="s">
        <v>7971</v>
      </c>
      <c r="V91" s="75"/>
      <c r="W91" s="75"/>
      <c r="X91" s="75"/>
      <c r="Y91" s="75"/>
      <c r="Z91" s="75">
        <f t="shared" si="5"/>
        <v>0</v>
      </c>
      <c r="AA91" s="64" t="e">
        <f>_xlfn.SINGLE(IF(ISBLANK(_xlfn.SINGLE('infrastructure project data'!#REF!)), 0, 'infrastructure project data'!#REF!))</f>
        <v>#REF!</v>
      </c>
      <c r="AB91" s="64" t="e">
        <f>_xlfn.SINGLE(IF(ISBLANK(_xlfn.SINGLE('infrastructure project data'!#REF!)), 0, 'infrastructure project data'!#REF!))</f>
        <v>#REF!</v>
      </c>
      <c r="AC91" s="104"/>
      <c r="AD91" s="104"/>
      <c r="AE91" s="75"/>
    </row>
    <row r="92" spans="1:31" ht="37.5">
      <c r="A92" s="9" t="s">
        <v>463</v>
      </c>
      <c r="B92" s="9" t="s">
        <v>906</v>
      </c>
      <c r="C92" s="9" t="s">
        <v>907</v>
      </c>
      <c r="D92" s="30" t="s">
        <v>908</v>
      </c>
      <c r="E92" s="9">
        <v>2024</v>
      </c>
      <c r="F92" s="9">
        <v>2025</v>
      </c>
      <c r="G92" s="9">
        <v>2027</v>
      </c>
      <c r="H92" s="9" t="s">
        <v>532</v>
      </c>
      <c r="I92" s="9" t="s">
        <v>555</v>
      </c>
      <c r="J92" s="25" t="s">
        <v>610</v>
      </c>
      <c r="K92" s="25" t="s">
        <v>909</v>
      </c>
      <c r="L92" s="9" t="b">
        <v>0</v>
      </c>
      <c r="M92" s="9" t="b">
        <v>0</v>
      </c>
      <c r="N92" s="9" t="b">
        <v>0</v>
      </c>
      <c r="O92" s="9" t="b">
        <v>1</v>
      </c>
      <c r="P92" s="25"/>
      <c r="Q92" s="25"/>
      <c r="R92" s="25"/>
      <c r="S92" s="25"/>
      <c r="T92" s="11"/>
      <c r="U92" s="11"/>
      <c r="V92" s="25"/>
      <c r="W92" s="34"/>
      <c r="X92" s="34">
        <v>258860000</v>
      </c>
      <c r="Y92" s="34"/>
      <c r="Z92" s="34">
        <f t="shared" si="5"/>
        <v>258860000</v>
      </c>
      <c r="AA92" s="32" t="e">
        <f>_xlfn.SINGLE(IF(ISBLANK(_xlfn.SINGLE('infrastructure project data'!#REF!)), 0, 'infrastructure project data'!#REF!))</f>
        <v>#REF!</v>
      </c>
      <c r="AB92" s="32" t="e">
        <f>_xlfn.SINGLE(IF(ISBLANK(_xlfn.SINGLE('infrastructure project data'!#REF!)), 0, 'infrastructure project data'!#REF!))</f>
        <v>#REF!</v>
      </c>
      <c r="AC92" s="33"/>
      <c r="AD92" s="33"/>
      <c r="AE92" s="25"/>
    </row>
    <row r="93" spans="1:31" ht="25">
      <c r="A93" s="102" t="s">
        <v>469</v>
      </c>
      <c r="B93" s="102" t="s">
        <v>876</v>
      </c>
      <c r="C93" s="102" t="s">
        <v>877</v>
      </c>
      <c r="D93" s="103" t="s">
        <v>878</v>
      </c>
      <c r="E93" s="102">
        <v>2023</v>
      </c>
      <c r="F93" s="102"/>
      <c r="G93" s="102"/>
      <c r="H93" s="102" t="s">
        <v>548</v>
      </c>
      <c r="I93" s="102" t="s">
        <v>555</v>
      </c>
      <c r="J93" s="75" t="s">
        <v>534</v>
      </c>
      <c r="K93" s="75" t="s">
        <v>560</v>
      </c>
      <c r="L93" s="102" t="b">
        <v>0</v>
      </c>
      <c r="M93" s="102" t="b">
        <v>0</v>
      </c>
      <c r="N93" s="102" t="b">
        <v>0</v>
      </c>
      <c r="O93" s="102" t="b">
        <v>1</v>
      </c>
      <c r="P93" s="75"/>
      <c r="Q93" s="75"/>
      <c r="R93" s="75"/>
      <c r="S93" s="75"/>
      <c r="T93" s="55"/>
      <c r="U93" s="55"/>
      <c r="V93" s="75" t="s">
        <v>7972</v>
      </c>
      <c r="W93" s="106">
        <v>294570000</v>
      </c>
      <c r="X93" s="106">
        <v>30800000</v>
      </c>
      <c r="Y93" s="106"/>
      <c r="Z93" s="106">
        <f t="shared" si="5"/>
        <v>325370000</v>
      </c>
      <c r="AA93" s="64" t="e">
        <f>_xlfn.SINGLE(IF(ISBLANK(_xlfn.SINGLE('infrastructure project data'!#REF!)), 0, 'infrastructure project data'!#REF!))</f>
        <v>#REF!</v>
      </c>
      <c r="AB93" s="64" t="e">
        <f>_xlfn.SINGLE(IF(ISBLANK(_xlfn.SINGLE('infrastructure project data'!#REF!)), 0, 'infrastructure project data'!#REF!))</f>
        <v>#REF!</v>
      </c>
      <c r="AC93" s="104"/>
      <c r="AD93" s="104"/>
      <c r="AE93" s="75"/>
    </row>
    <row r="94" spans="1:31" ht="37.5">
      <c r="A94" s="9" t="s">
        <v>497</v>
      </c>
      <c r="B94" s="9" t="s">
        <v>3280</v>
      </c>
      <c r="C94" s="9" t="s">
        <v>3281</v>
      </c>
      <c r="D94" s="30" t="s">
        <v>3282</v>
      </c>
      <c r="E94" s="9"/>
      <c r="F94" s="9"/>
      <c r="G94" s="9"/>
      <c r="H94" s="9"/>
      <c r="I94" s="9"/>
      <c r="J94" s="25" t="s">
        <v>627</v>
      </c>
      <c r="K94" s="25" t="s">
        <v>540</v>
      </c>
      <c r="L94" s="9" t="b">
        <v>0</v>
      </c>
      <c r="M94" s="9" t="b">
        <v>0</v>
      </c>
      <c r="N94" s="9" t="b">
        <v>0</v>
      </c>
      <c r="O94" s="9" t="b">
        <v>1</v>
      </c>
      <c r="P94" s="25"/>
      <c r="Q94" s="25"/>
      <c r="R94" s="25" t="s">
        <v>541</v>
      </c>
      <c r="S94" s="25"/>
      <c r="T94" s="11"/>
      <c r="U94" s="11"/>
      <c r="V94" s="25"/>
      <c r="W94" s="25"/>
      <c r="X94" s="25"/>
      <c r="Y94" s="25"/>
      <c r="Z94" s="25">
        <f t="shared" si="5"/>
        <v>0</v>
      </c>
      <c r="AA94" s="32" t="e">
        <f>_xlfn.SINGLE(IF(ISBLANK(_xlfn.SINGLE('infrastructure project data'!#REF!)), 0, 'infrastructure project data'!#REF!))</f>
        <v>#REF!</v>
      </c>
      <c r="AB94" s="32" t="e">
        <f>_xlfn.SINGLE(IF(ISBLANK(_xlfn.SINGLE('infrastructure project data'!#REF!)), 0, 'infrastructure project data'!#REF!))</f>
        <v>#REF!</v>
      </c>
      <c r="AC94" s="33"/>
      <c r="AD94" s="33"/>
      <c r="AE94" s="25"/>
    </row>
    <row r="95" spans="1:31" ht="50">
      <c r="A95" s="102" t="s">
        <v>505</v>
      </c>
      <c r="B95" s="102" t="s">
        <v>3291</v>
      </c>
      <c r="C95" s="102" t="s">
        <v>3391</v>
      </c>
      <c r="D95" s="103" t="s">
        <v>3392</v>
      </c>
      <c r="E95" s="102">
        <v>2020</v>
      </c>
      <c r="F95" s="102"/>
      <c r="G95" s="102">
        <v>2025</v>
      </c>
      <c r="H95" s="102" t="s">
        <v>548</v>
      </c>
      <c r="I95" s="102" t="s">
        <v>555</v>
      </c>
      <c r="J95" s="75" t="s">
        <v>1112</v>
      </c>
      <c r="K95" s="75" t="s">
        <v>628</v>
      </c>
      <c r="L95" s="102" t="b">
        <v>0</v>
      </c>
      <c r="M95" s="102" t="b">
        <v>0</v>
      </c>
      <c r="N95" s="102" t="b">
        <v>0</v>
      </c>
      <c r="O95" s="102" t="b">
        <v>1</v>
      </c>
      <c r="P95" s="75"/>
      <c r="Q95" s="75"/>
      <c r="R95" s="75"/>
      <c r="S95" s="75"/>
      <c r="T95" s="55"/>
      <c r="U95" s="55"/>
      <c r="V95" s="75" t="s">
        <v>3393</v>
      </c>
      <c r="W95" s="75"/>
      <c r="X95" s="75"/>
      <c r="Y95" s="75"/>
      <c r="Z95" s="75">
        <f t="shared" si="5"/>
        <v>0</v>
      </c>
      <c r="AA95" s="64" t="e">
        <f>_xlfn.SINGLE(IF(ISBLANK(_xlfn.SINGLE('infrastructure project data'!#REF!)), 0, 'infrastructure project data'!#REF!))</f>
        <v>#REF!</v>
      </c>
      <c r="AB95" s="64" t="e">
        <f>_xlfn.SINGLE(IF(ISBLANK(_xlfn.SINGLE('infrastructure project data'!#REF!)), 0, 'infrastructure project data'!#REF!))</f>
        <v>#REF!</v>
      </c>
      <c r="AC95" s="104"/>
      <c r="AD95" s="104"/>
      <c r="AE95" s="75"/>
    </row>
    <row r="96" spans="1:31" ht="25">
      <c r="A96" s="9" t="s">
        <v>505</v>
      </c>
      <c r="B96" s="9" t="s">
        <v>3397</v>
      </c>
      <c r="C96" s="9" t="s">
        <v>3398</v>
      </c>
      <c r="D96" s="30" t="s">
        <v>3399</v>
      </c>
      <c r="E96" s="9">
        <v>2022</v>
      </c>
      <c r="F96" s="9"/>
      <c r="G96" s="9"/>
      <c r="H96" s="9" t="s">
        <v>532</v>
      </c>
      <c r="I96" s="9" t="s">
        <v>555</v>
      </c>
      <c r="J96" s="25" t="s">
        <v>1294</v>
      </c>
      <c r="K96" s="25" t="s">
        <v>560</v>
      </c>
      <c r="L96" s="9" t="b">
        <v>0</v>
      </c>
      <c r="M96" s="9" t="b">
        <v>0</v>
      </c>
      <c r="N96" s="9" t="b">
        <v>0</v>
      </c>
      <c r="O96" s="9" t="b">
        <v>1</v>
      </c>
      <c r="P96" s="25"/>
      <c r="Q96" s="25"/>
      <c r="R96" s="25"/>
      <c r="S96" s="25"/>
      <c r="T96" s="11"/>
      <c r="U96" s="11"/>
      <c r="V96" s="25"/>
      <c r="W96" s="25"/>
      <c r="X96" s="25"/>
      <c r="Y96" s="25"/>
      <c r="Z96" s="25">
        <f t="shared" si="5"/>
        <v>0</v>
      </c>
      <c r="AA96" s="32" t="e">
        <f>_xlfn.SINGLE(IF(ISBLANK(_xlfn.SINGLE('infrastructure project data'!#REF!)), 0, 'infrastructure project data'!#REF!))</f>
        <v>#REF!</v>
      </c>
      <c r="AB96" s="32" t="e">
        <f>_xlfn.SINGLE(IF(ISBLANK(_xlfn.SINGLE('infrastructure project data'!#REF!)), 0, 'infrastructure project data'!#REF!))</f>
        <v>#REF!</v>
      </c>
      <c r="AC96" s="33"/>
      <c r="AD96" s="33"/>
      <c r="AE96" s="25"/>
    </row>
    <row r="97" spans="1:31" ht="50">
      <c r="A97" s="102" t="s">
        <v>511</v>
      </c>
      <c r="B97" s="102" t="s">
        <v>3276</v>
      </c>
      <c r="C97" s="102" t="s">
        <v>3277</v>
      </c>
      <c r="D97" s="103" t="s">
        <v>3278</v>
      </c>
      <c r="E97" s="102">
        <v>2018</v>
      </c>
      <c r="F97" s="102">
        <v>2018</v>
      </c>
      <c r="G97" s="102"/>
      <c r="H97" s="102" t="s">
        <v>548</v>
      </c>
      <c r="I97" s="102" t="s">
        <v>533</v>
      </c>
      <c r="J97" s="75" t="s">
        <v>534</v>
      </c>
      <c r="K97" s="75" t="s">
        <v>633</v>
      </c>
      <c r="L97" s="102" t="b">
        <v>0</v>
      </c>
      <c r="M97" s="102" t="b">
        <v>0</v>
      </c>
      <c r="N97" s="102" t="b">
        <v>0</v>
      </c>
      <c r="O97" s="102" t="b">
        <v>1</v>
      </c>
      <c r="P97" s="75"/>
      <c r="Q97" s="75"/>
      <c r="R97" s="75"/>
      <c r="S97" s="75"/>
      <c r="T97" s="55"/>
      <c r="U97" s="55"/>
      <c r="V97" s="75" t="s">
        <v>3279</v>
      </c>
      <c r="W97" s="75"/>
      <c r="X97" s="75"/>
      <c r="Y97" s="75"/>
      <c r="Z97" s="75">
        <f t="shared" si="5"/>
        <v>0</v>
      </c>
      <c r="AA97" s="64" t="e">
        <f>_xlfn.SINGLE(IF(ISBLANK(_xlfn.SINGLE('infrastructure project data'!#REF!)), 0, 'infrastructure project data'!#REF!))</f>
        <v>#REF!</v>
      </c>
      <c r="AB97" s="107" t="e">
        <f>_xlfn.SINGLE(IF(ISBLANK(_xlfn.SINGLE('infrastructure project data'!#REF!)), 0, 'infrastructure project data'!#REF!))</f>
        <v>#REF!</v>
      </c>
      <c r="AC97" s="104"/>
      <c r="AD97" s="104"/>
      <c r="AE97" s="75"/>
    </row>
    <row r="98" spans="1:31" ht="25">
      <c r="A98" s="9" t="s">
        <v>511</v>
      </c>
      <c r="B98" s="9" t="s">
        <v>3314</v>
      </c>
      <c r="C98" s="9" t="s">
        <v>3315</v>
      </c>
      <c r="D98" s="30" t="s">
        <v>3316</v>
      </c>
      <c r="E98" s="9">
        <v>2022</v>
      </c>
      <c r="F98" s="9">
        <v>2022</v>
      </c>
      <c r="G98" s="9"/>
      <c r="H98" s="9" t="s">
        <v>548</v>
      </c>
      <c r="I98" s="9" t="s">
        <v>555</v>
      </c>
      <c r="J98" s="25" t="s">
        <v>534</v>
      </c>
      <c r="K98" s="25" t="s">
        <v>540</v>
      </c>
      <c r="L98" s="9" t="b">
        <v>0</v>
      </c>
      <c r="M98" s="9" t="b">
        <v>0</v>
      </c>
      <c r="N98" s="9" t="b">
        <v>0</v>
      </c>
      <c r="O98" s="9" t="b">
        <v>1</v>
      </c>
      <c r="P98" s="25"/>
      <c r="Q98" s="25"/>
      <c r="R98" s="25" t="s">
        <v>3317</v>
      </c>
      <c r="S98" s="25" t="s">
        <v>965</v>
      </c>
      <c r="T98" s="11"/>
      <c r="U98" s="11"/>
      <c r="V98" s="25"/>
      <c r="W98" s="25"/>
      <c r="X98" s="25"/>
      <c r="Y98" s="25"/>
      <c r="Z98" s="25">
        <f t="shared" si="5"/>
        <v>0</v>
      </c>
      <c r="AA98" s="32" t="e">
        <f>_xlfn.SINGLE(IF(ISBLANK(_xlfn.SINGLE('infrastructure project data'!#REF!)), 0, 'infrastructure project data'!#REF!))</f>
        <v>#REF!</v>
      </c>
      <c r="AB98" s="28" t="e">
        <f>_xlfn.SINGLE(IF(ISBLANK(_xlfn.SINGLE('infrastructure project data'!#REF!)), 0, 'infrastructure project data'!#REF!))</f>
        <v>#REF!</v>
      </c>
      <c r="AC98" s="33"/>
      <c r="AD98" s="33"/>
      <c r="AE98" s="25"/>
    </row>
  </sheetData>
  <autoFilter ref="P1:P98" xr:uid="{00000000-0009-0000-0000-000011000000}"/>
  <conditionalFormatting sqref="O1:O98">
    <cfRule type="cellIs" dxfId="0" priority="1" operator="equal">
      <formula>"TRUE"</formula>
    </cfRule>
  </conditionalFormatting>
  <dataValidations count="4">
    <dataValidation type="list" allowBlank="1" showErrorMessage="1" sqref="H3:H98" xr:uid="{00000000-0002-0000-1100-000000000000}">
      <formula1>"Public,Private,Public-Private Partnership,Reviewed, nothing found"</formula1>
    </dataValidation>
    <dataValidation type="list" allowBlank="1" sqref="K3:K98" xr:uid="{00000000-0002-0000-1100-000001000000}">
      <formula1>"Business/Enterprise,Government/Public Sector,R&amp;D,Industrial/Manufacturing,Economic Development,Defense/Security,Environmental/Sustainability,Healthcare,Education/Training,Smart City,Other"</formula1>
    </dataValidation>
    <dataValidation type="list" allowBlank="1" showErrorMessage="1" sqref="I3:I98" xr:uid="{00000000-0002-0000-1100-000002000000}">
      <formula1>"One country, no collab with international companies,Multiple countries, no collab with international companies,One country,  collab with international companies,Multiple countries, collab with international companies"</formula1>
    </dataValidation>
    <dataValidation type="list" allowBlank="1" sqref="J3:J98" xr:uid="{00000000-0002-0000-1100-000003000000}">
      <formula1>"Data Center,Supercomputer/HPC,Cloud Computing,Quantum Computing,Network Infrastructure,Digital Infrastructure,Other"</formula1>
    </dataValidation>
  </dataValidations>
  <hyperlinks>
    <hyperlink ref="D3" r:id="rId1" xr:uid="{00000000-0004-0000-1100-000000000000}"/>
    <hyperlink ref="D4" r:id="rId2" xr:uid="{00000000-0004-0000-1100-000001000000}"/>
    <hyperlink ref="D5" r:id="rId3" xr:uid="{00000000-0004-0000-1100-000002000000}"/>
    <hyperlink ref="D6" r:id="rId4" xr:uid="{00000000-0004-0000-1100-000003000000}"/>
    <hyperlink ref="D7" r:id="rId5" xr:uid="{00000000-0004-0000-1100-000004000000}"/>
    <hyperlink ref="D8" r:id="rId6" xr:uid="{00000000-0004-0000-1100-000005000000}"/>
    <hyperlink ref="D9" r:id="rId7" xr:uid="{00000000-0004-0000-1100-000006000000}"/>
    <hyperlink ref="D10" r:id="rId8" xr:uid="{00000000-0004-0000-1100-000007000000}"/>
    <hyperlink ref="D11" r:id="rId9" xr:uid="{00000000-0004-0000-1100-000008000000}"/>
    <hyperlink ref="D12" r:id="rId10" xr:uid="{00000000-0004-0000-1100-000009000000}"/>
    <hyperlink ref="D13" r:id="rId11" xr:uid="{00000000-0004-0000-1100-00000A000000}"/>
    <hyperlink ref="D14" r:id="rId12" xr:uid="{00000000-0004-0000-1100-00000B000000}"/>
    <hyperlink ref="D16" r:id="rId13" xr:uid="{00000000-0004-0000-1100-00000C000000}"/>
    <hyperlink ref="D17" r:id="rId14" xr:uid="{00000000-0004-0000-1100-00000D000000}"/>
    <hyperlink ref="D18" r:id="rId15" xr:uid="{00000000-0004-0000-1100-00000E000000}"/>
    <hyperlink ref="D19" r:id="rId16" xr:uid="{00000000-0004-0000-1100-00000F000000}"/>
    <hyperlink ref="D20" r:id="rId17" xr:uid="{00000000-0004-0000-1100-000010000000}"/>
    <hyperlink ref="D21" r:id="rId18" xr:uid="{00000000-0004-0000-1100-000011000000}"/>
    <hyperlink ref="D22" r:id="rId19" xr:uid="{00000000-0004-0000-1100-000012000000}"/>
    <hyperlink ref="D23" r:id="rId20" xr:uid="{00000000-0004-0000-1100-000013000000}"/>
    <hyperlink ref="D24" r:id="rId21" xr:uid="{00000000-0004-0000-1100-000014000000}"/>
    <hyperlink ref="D25" r:id="rId22" xr:uid="{00000000-0004-0000-1100-000015000000}"/>
    <hyperlink ref="D26" r:id="rId23" xr:uid="{00000000-0004-0000-1100-000016000000}"/>
    <hyperlink ref="D27" r:id="rId24" location=":~:text=The%20project%20is%20expected%20to,by%20the%20J%C3%BClich%20Supercomputing%20Centre." xr:uid="{00000000-0004-0000-1100-000017000000}"/>
    <hyperlink ref="D28" r:id="rId25" xr:uid="{00000000-0004-0000-1100-000018000000}"/>
    <hyperlink ref="D29" r:id="rId26" xr:uid="{00000000-0004-0000-1100-000019000000}"/>
    <hyperlink ref="D30" r:id="rId27" xr:uid="{00000000-0004-0000-1100-00001A000000}"/>
    <hyperlink ref="D31" r:id="rId28" xr:uid="{00000000-0004-0000-1100-00001B000000}"/>
    <hyperlink ref="D32" r:id="rId29" xr:uid="{00000000-0004-0000-1100-00001C000000}"/>
    <hyperlink ref="D33" r:id="rId30" xr:uid="{00000000-0004-0000-1100-00001D000000}"/>
    <hyperlink ref="D34" r:id="rId31" xr:uid="{00000000-0004-0000-1100-00001E000000}"/>
    <hyperlink ref="D36" r:id="rId32" location=":~:text=Ireland%20has%20canceled%20the%20procurement,the%20proposal%20as%20%22unworkable.%22" xr:uid="{00000000-0004-0000-1100-00001F000000}"/>
    <hyperlink ref="D37" r:id="rId33" xr:uid="{00000000-0004-0000-1100-000020000000}"/>
    <hyperlink ref="D38" r:id="rId34" xr:uid="{00000000-0004-0000-1100-000021000000}"/>
    <hyperlink ref="D39" r:id="rId35" xr:uid="{00000000-0004-0000-1100-000022000000}"/>
    <hyperlink ref="D40" r:id="rId36" xr:uid="{00000000-0004-0000-1100-000023000000}"/>
    <hyperlink ref="D41" r:id="rId37" xr:uid="{00000000-0004-0000-1100-000024000000}"/>
    <hyperlink ref="D42" r:id="rId38" xr:uid="{00000000-0004-0000-1100-000025000000}"/>
    <hyperlink ref="D43" r:id="rId39" xr:uid="{00000000-0004-0000-1100-000026000000}"/>
    <hyperlink ref="D44" r:id="rId40" xr:uid="{00000000-0004-0000-1100-000027000000}"/>
    <hyperlink ref="D45" r:id="rId41" xr:uid="{00000000-0004-0000-1100-000028000000}"/>
    <hyperlink ref="D46" r:id="rId42" xr:uid="{00000000-0004-0000-1100-000029000000}"/>
    <hyperlink ref="D47" r:id="rId43" xr:uid="{00000000-0004-0000-1100-00002A000000}"/>
    <hyperlink ref="D48" r:id="rId44" xr:uid="{00000000-0004-0000-1100-00002B000000}"/>
    <hyperlink ref="D49" r:id="rId45" xr:uid="{00000000-0004-0000-1100-00002C000000}"/>
    <hyperlink ref="D50" r:id="rId46" xr:uid="{00000000-0004-0000-1100-00002D000000}"/>
    <hyperlink ref="D51" r:id="rId47" xr:uid="{00000000-0004-0000-1100-00002E000000}"/>
    <hyperlink ref="D52" r:id="rId48" xr:uid="{00000000-0004-0000-1100-00002F000000}"/>
    <hyperlink ref="D53" r:id="rId49" xr:uid="{00000000-0004-0000-1100-000030000000}"/>
    <hyperlink ref="D54" r:id="rId50" xr:uid="{00000000-0004-0000-1100-000031000000}"/>
    <hyperlink ref="D55" r:id="rId51" xr:uid="{00000000-0004-0000-1100-000032000000}"/>
    <hyperlink ref="D56" r:id="rId52" xr:uid="{00000000-0004-0000-1100-000033000000}"/>
    <hyperlink ref="D57" r:id="rId53" xr:uid="{00000000-0004-0000-1100-000034000000}"/>
    <hyperlink ref="D58" r:id="rId54" xr:uid="{00000000-0004-0000-1100-000035000000}"/>
    <hyperlink ref="D59" r:id="rId55" xr:uid="{00000000-0004-0000-1100-000036000000}"/>
    <hyperlink ref="D60" r:id="rId56" xr:uid="{00000000-0004-0000-1100-000037000000}"/>
    <hyperlink ref="D61" r:id="rId57" xr:uid="{00000000-0004-0000-1100-000038000000}"/>
    <hyperlink ref="D62" r:id="rId58" xr:uid="{00000000-0004-0000-1100-000039000000}"/>
    <hyperlink ref="D63" r:id="rId59" xr:uid="{00000000-0004-0000-1100-00003A000000}"/>
    <hyperlink ref="D64" r:id="rId60" xr:uid="{00000000-0004-0000-1100-00003B000000}"/>
    <hyperlink ref="D65" r:id="rId61" xr:uid="{00000000-0004-0000-1100-00003C000000}"/>
    <hyperlink ref="D66" r:id="rId62" xr:uid="{00000000-0004-0000-1100-00003D000000}"/>
    <hyperlink ref="D67" r:id="rId63" xr:uid="{00000000-0004-0000-1100-00003E000000}"/>
    <hyperlink ref="D68" r:id="rId64" xr:uid="{00000000-0004-0000-1100-00003F000000}"/>
    <hyperlink ref="D69" r:id="rId65" xr:uid="{00000000-0004-0000-1100-000040000000}"/>
    <hyperlink ref="D70" r:id="rId66" xr:uid="{00000000-0004-0000-1100-000041000000}"/>
    <hyperlink ref="D71" r:id="rId67" xr:uid="{00000000-0004-0000-1100-000042000000}"/>
    <hyperlink ref="D72" r:id="rId68" xr:uid="{00000000-0004-0000-1100-000043000000}"/>
    <hyperlink ref="D73" r:id="rId69" xr:uid="{00000000-0004-0000-1100-000044000000}"/>
    <hyperlink ref="D74" r:id="rId70" xr:uid="{00000000-0004-0000-1100-000045000000}"/>
    <hyperlink ref="D75" r:id="rId71" xr:uid="{00000000-0004-0000-1100-000046000000}"/>
    <hyperlink ref="D76" r:id="rId72" xr:uid="{00000000-0004-0000-1100-000047000000}"/>
    <hyperlink ref="D77" r:id="rId73" xr:uid="{00000000-0004-0000-1100-000048000000}"/>
    <hyperlink ref="D78" r:id="rId74" xr:uid="{00000000-0004-0000-1100-000049000000}"/>
    <hyperlink ref="D79" r:id="rId75" xr:uid="{00000000-0004-0000-1100-00004A000000}"/>
    <hyperlink ref="D80" r:id="rId76" xr:uid="{00000000-0004-0000-1100-00004B000000}"/>
    <hyperlink ref="D81" r:id="rId77" xr:uid="{00000000-0004-0000-1100-00004C000000}"/>
    <hyperlink ref="D82" r:id="rId78" xr:uid="{00000000-0004-0000-1100-00004D000000}"/>
    <hyperlink ref="D83" r:id="rId79" xr:uid="{00000000-0004-0000-1100-00004E000000}"/>
    <hyperlink ref="D84" r:id="rId80" xr:uid="{00000000-0004-0000-1100-00004F000000}"/>
    <hyperlink ref="D85" r:id="rId81" xr:uid="{00000000-0004-0000-1100-000050000000}"/>
    <hyperlink ref="D86" r:id="rId82" xr:uid="{00000000-0004-0000-1100-000051000000}"/>
    <hyperlink ref="D87" r:id="rId83" xr:uid="{00000000-0004-0000-1100-000052000000}"/>
    <hyperlink ref="D88" r:id="rId84" xr:uid="{00000000-0004-0000-1100-000053000000}"/>
    <hyperlink ref="D89" r:id="rId85" xr:uid="{00000000-0004-0000-1100-000054000000}"/>
    <hyperlink ref="D90" r:id="rId86" xr:uid="{00000000-0004-0000-1100-000055000000}"/>
    <hyperlink ref="D91" r:id="rId87" xr:uid="{00000000-0004-0000-1100-000056000000}"/>
    <hyperlink ref="D92" r:id="rId88" xr:uid="{00000000-0004-0000-1100-000057000000}"/>
    <hyperlink ref="D93" r:id="rId89" xr:uid="{00000000-0004-0000-1100-000058000000}"/>
    <hyperlink ref="D94" r:id="rId90" xr:uid="{00000000-0004-0000-1100-000059000000}"/>
    <hyperlink ref="D95" r:id="rId91" xr:uid="{00000000-0004-0000-1100-00005A000000}"/>
    <hyperlink ref="D96" r:id="rId92" xr:uid="{00000000-0004-0000-1100-00005B000000}"/>
    <hyperlink ref="D97" r:id="rId93" xr:uid="{00000000-0004-0000-1100-00005C000000}"/>
    <hyperlink ref="D98" r:id="rId94" xr:uid="{00000000-0004-0000-1100-00005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9"/>
  <sheetViews>
    <sheetView tabSelected="1" workbookViewId="0">
      <pane ySplit="1" topLeftCell="A38" activePane="bottomLeft" state="frozen"/>
      <selection pane="bottomLeft" activeCell="C48" sqref="C48"/>
    </sheetView>
  </sheetViews>
  <sheetFormatPr defaultColWidth="12.6328125" defaultRowHeight="15.75" customHeight="1"/>
  <cols>
    <col min="1" max="1" width="17.08984375" customWidth="1"/>
    <col min="2" max="2" width="37" customWidth="1"/>
    <col min="3" max="3" width="41.26953125" customWidth="1"/>
  </cols>
  <sheetData>
    <row r="1" spans="1:3" ht="13">
      <c r="A1" s="8" t="s">
        <v>34</v>
      </c>
      <c r="B1" s="8" t="s">
        <v>35</v>
      </c>
      <c r="C1" s="8" t="s">
        <v>36</v>
      </c>
    </row>
    <row r="2" spans="1:3" ht="15.75" customHeight="1">
      <c r="A2" s="171" t="s">
        <v>37</v>
      </c>
      <c r="B2" s="9" t="s">
        <v>38</v>
      </c>
      <c r="C2" s="9" t="s">
        <v>39</v>
      </c>
    </row>
    <row r="3" spans="1:3" ht="15.75" customHeight="1">
      <c r="A3" s="172"/>
      <c r="B3" s="10" t="s">
        <v>40</v>
      </c>
      <c r="C3" s="10" t="s">
        <v>41</v>
      </c>
    </row>
    <row r="4" spans="1:3" ht="15.75" customHeight="1">
      <c r="A4" s="172"/>
      <c r="B4" s="9" t="s">
        <v>42</v>
      </c>
      <c r="C4" s="9" t="s">
        <v>43</v>
      </c>
    </row>
    <row r="5" spans="1:3" ht="15.75" customHeight="1">
      <c r="A5" s="172"/>
      <c r="B5" s="10" t="s">
        <v>128</v>
      </c>
      <c r="C5" s="10" t="s">
        <v>44</v>
      </c>
    </row>
    <row r="6" spans="1:3" ht="15.75" customHeight="1">
      <c r="A6" s="173" t="s">
        <v>45</v>
      </c>
      <c r="B6" s="9" t="s">
        <v>46</v>
      </c>
      <c r="C6" s="9" t="s">
        <v>47</v>
      </c>
    </row>
    <row r="7" spans="1:3" ht="15.75" customHeight="1">
      <c r="A7" s="174"/>
      <c r="B7" s="10" t="s">
        <v>48</v>
      </c>
      <c r="C7" s="10" t="s">
        <v>49</v>
      </c>
    </row>
    <row r="8" spans="1:3" ht="15.75" customHeight="1">
      <c r="A8" s="174"/>
      <c r="B8" s="9" t="s">
        <v>38</v>
      </c>
      <c r="C8" s="9" t="s">
        <v>50</v>
      </c>
    </row>
    <row r="9" spans="1:3" ht="15.75" customHeight="1">
      <c r="A9" s="174"/>
      <c r="B9" s="10" t="s">
        <v>51</v>
      </c>
      <c r="C9" s="10" t="s">
        <v>52</v>
      </c>
    </row>
    <row r="10" spans="1:3" ht="15.75" customHeight="1">
      <c r="A10" s="174"/>
      <c r="B10" s="11" t="s">
        <v>53</v>
      </c>
      <c r="C10" s="11" t="s">
        <v>54</v>
      </c>
    </row>
    <row r="11" spans="1:3" ht="15.75" customHeight="1">
      <c r="A11" s="174"/>
      <c r="B11" s="12" t="s">
        <v>55</v>
      </c>
      <c r="C11" s="12" t="s">
        <v>56</v>
      </c>
    </row>
    <row r="12" spans="1:3" ht="15.75" customHeight="1">
      <c r="A12" s="174"/>
      <c r="B12" s="11" t="s">
        <v>57</v>
      </c>
      <c r="C12" s="11" t="s">
        <v>58</v>
      </c>
    </row>
    <row r="13" spans="1:3" ht="15.75" customHeight="1">
      <c r="A13" s="174"/>
      <c r="B13" s="12" t="s">
        <v>59</v>
      </c>
      <c r="C13" s="12" t="s">
        <v>60</v>
      </c>
    </row>
    <row r="14" spans="1:3" ht="15.75" customHeight="1">
      <c r="A14" s="174"/>
      <c r="B14" s="11" t="s">
        <v>61</v>
      </c>
      <c r="C14" s="11" t="s">
        <v>62</v>
      </c>
    </row>
    <row r="15" spans="1:3" ht="15.75" customHeight="1">
      <c r="A15" s="174"/>
      <c r="B15" s="12" t="s">
        <v>63</v>
      </c>
      <c r="C15" s="12" t="s">
        <v>64</v>
      </c>
    </row>
    <row r="16" spans="1:3" ht="15.75" customHeight="1">
      <c r="A16" s="174"/>
      <c r="B16" s="11" t="s">
        <v>65</v>
      </c>
      <c r="C16" s="11" t="s">
        <v>66</v>
      </c>
    </row>
    <row r="17" spans="1:3" ht="15.75" customHeight="1">
      <c r="A17" s="174"/>
      <c r="B17" s="10" t="s">
        <v>67</v>
      </c>
      <c r="C17" s="10" t="s">
        <v>68</v>
      </c>
    </row>
    <row r="18" spans="1:3" ht="15.75" customHeight="1">
      <c r="A18" s="174"/>
      <c r="B18" s="9" t="s">
        <v>69</v>
      </c>
      <c r="C18" s="9" t="s">
        <v>70</v>
      </c>
    </row>
    <row r="19" spans="1:3" ht="15.75" customHeight="1">
      <c r="A19" s="174"/>
      <c r="B19" s="10" t="s">
        <v>71</v>
      </c>
      <c r="C19" s="10" t="s">
        <v>72</v>
      </c>
    </row>
    <row r="20" spans="1:3" ht="15.75" customHeight="1">
      <c r="A20" s="174"/>
      <c r="B20" s="9" t="s">
        <v>73</v>
      </c>
      <c r="C20" s="9" t="s">
        <v>74</v>
      </c>
    </row>
    <row r="21" spans="1:3" ht="15.75" customHeight="1">
      <c r="A21" s="174"/>
      <c r="B21" s="10" t="s">
        <v>75</v>
      </c>
      <c r="C21" s="10" t="s">
        <v>76</v>
      </c>
    </row>
    <row r="22" spans="1:3" ht="12.5">
      <c r="A22" s="174"/>
      <c r="B22" s="9" t="s">
        <v>77</v>
      </c>
      <c r="C22" s="9" t="s">
        <v>78</v>
      </c>
    </row>
    <row r="23" spans="1:3" ht="12.5">
      <c r="A23" s="174"/>
      <c r="B23" s="10" t="s">
        <v>79</v>
      </c>
      <c r="C23" s="10" t="s">
        <v>80</v>
      </c>
    </row>
    <row r="24" spans="1:3" ht="12.5">
      <c r="A24" s="174"/>
      <c r="B24" s="11" t="s">
        <v>81</v>
      </c>
      <c r="C24" s="11" t="s">
        <v>82</v>
      </c>
    </row>
    <row r="25" spans="1:3" ht="12.5">
      <c r="A25" s="174"/>
      <c r="B25" s="12" t="s">
        <v>83</v>
      </c>
      <c r="C25" s="12" t="s">
        <v>84</v>
      </c>
    </row>
    <row r="26" spans="1:3" ht="12.5">
      <c r="A26" s="174"/>
      <c r="B26" s="11" t="s">
        <v>85</v>
      </c>
      <c r="C26" s="11" t="s">
        <v>86</v>
      </c>
    </row>
    <row r="27" spans="1:3" ht="12.5">
      <c r="A27" s="174"/>
      <c r="B27" s="12" t="s">
        <v>87</v>
      </c>
      <c r="C27" s="12" t="s">
        <v>88</v>
      </c>
    </row>
    <row r="28" spans="1:3" ht="12.5">
      <c r="A28" s="174"/>
      <c r="B28" s="11" t="s">
        <v>89</v>
      </c>
      <c r="C28" s="11" t="s">
        <v>90</v>
      </c>
    </row>
    <row r="29" spans="1:3" ht="12.5">
      <c r="A29" s="174"/>
      <c r="B29" s="12" t="s">
        <v>91</v>
      </c>
      <c r="C29" s="12" t="s">
        <v>92</v>
      </c>
    </row>
    <row r="30" spans="1:3" ht="12.5">
      <c r="A30" s="174"/>
      <c r="B30" s="11" t="s">
        <v>93</v>
      </c>
      <c r="C30" s="11" t="s">
        <v>94</v>
      </c>
    </row>
    <row r="31" spans="1:3" ht="12.5">
      <c r="A31" s="174"/>
      <c r="B31" s="12" t="s">
        <v>95</v>
      </c>
      <c r="C31" s="12" t="s">
        <v>96</v>
      </c>
    </row>
    <row r="32" spans="1:3" ht="12.5">
      <c r="A32" s="174"/>
      <c r="B32" s="11" t="s">
        <v>97</v>
      </c>
      <c r="C32" s="11" t="s">
        <v>98</v>
      </c>
    </row>
    <row r="33" spans="1:3" ht="12.5">
      <c r="A33" s="175" t="s">
        <v>99</v>
      </c>
      <c r="B33" s="10" t="s">
        <v>100</v>
      </c>
      <c r="C33" s="10" t="s">
        <v>101</v>
      </c>
    </row>
    <row r="34" spans="1:3" ht="12.5">
      <c r="A34" s="174"/>
      <c r="B34" s="10" t="s">
        <v>51</v>
      </c>
      <c r="C34" s="10" t="s">
        <v>103</v>
      </c>
    </row>
    <row r="35" spans="1:3" ht="12.5">
      <c r="A35" s="174"/>
      <c r="B35" s="9" t="s">
        <v>104</v>
      </c>
      <c r="C35" s="9" t="s">
        <v>105</v>
      </c>
    </row>
    <row r="36" spans="1:3" ht="12.5">
      <c r="A36" s="174"/>
      <c r="B36" s="10" t="s">
        <v>48</v>
      </c>
      <c r="C36" s="10" t="s">
        <v>106</v>
      </c>
    </row>
    <row r="37" spans="1:3" ht="12.5">
      <c r="A37" s="174"/>
      <c r="B37" s="9" t="s">
        <v>107</v>
      </c>
      <c r="C37" s="9" t="s">
        <v>108</v>
      </c>
    </row>
    <row r="38" spans="1:3" ht="12.5">
      <c r="A38" s="174"/>
      <c r="B38" s="10" t="s">
        <v>109</v>
      </c>
      <c r="C38" s="10" t="s">
        <v>110</v>
      </c>
    </row>
    <row r="39" spans="1:3" ht="12.5">
      <c r="A39" s="181" t="s">
        <v>114</v>
      </c>
      <c r="B39" s="9" t="s">
        <v>115</v>
      </c>
      <c r="C39" s="9" t="s">
        <v>116</v>
      </c>
    </row>
    <row r="40" spans="1:3" ht="12.5">
      <c r="A40" s="182"/>
      <c r="B40" s="10" t="s">
        <v>38</v>
      </c>
      <c r="C40" s="10" t="s">
        <v>117</v>
      </c>
    </row>
    <row r="41" spans="1:3" ht="12.5">
      <c r="A41" s="182"/>
      <c r="B41" s="9" t="s">
        <v>118</v>
      </c>
      <c r="C41" s="9" t="s">
        <v>119</v>
      </c>
    </row>
    <row r="42" spans="1:3" ht="12.5">
      <c r="A42" s="182"/>
      <c r="B42" s="10" t="s">
        <v>51</v>
      </c>
      <c r="C42" s="10" t="s">
        <v>120</v>
      </c>
    </row>
    <row r="43" spans="1:3" ht="12.5">
      <c r="A43" s="182"/>
      <c r="B43" s="9" t="s">
        <v>121</v>
      </c>
      <c r="C43" s="9" t="s">
        <v>122</v>
      </c>
    </row>
    <row r="44" spans="1:3" ht="12.5">
      <c r="A44" s="182"/>
      <c r="B44" s="10" t="s">
        <v>123</v>
      </c>
      <c r="C44" s="10" t="s">
        <v>124</v>
      </c>
    </row>
    <row r="45" spans="1:3" ht="12.5">
      <c r="A45" s="171" t="s">
        <v>125</v>
      </c>
      <c r="B45" s="9" t="s">
        <v>46</v>
      </c>
      <c r="C45" s="13" t="s">
        <v>102</v>
      </c>
    </row>
    <row r="46" spans="1:3" ht="12.5">
      <c r="A46" s="172"/>
      <c r="B46" s="10" t="s">
        <v>38</v>
      </c>
      <c r="C46" s="14" t="s">
        <v>111</v>
      </c>
    </row>
    <row r="47" spans="1:3" ht="12.5">
      <c r="A47" s="172"/>
      <c r="B47" s="9" t="s">
        <v>51</v>
      </c>
      <c r="C47" s="15" t="s">
        <v>52</v>
      </c>
    </row>
    <row r="48" spans="1:3" ht="12.5">
      <c r="A48" s="172"/>
      <c r="B48" s="10" t="s">
        <v>125</v>
      </c>
      <c r="C48" s="16" t="s">
        <v>126</v>
      </c>
    </row>
    <row r="49" spans="1:3" ht="12.5">
      <c r="A49" s="172"/>
      <c r="B49" s="9" t="s">
        <v>109</v>
      </c>
      <c r="C49" s="15" t="s">
        <v>127</v>
      </c>
    </row>
  </sheetData>
  <mergeCells count="5">
    <mergeCell ref="A39:A44"/>
    <mergeCell ref="A45:A49"/>
    <mergeCell ref="A2:A5"/>
    <mergeCell ref="A6:A32"/>
    <mergeCell ref="A33:A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94"/>
  <sheetViews>
    <sheetView workbookViewId="0">
      <pane ySplit="1" topLeftCell="A30" activePane="bottomLeft" state="frozen"/>
      <selection pane="bottomLeft" activeCell="D1" sqref="D1"/>
    </sheetView>
  </sheetViews>
  <sheetFormatPr defaultColWidth="12.6328125" defaultRowHeight="15.75" customHeight="1"/>
  <cols>
    <col min="1" max="1" width="19.08984375" customWidth="1"/>
    <col min="2" max="2" width="12.7265625" customWidth="1"/>
    <col min="4" max="4" width="15.54296875" bestFit="1" customWidth="1"/>
  </cols>
  <sheetData>
    <row r="1" spans="1:4" ht="26.25" customHeight="1">
      <c r="A1" s="17" t="s">
        <v>38</v>
      </c>
      <c r="B1" s="18" t="s">
        <v>40</v>
      </c>
      <c r="C1" s="18" t="s">
        <v>42</v>
      </c>
      <c r="D1" s="18" t="s">
        <v>128</v>
      </c>
    </row>
    <row r="2" spans="1:4" ht="19.5" customHeight="1">
      <c r="A2" s="11" t="s">
        <v>129</v>
      </c>
      <c r="B2" s="9" t="s">
        <v>130</v>
      </c>
      <c r="C2" s="9" t="b">
        <v>0</v>
      </c>
      <c r="D2" s="19">
        <v>0</v>
      </c>
    </row>
    <row r="3" spans="1:4" ht="19.5" customHeight="1">
      <c r="A3" s="20" t="s">
        <v>131</v>
      </c>
      <c r="B3" s="21" t="s">
        <v>132</v>
      </c>
      <c r="C3" s="21" t="b">
        <v>0</v>
      </c>
      <c r="D3" s="22">
        <v>0</v>
      </c>
    </row>
    <row r="4" spans="1:4" ht="19.5" customHeight="1">
      <c r="A4" s="23" t="s">
        <v>133</v>
      </c>
      <c r="B4" s="9" t="s">
        <v>134</v>
      </c>
      <c r="C4" s="9" t="b">
        <v>1</v>
      </c>
      <c r="D4" s="19">
        <v>3</v>
      </c>
    </row>
    <row r="5" spans="1:4" ht="19.5" customHeight="1">
      <c r="A5" s="20" t="s">
        <v>135</v>
      </c>
      <c r="B5" s="21" t="s">
        <v>136</v>
      </c>
      <c r="C5" s="21" t="b">
        <v>0</v>
      </c>
      <c r="D5" s="22">
        <v>0</v>
      </c>
    </row>
    <row r="6" spans="1:4" ht="19.5" customHeight="1">
      <c r="A6" s="23" t="s">
        <v>137</v>
      </c>
      <c r="B6" s="9" t="s">
        <v>138</v>
      </c>
      <c r="C6" s="9" t="b">
        <v>1</v>
      </c>
      <c r="D6" s="19">
        <v>3</v>
      </c>
    </row>
    <row r="7" spans="1:4" ht="19.5" customHeight="1">
      <c r="A7" s="24" t="s">
        <v>139</v>
      </c>
      <c r="B7" s="21" t="s">
        <v>140</v>
      </c>
      <c r="C7" s="21" t="b">
        <v>0</v>
      </c>
      <c r="D7" s="22">
        <v>0</v>
      </c>
    </row>
    <row r="8" spans="1:4" ht="19.5" customHeight="1">
      <c r="A8" s="23" t="s">
        <v>141</v>
      </c>
      <c r="B8" s="9" t="s">
        <v>142</v>
      </c>
      <c r="C8" s="9" t="b">
        <v>1</v>
      </c>
      <c r="D8" s="19">
        <v>3</v>
      </c>
    </row>
    <row r="9" spans="1:4" ht="19.5" customHeight="1">
      <c r="A9" s="20" t="s">
        <v>143</v>
      </c>
      <c r="B9" s="21" t="s">
        <v>144</v>
      </c>
      <c r="C9" s="21" t="b">
        <v>0</v>
      </c>
      <c r="D9" s="22">
        <v>0</v>
      </c>
    </row>
    <row r="10" spans="1:4" ht="19.5" customHeight="1">
      <c r="A10" s="11" t="s">
        <v>145</v>
      </c>
      <c r="B10" s="9" t="s">
        <v>146</v>
      </c>
      <c r="C10" s="9" t="b">
        <v>1</v>
      </c>
      <c r="D10" s="19">
        <v>14</v>
      </c>
    </row>
    <row r="11" spans="1:4" ht="19.5" customHeight="1">
      <c r="A11" s="20" t="s">
        <v>147</v>
      </c>
      <c r="B11" s="21" t="s">
        <v>148</v>
      </c>
      <c r="C11" s="21" t="b">
        <v>1</v>
      </c>
      <c r="D11" s="22">
        <v>4</v>
      </c>
    </row>
    <row r="12" spans="1:4" ht="19.5" customHeight="1">
      <c r="A12" s="11" t="s">
        <v>149</v>
      </c>
      <c r="B12" s="9" t="s">
        <v>150</v>
      </c>
      <c r="C12" s="9" t="b">
        <v>1</v>
      </c>
      <c r="D12" s="19">
        <v>1</v>
      </c>
    </row>
    <row r="13" spans="1:4" ht="19.5" customHeight="1">
      <c r="A13" s="24" t="s">
        <v>151</v>
      </c>
      <c r="B13" s="21" t="s">
        <v>152</v>
      </c>
      <c r="C13" s="21" t="b">
        <v>0</v>
      </c>
      <c r="D13" s="22">
        <v>0</v>
      </c>
    </row>
    <row r="14" spans="1:4" ht="19.5" customHeight="1">
      <c r="A14" s="11" t="s">
        <v>153</v>
      </c>
      <c r="B14" s="9" t="s">
        <v>154</v>
      </c>
      <c r="C14" s="9" t="b">
        <v>1</v>
      </c>
      <c r="D14" s="19">
        <v>0</v>
      </c>
    </row>
    <row r="15" spans="1:4" ht="19.5" customHeight="1">
      <c r="A15" s="20" t="s">
        <v>155</v>
      </c>
      <c r="B15" s="21" t="s">
        <v>156</v>
      </c>
      <c r="C15" s="21" t="b">
        <v>1</v>
      </c>
      <c r="D15" s="22">
        <v>8</v>
      </c>
    </row>
    <row r="16" spans="1:4" ht="19.5" customHeight="1">
      <c r="A16" s="23" t="s">
        <v>157</v>
      </c>
      <c r="B16" s="9" t="s">
        <v>158</v>
      </c>
      <c r="C16" s="9" t="b">
        <v>0</v>
      </c>
      <c r="D16" s="19">
        <v>0</v>
      </c>
    </row>
    <row r="17" spans="1:4" ht="19.5" customHeight="1">
      <c r="A17" s="20" t="s">
        <v>159</v>
      </c>
      <c r="B17" s="21" t="s">
        <v>160</v>
      </c>
      <c r="C17" s="21" t="b">
        <v>1</v>
      </c>
      <c r="D17" s="22">
        <v>1</v>
      </c>
    </row>
    <row r="18" spans="1:4" ht="19.5" customHeight="1">
      <c r="A18" s="11" t="s">
        <v>161</v>
      </c>
      <c r="B18" s="9" t="s">
        <v>162</v>
      </c>
      <c r="C18" s="9" t="b">
        <v>1</v>
      </c>
      <c r="D18" s="19">
        <v>3</v>
      </c>
    </row>
    <row r="19" spans="1:4" ht="19.5" customHeight="1">
      <c r="A19" s="24" t="s">
        <v>163</v>
      </c>
      <c r="B19" s="21" t="s">
        <v>164</v>
      </c>
      <c r="C19" s="21" t="b">
        <v>0</v>
      </c>
      <c r="D19" s="22">
        <v>0</v>
      </c>
    </row>
    <row r="20" spans="1:4" ht="19.5" customHeight="1">
      <c r="A20" s="23" t="s">
        <v>165</v>
      </c>
      <c r="B20" s="9" t="s">
        <v>166</v>
      </c>
      <c r="C20" s="9" t="b">
        <v>0</v>
      </c>
      <c r="D20" s="19">
        <v>1</v>
      </c>
    </row>
    <row r="21" spans="1:4" ht="19.5" customHeight="1">
      <c r="A21" s="20" t="s">
        <v>167</v>
      </c>
      <c r="B21" s="21" t="s">
        <v>168</v>
      </c>
      <c r="C21" s="21" t="b">
        <v>0</v>
      </c>
      <c r="D21" s="22">
        <v>3</v>
      </c>
    </row>
    <row r="22" spans="1:4" ht="19.5" customHeight="1">
      <c r="A22" s="11" t="s">
        <v>169</v>
      </c>
      <c r="B22" s="9" t="s">
        <v>170</v>
      </c>
      <c r="C22" s="9" t="b">
        <v>1</v>
      </c>
      <c r="D22" s="19">
        <v>2</v>
      </c>
    </row>
    <row r="23" spans="1:4" ht="19.5" customHeight="1">
      <c r="A23" s="20" t="s">
        <v>171</v>
      </c>
      <c r="B23" s="21" t="s">
        <v>172</v>
      </c>
      <c r="C23" s="21" t="b">
        <v>0</v>
      </c>
      <c r="D23" s="22">
        <v>0</v>
      </c>
    </row>
    <row r="24" spans="1:4" ht="19.5" customHeight="1">
      <c r="A24" s="23" t="s">
        <v>173</v>
      </c>
      <c r="B24" s="9" t="s">
        <v>174</v>
      </c>
      <c r="C24" s="9" t="b">
        <v>0</v>
      </c>
      <c r="D24" s="19">
        <v>2</v>
      </c>
    </row>
    <row r="25" spans="1:4" ht="19.5" customHeight="1">
      <c r="A25" s="24" t="s">
        <v>175</v>
      </c>
      <c r="B25" s="21" t="s">
        <v>176</v>
      </c>
      <c r="C25" s="21" t="b">
        <v>1</v>
      </c>
      <c r="D25" s="22">
        <v>40</v>
      </c>
    </row>
    <row r="26" spans="1:4" ht="19.5" customHeight="1">
      <c r="A26" s="11" t="s">
        <v>177</v>
      </c>
      <c r="B26" s="9" t="s">
        <v>178</v>
      </c>
      <c r="C26" s="9" t="b">
        <v>0</v>
      </c>
      <c r="D26" s="19">
        <v>1</v>
      </c>
    </row>
    <row r="27" spans="1:4" ht="19.5" customHeight="1">
      <c r="A27" s="20" t="s">
        <v>179</v>
      </c>
      <c r="B27" s="21" t="s">
        <v>180</v>
      </c>
      <c r="C27" s="21" t="b">
        <v>1</v>
      </c>
      <c r="D27" s="22">
        <v>1</v>
      </c>
    </row>
    <row r="28" spans="1:4" ht="19.5" customHeight="1">
      <c r="A28" s="23" t="s">
        <v>181</v>
      </c>
      <c r="B28" s="9" t="s">
        <v>182</v>
      </c>
      <c r="C28" s="9" t="b">
        <v>0</v>
      </c>
      <c r="D28" s="19">
        <v>1</v>
      </c>
    </row>
    <row r="29" spans="1:4" ht="19.5" customHeight="1">
      <c r="A29" s="24" t="s">
        <v>183</v>
      </c>
      <c r="B29" s="21" t="s">
        <v>184</v>
      </c>
      <c r="C29" s="21" t="b">
        <v>0</v>
      </c>
      <c r="D29" s="22">
        <v>0</v>
      </c>
    </row>
    <row r="30" spans="1:4" ht="19.5" customHeight="1">
      <c r="A30" s="11" t="s">
        <v>185</v>
      </c>
      <c r="B30" s="9" t="s">
        <v>186</v>
      </c>
      <c r="C30" s="9" t="b">
        <v>0</v>
      </c>
      <c r="D30" s="19">
        <v>1</v>
      </c>
    </row>
    <row r="31" spans="1:4" ht="19.5" customHeight="1">
      <c r="A31" s="24" t="s">
        <v>187</v>
      </c>
      <c r="B31" s="21" t="s">
        <v>188</v>
      </c>
      <c r="C31" s="21" t="b">
        <v>1</v>
      </c>
      <c r="D31" s="22">
        <v>4</v>
      </c>
    </row>
    <row r="32" spans="1:4" ht="19.5" customHeight="1">
      <c r="A32" s="23" t="s">
        <v>189</v>
      </c>
      <c r="B32" s="9" t="s">
        <v>190</v>
      </c>
      <c r="C32" s="9" t="b">
        <v>1</v>
      </c>
      <c r="D32" s="19">
        <v>7</v>
      </c>
    </row>
    <row r="33" spans="1:4" ht="19.5" customHeight="1">
      <c r="A33" s="20" t="s">
        <v>191</v>
      </c>
      <c r="B33" s="21" t="s">
        <v>192</v>
      </c>
      <c r="C33" s="21" t="b">
        <v>0</v>
      </c>
      <c r="D33" s="22">
        <v>2</v>
      </c>
    </row>
    <row r="34" spans="1:4" ht="19.5" customHeight="1">
      <c r="A34" s="23" t="s">
        <v>193</v>
      </c>
      <c r="B34" s="9" t="s">
        <v>194</v>
      </c>
      <c r="C34" s="9" t="b">
        <v>0</v>
      </c>
      <c r="D34" s="19">
        <v>0</v>
      </c>
    </row>
    <row r="35" spans="1:4" ht="19.5" customHeight="1">
      <c r="A35" s="24" t="s">
        <v>195</v>
      </c>
      <c r="B35" s="21" t="s">
        <v>196</v>
      </c>
      <c r="C35" s="21" t="b">
        <v>0</v>
      </c>
      <c r="D35" s="22">
        <v>2</v>
      </c>
    </row>
    <row r="36" spans="1:4" ht="19.5" customHeight="1">
      <c r="A36" s="23" t="s">
        <v>197</v>
      </c>
      <c r="B36" s="9" t="s">
        <v>198</v>
      </c>
      <c r="C36" s="9" t="b">
        <v>1</v>
      </c>
      <c r="D36" s="19">
        <v>16</v>
      </c>
    </row>
    <row r="37" spans="1:4" ht="19.5" customHeight="1">
      <c r="A37" s="20" t="s">
        <v>199</v>
      </c>
      <c r="B37" s="21" t="s">
        <v>200</v>
      </c>
      <c r="C37" s="21" t="b">
        <v>1</v>
      </c>
      <c r="D37" s="22">
        <v>56</v>
      </c>
    </row>
    <row r="38" spans="1:4" ht="19.5" customHeight="1">
      <c r="A38" s="23" t="s">
        <v>201</v>
      </c>
      <c r="B38" s="9" t="s">
        <v>202</v>
      </c>
      <c r="C38" s="9" t="b">
        <v>1</v>
      </c>
      <c r="D38" s="19">
        <v>5</v>
      </c>
    </row>
    <row r="39" spans="1:4" ht="19.5" customHeight="1">
      <c r="A39" s="24" t="s">
        <v>203</v>
      </c>
      <c r="B39" s="21" t="s">
        <v>204</v>
      </c>
      <c r="C39" s="21" t="b">
        <v>0</v>
      </c>
      <c r="D39" s="22">
        <v>0</v>
      </c>
    </row>
    <row r="40" spans="1:4" ht="19.5" customHeight="1">
      <c r="A40" s="23" t="s">
        <v>205</v>
      </c>
      <c r="B40" s="9" t="s">
        <v>206</v>
      </c>
      <c r="C40" s="9" t="b">
        <v>1</v>
      </c>
      <c r="D40" s="19">
        <v>0</v>
      </c>
    </row>
    <row r="41" spans="1:4" ht="19.5" customHeight="1">
      <c r="A41" s="20" t="s">
        <v>207</v>
      </c>
      <c r="B41" s="21" t="s">
        <v>208</v>
      </c>
      <c r="C41" s="21" t="b">
        <v>1</v>
      </c>
      <c r="D41" s="22">
        <v>1</v>
      </c>
    </row>
    <row r="42" spans="1:4" ht="19.5" customHeight="1">
      <c r="A42" s="23" t="s">
        <v>209</v>
      </c>
      <c r="B42" s="9" t="s">
        <v>210</v>
      </c>
      <c r="C42" s="9" t="b">
        <v>0</v>
      </c>
      <c r="D42" s="19">
        <v>0</v>
      </c>
    </row>
    <row r="43" spans="1:4" ht="19.5" customHeight="1">
      <c r="A43" s="20" t="s">
        <v>211</v>
      </c>
      <c r="B43" s="21" t="s">
        <v>212</v>
      </c>
      <c r="C43" s="21" t="b">
        <v>0</v>
      </c>
      <c r="D43" s="22">
        <v>0</v>
      </c>
    </row>
    <row r="44" spans="1:4" ht="19.5" customHeight="1">
      <c r="A44" s="11" t="s">
        <v>213</v>
      </c>
      <c r="B44" s="9" t="s">
        <v>214</v>
      </c>
      <c r="C44" s="9" t="b">
        <v>1</v>
      </c>
      <c r="D44" s="19">
        <v>1</v>
      </c>
    </row>
    <row r="45" spans="1:4" ht="19.5" customHeight="1">
      <c r="A45" s="20" t="s">
        <v>215</v>
      </c>
      <c r="B45" s="21" t="s">
        <v>216</v>
      </c>
      <c r="C45" s="21" t="b">
        <v>1</v>
      </c>
      <c r="D45" s="22">
        <v>0</v>
      </c>
    </row>
    <row r="46" spans="1:4" ht="19.5" customHeight="1">
      <c r="A46" s="23" t="s">
        <v>217</v>
      </c>
      <c r="B46" s="9" t="s">
        <v>218</v>
      </c>
      <c r="C46" s="9" t="b">
        <v>0</v>
      </c>
      <c r="D46" s="19">
        <v>4</v>
      </c>
    </row>
    <row r="47" spans="1:4" ht="19.5" customHeight="1">
      <c r="A47" s="24" t="s">
        <v>219</v>
      </c>
      <c r="B47" s="21" t="s">
        <v>220</v>
      </c>
      <c r="C47" s="21" t="b">
        <v>0</v>
      </c>
      <c r="D47" s="22">
        <v>0</v>
      </c>
    </row>
    <row r="48" spans="1:4" ht="19.5" customHeight="1">
      <c r="A48" s="23" t="s">
        <v>221</v>
      </c>
      <c r="B48" s="9" t="s">
        <v>222</v>
      </c>
      <c r="C48" s="9" t="b">
        <v>1</v>
      </c>
      <c r="D48" s="19">
        <v>0</v>
      </c>
    </row>
    <row r="49" spans="1:4" ht="19.5" customHeight="1">
      <c r="A49" s="20" t="s">
        <v>223</v>
      </c>
      <c r="B49" s="21" t="s">
        <v>224</v>
      </c>
      <c r="C49" s="21" t="b">
        <v>1</v>
      </c>
      <c r="D49" s="22">
        <v>3</v>
      </c>
    </row>
    <row r="50" spans="1:4" ht="19.5" customHeight="1">
      <c r="A50" s="11" t="s">
        <v>225</v>
      </c>
      <c r="B50" s="9" t="s">
        <v>226</v>
      </c>
      <c r="C50" s="9" t="b">
        <v>0</v>
      </c>
      <c r="D50" s="19">
        <v>1</v>
      </c>
    </row>
    <row r="51" spans="1:4" ht="19.5" customHeight="1">
      <c r="A51" s="24" t="s">
        <v>227</v>
      </c>
      <c r="B51" s="21" t="s">
        <v>228</v>
      </c>
      <c r="C51" s="21" t="b">
        <v>1</v>
      </c>
      <c r="D51" s="22">
        <v>1</v>
      </c>
    </row>
    <row r="52" spans="1:4" ht="19.5" customHeight="1">
      <c r="A52" s="23" t="s">
        <v>229</v>
      </c>
      <c r="B52" s="9" t="s">
        <v>230</v>
      </c>
      <c r="C52" s="9" t="b">
        <v>1</v>
      </c>
      <c r="D52" s="19">
        <v>17</v>
      </c>
    </row>
    <row r="53" spans="1:4" ht="19.5" customHeight="1">
      <c r="A53" s="20" t="s">
        <v>231</v>
      </c>
      <c r="B53" s="21" t="s">
        <v>232</v>
      </c>
      <c r="C53" s="21" t="b">
        <v>1</v>
      </c>
      <c r="D53" s="22">
        <v>1</v>
      </c>
    </row>
    <row r="54" spans="1:4" ht="19.5" customHeight="1">
      <c r="A54" s="23" t="s">
        <v>233</v>
      </c>
      <c r="B54" s="9" t="s">
        <v>234</v>
      </c>
      <c r="C54" s="9" t="b">
        <v>0</v>
      </c>
      <c r="D54" s="19">
        <v>0</v>
      </c>
    </row>
    <row r="55" spans="1:4" ht="19.5" customHeight="1">
      <c r="A55" s="24" t="s">
        <v>235</v>
      </c>
      <c r="B55" s="21" t="s">
        <v>236</v>
      </c>
      <c r="C55" s="21" t="b">
        <v>0</v>
      </c>
      <c r="D55" s="22">
        <v>0</v>
      </c>
    </row>
    <row r="56" spans="1:4" ht="19.5" customHeight="1">
      <c r="A56" s="11" t="s">
        <v>237</v>
      </c>
      <c r="B56" s="9" t="s">
        <v>238</v>
      </c>
      <c r="C56" s="9" t="b">
        <v>1</v>
      </c>
      <c r="D56" s="19">
        <v>2</v>
      </c>
    </row>
    <row r="57" spans="1:4" ht="19.5" customHeight="1">
      <c r="A57" s="24" t="s">
        <v>239</v>
      </c>
      <c r="B57" s="21" t="s">
        <v>240</v>
      </c>
      <c r="C57" s="21" t="b">
        <v>0</v>
      </c>
      <c r="D57" s="22">
        <v>0</v>
      </c>
    </row>
    <row r="58" spans="1:4" ht="19.5" customHeight="1">
      <c r="A58" s="23" t="s">
        <v>241</v>
      </c>
      <c r="B58" s="9" t="s">
        <v>242</v>
      </c>
      <c r="C58" s="9" t="b">
        <v>1</v>
      </c>
      <c r="D58" s="19">
        <v>8</v>
      </c>
    </row>
    <row r="59" spans="1:4" ht="19.5" customHeight="1">
      <c r="A59" s="20" t="s">
        <v>243</v>
      </c>
      <c r="B59" s="21" t="s">
        <v>244</v>
      </c>
      <c r="C59" s="21" t="b">
        <v>0</v>
      </c>
      <c r="D59" s="22">
        <v>1</v>
      </c>
    </row>
    <row r="60" spans="1:4" ht="19.5" customHeight="1">
      <c r="A60" s="11" t="s">
        <v>245</v>
      </c>
      <c r="B60" s="9" t="s">
        <v>246</v>
      </c>
      <c r="C60" s="9" t="b">
        <v>1</v>
      </c>
      <c r="D60" s="19">
        <v>7</v>
      </c>
    </row>
    <row r="61" spans="1:4" ht="19.5" customHeight="1">
      <c r="A61" s="20" t="s">
        <v>247</v>
      </c>
      <c r="B61" s="21" t="s">
        <v>248</v>
      </c>
      <c r="C61" s="21" t="b">
        <v>1</v>
      </c>
      <c r="D61" s="22">
        <v>8</v>
      </c>
    </row>
    <row r="62" spans="1:4" ht="19.5" customHeight="1">
      <c r="A62" s="23" t="s">
        <v>249</v>
      </c>
      <c r="B62" s="9" t="s">
        <v>250</v>
      </c>
      <c r="C62" s="9" t="b">
        <v>0</v>
      </c>
      <c r="D62" s="19">
        <v>2</v>
      </c>
    </row>
    <row r="63" spans="1:4" ht="19.5" customHeight="1">
      <c r="A63" s="24" t="s">
        <v>251</v>
      </c>
      <c r="B63" s="21" t="s">
        <v>252</v>
      </c>
      <c r="C63" s="21" t="b">
        <v>0</v>
      </c>
      <c r="D63" s="22">
        <v>1</v>
      </c>
    </row>
    <row r="64" spans="1:4" ht="19.5" customHeight="1">
      <c r="A64" s="11" t="s">
        <v>253</v>
      </c>
      <c r="B64" s="9" t="s">
        <v>254</v>
      </c>
      <c r="C64" s="9" t="b">
        <v>0</v>
      </c>
      <c r="D64" s="19">
        <v>0</v>
      </c>
    </row>
    <row r="65" spans="1:4" ht="19.5" customHeight="1">
      <c r="A65" s="20" t="s">
        <v>255</v>
      </c>
      <c r="B65" s="21" t="s">
        <v>256</v>
      </c>
      <c r="C65" s="21" t="b">
        <v>1</v>
      </c>
      <c r="D65" s="22">
        <v>11</v>
      </c>
    </row>
    <row r="66" spans="1:4" ht="19.5" customHeight="1">
      <c r="A66" s="23" t="s">
        <v>257</v>
      </c>
      <c r="B66" s="9" t="s">
        <v>258</v>
      </c>
      <c r="C66" s="9" t="b">
        <v>1</v>
      </c>
      <c r="D66" s="19">
        <v>7</v>
      </c>
    </row>
    <row r="67" spans="1:4" ht="19.5" customHeight="1">
      <c r="A67" s="20" t="s">
        <v>259</v>
      </c>
      <c r="B67" s="21" t="s">
        <v>260</v>
      </c>
      <c r="C67" s="21" t="b">
        <v>1</v>
      </c>
      <c r="D67" s="22">
        <v>3</v>
      </c>
    </row>
    <row r="68" spans="1:4" ht="19.5" customHeight="1">
      <c r="A68" s="11" t="s">
        <v>261</v>
      </c>
      <c r="B68" s="9" t="s">
        <v>262</v>
      </c>
      <c r="C68" s="9" t="b">
        <v>1</v>
      </c>
      <c r="D68" s="19">
        <v>0</v>
      </c>
    </row>
    <row r="69" spans="1:4" ht="19.5" customHeight="1">
      <c r="A69" s="24" t="s">
        <v>263</v>
      </c>
      <c r="B69" s="21" t="s">
        <v>264</v>
      </c>
      <c r="C69" s="21" t="b">
        <v>0</v>
      </c>
      <c r="D69" s="22">
        <v>0</v>
      </c>
    </row>
    <row r="70" spans="1:4" ht="19.5" customHeight="1">
      <c r="A70" s="11" t="s">
        <v>265</v>
      </c>
      <c r="B70" s="9" t="s">
        <v>266</v>
      </c>
      <c r="C70" s="9" t="b">
        <v>0</v>
      </c>
      <c r="D70" s="19">
        <v>0</v>
      </c>
    </row>
    <row r="71" spans="1:4" ht="19.5" customHeight="1">
      <c r="A71" s="24" t="s">
        <v>267</v>
      </c>
      <c r="B71" s="21" t="s">
        <v>268</v>
      </c>
      <c r="C71" s="21" t="b">
        <v>0</v>
      </c>
      <c r="D71" s="22">
        <v>0</v>
      </c>
    </row>
    <row r="72" spans="1:4" ht="19.5" customHeight="1">
      <c r="A72" s="11" t="s">
        <v>269</v>
      </c>
      <c r="B72" s="9" t="s">
        <v>270</v>
      </c>
      <c r="C72" s="9" t="b">
        <v>0</v>
      </c>
      <c r="D72" s="19">
        <v>0</v>
      </c>
    </row>
    <row r="73" spans="1:4" ht="19.5" customHeight="1">
      <c r="A73" s="20" t="s">
        <v>271</v>
      </c>
      <c r="B73" s="21" t="s">
        <v>272</v>
      </c>
      <c r="C73" s="21" t="b">
        <v>1</v>
      </c>
      <c r="D73" s="22">
        <v>0</v>
      </c>
    </row>
    <row r="74" spans="1:4" ht="19.5" customHeight="1">
      <c r="A74" s="11" t="s">
        <v>273</v>
      </c>
      <c r="B74" s="9" t="s">
        <v>274</v>
      </c>
      <c r="C74" s="9" t="b">
        <v>1</v>
      </c>
      <c r="D74" s="19">
        <v>8</v>
      </c>
    </row>
    <row r="75" spans="1:4" ht="19.5" customHeight="1">
      <c r="A75" s="20" t="s">
        <v>275</v>
      </c>
      <c r="B75" s="21" t="s">
        <v>276</v>
      </c>
      <c r="C75" s="21" t="b">
        <v>1</v>
      </c>
      <c r="D75" s="22">
        <v>4</v>
      </c>
    </row>
    <row r="76" spans="1:4" ht="19.5" customHeight="1">
      <c r="A76" s="11" t="s">
        <v>277</v>
      </c>
      <c r="B76" s="9" t="s">
        <v>278</v>
      </c>
      <c r="C76" s="9" t="b">
        <v>1</v>
      </c>
      <c r="D76" s="19">
        <v>35</v>
      </c>
    </row>
    <row r="77" spans="1:4" ht="19.5" customHeight="1">
      <c r="A77" s="20" t="s">
        <v>279</v>
      </c>
      <c r="B77" s="21" t="s">
        <v>280</v>
      </c>
      <c r="C77" s="21" t="b">
        <v>1</v>
      </c>
      <c r="D77" s="22">
        <v>5</v>
      </c>
    </row>
    <row r="78" spans="1:4" ht="19.5" customHeight="1">
      <c r="A78" s="11" t="s">
        <v>281</v>
      </c>
      <c r="B78" s="9" t="s">
        <v>282</v>
      </c>
      <c r="C78" s="9" t="b">
        <v>1</v>
      </c>
      <c r="D78" s="19">
        <v>1</v>
      </c>
    </row>
    <row r="79" spans="1:4" ht="19.5" customHeight="1">
      <c r="A79" s="20" t="s">
        <v>283</v>
      </c>
      <c r="B79" s="21" t="s">
        <v>284</v>
      </c>
      <c r="C79" s="21" t="b">
        <v>1</v>
      </c>
      <c r="D79" s="22">
        <v>2</v>
      </c>
    </row>
    <row r="80" spans="1:4" ht="19.5" customHeight="1">
      <c r="A80" s="11" t="s">
        <v>285</v>
      </c>
      <c r="B80" s="9" t="s">
        <v>286</v>
      </c>
      <c r="C80" s="9" t="b">
        <v>1</v>
      </c>
      <c r="D80" s="19">
        <v>9</v>
      </c>
    </row>
    <row r="81" spans="1:4" ht="19.5" customHeight="1">
      <c r="A81" s="20" t="s">
        <v>287</v>
      </c>
      <c r="B81" s="21" t="s">
        <v>288</v>
      </c>
      <c r="C81" s="21" t="b">
        <v>1</v>
      </c>
      <c r="D81" s="22">
        <v>2</v>
      </c>
    </row>
    <row r="82" spans="1:4" ht="19.5" customHeight="1">
      <c r="A82" s="11" t="s">
        <v>289</v>
      </c>
      <c r="B82" s="9" t="s">
        <v>290</v>
      </c>
      <c r="C82" s="9" t="b">
        <v>1</v>
      </c>
      <c r="D82" s="19">
        <v>12</v>
      </c>
    </row>
    <row r="83" spans="1:4" ht="19.5" customHeight="1">
      <c r="A83" s="20" t="s">
        <v>291</v>
      </c>
      <c r="B83" s="21" t="s">
        <v>292</v>
      </c>
      <c r="C83" s="21" t="b">
        <v>0</v>
      </c>
      <c r="D83" s="22">
        <v>5</v>
      </c>
    </row>
    <row r="84" spans="1:4" ht="19.5" customHeight="1">
      <c r="A84" s="11" t="s">
        <v>293</v>
      </c>
      <c r="B84" s="9" t="s">
        <v>294</v>
      </c>
      <c r="C84" s="9" t="b">
        <v>0</v>
      </c>
      <c r="D84" s="19">
        <v>0</v>
      </c>
    </row>
    <row r="85" spans="1:4" ht="19.5" customHeight="1">
      <c r="A85" s="20" t="s">
        <v>295</v>
      </c>
      <c r="B85" s="21" t="s">
        <v>296</v>
      </c>
      <c r="C85" s="21" t="b">
        <v>1</v>
      </c>
      <c r="D85" s="22">
        <v>20</v>
      </c>
    </row>
    <row r="86" spans="1:4" ht="19.5" customHeight="1">
      <c r="A86" s="11" t="s">
        <v>297</v>
      </c>
      <c r="B86" s="9" t="s">
        <v>298</v>
      </c>
      <c r="C86" s="9" t="b">
        <v>1</v>
      </c>
      <c r="D86" s="19">
        <v>0</v>
      </c>
    </row>
    <row r="87" spans="1:4" ht="19.5" customHeight="1">
      <c r="A87" s="20" t="s">
        <v>299</v>
      </c>
      <c r="B87" s="21" t="s">
        <v>300</v>
      </c>
      <c r="C87" s="21" t="b">
        <v>1</v>
      </c>
      <c r="D87" s="22">
        <v>1</v>
      </c>
    </row>
    <row r="88" spans="1:4" ht="19.5" customHeight="1">
      <c r="A88" s="23" t="s">
        <v>301</v>
      </c>
      <c r="B88" s="9" t="s">
        <v>302</v>
      </c>
      <c r="C88" s="9" t="b">
        <v>1</v>
      </c>
      <c r="D88" s="19">
        <v>18</v>
      </c>
    </row>
    <row r="89" spans="1:4" ht="19.5" customHeight="1">
      <c r="A89" s="20" t="s">
        <v>303</v>
      </c>
      <c r="B89" s="21" t="s">
        <v>304</v>
      </c>
      <c r="C89" s="21" t="b">
        <v>0</v>
      </c>
      <c r="D89" s="22">
        <v>0</v>
      </c>
    </row>
    <row r="90" spans="1:4" ht="19.5" customHeight="1">
      <c r="A90" s="11" t="s">
        <v>305</v>
      </c>
      <c r="B90" s="9" t="e">
        <v>#N/A</v>
      </c>
      <c r="C90" s="9" t="b">
        <v>0</v>
      </c>
      <c r="D90" s="19">
        <v>0</v>
      </c>
    </row>
    <row r="91" spans="1:4" ht="19.5" customHeight="1">
      <c r="A91" s="20" t="s">
        <v>306</v>
      </c>
      <c r="B91" s="21" t="s">
        <v>307</v>
      </c>
      <c r="C91" s="21" t="b">
        <v>1</v>
      </c>
      <c r="D91" s="22">
        <v>0</v>
      </c>
    </row>
    <row r="92" spans="1:4" ht="19.5" customHeight="1">
      <c r="A92" s="11" t="s">
        <v>308</v>
      </c>
      <c r="B92" s="9" t="s">
        <v>309</v>
      </c>
      <c r="C92" s="9" t="b">
        <v>0</v>
      </c>
      <c r="D92" s="19">
        <v>1</v>
      </c>
    </row>
    <row r="93" spans="1:4" ht="19.5" customHeight="1">
      <c r="A93" s="20" t="s">
        <v>310</v>
      </c>
      <c r="B93" s="21" t="s">
        <v>311</v>
      </c>
      <c r="C93" s="21" t="b">
        <v>0</v>
      </c>
      <c r="D93" s="22">
        <v>1</v>
      </c>
    </row>
    <row r="94" spans="1:4" ht="19.5" customHeight="1">
      <c r="A94" s="11" t="s">
        <v>312</v>
      </c>
      <c r="B94" s="9" t="s">
        <v>313</v>
      </c>
      <c r="C94" s="9" t="b">
        <v>1</v>
      </c>
      <c r="D94" s="19">
        <v>0</v>
      </c>
    </row>
    <row r="95" spans="1:4" ht="19.5" customHeight="1">
      <c r="A95" s="20" t="s">
        <v>314</v>
      </c>
      <c r="B95" s="21" t="s">
        <v>315</v>
      </c>
      <c r="C95" s="21" t="b">
        <v>0</v>
      </c>
      <c r="D95" s="22">
        <v>1</v>
      </c>
    </row>
    <row r="96" spans="1:4" ht="19.5" customHeight="1">
      <c r="A96" s="23" t="s">
        <v>316</v>
      </c>
      <c r="B96" s="9" t="s">
        <v>317</v>
      </c>
      <c r="C96" s="9" t="b">
        <v>0</v>
      </c>
      <c r="D96" s="19">
        <v>0</v>
      </c>
    </row>
    <row r="97" spans="1:4" ht="19.5" customHeight="1">
      <c r="A97" s="24" t="s">
        <v>318</v>
      </c>
      <c r="B97" s="21" t="s">
        <v>319</v>
      </c>
      <c r="C97" s="21" t="b">
        <v>0</v>
      </c>
      <c r="D97" s="22">
        <v>0</v>
      </c>
    </row>
    <row r="98" spans="1:4" ht="19.5" customHeight="1">
      <c r="A98" s="23" t="s">
        <v>320</v>
      </c>
      <c r="B98" s="9" t="s">
        <v>321</v>
      </c>
      <c r="C98" s="9" t="b">
        <v>1</v>
      </c>
      <c r="D98" s="19">
        <v>1</v>
      </c>
    </row>
    <row r="99" spans="1:4" ht="19.5" customHeight="1">
      <c r="A99" s="20" t="s">
        <v>322</v>
      </c>
      <c r="B99" s="21" t="s">
        <v>323</v>
      </c>
      <c r="C99" s="21" t="b">
        <v>0</v>
      </c>
      <c r="D99" s="22">
        <v>0</v>
      </c>
    </row>
    <row r="100" spans="1:4" ht="19.5" customHeight="1">
      <c r="A100" s="11" t="s">
        <v>324</v>
      </c>
      <c r="B100" s="9" t="s">
        <v>325</v>
      </c>
      <c r="C100" s="9" t="b">
        <v>1</v>
      </c>
      <c r="D100" s="19">
        <v>0</v>
      </c>
    </row>
    <row r="101" spans="1:4" ht="19.5" customHeight="1">
      <c r="A101" s="20" t="s">
        <v>326</v>
      </c>
      <c r="B101" s="21" t="s">
        <v>327</v>
      </c>
      <c r="C101" s="21" t="b">
        <v>1</v>
      </c>
      <c r="D101" s="22">
        <v>5</v>
      </c>
    </row>
    <row r="102" spans="1:4" ht="19.5" customHeight="1">
      <c r="A102" s="23" t="s">
        <v>328</v>
      </c>
      <c r="B102" s="9" t="s">
        <v>329</v>
      </c>
      <c r="C102" s="9" t="b">
        <v>0</v>
      </c>
      <c r="D102" s="19">
        <v>0</v>
      </c>
    </row>
    <row r="103" spans="1:4" ht="19.5" customHeight="1">
      <c r="A103" s="24" t="s">
        <v>330</v>
      </c>
      <c r="B103" s="21" t="s">
        <v>331</v>
      </c>
      <c r="C103" s="21" t="b">
        <v>0</v>
      </c>
      <c r="D103" s="22">
        <v>2</v>
      </c>
    </row>
    <row r="104" spans="1:4" ht="19.5" customHeight="1">
      <c r="A104" s="11" t="s">
        <v>332</v>
      </c>
      <c r="B104" s="9" t="s">
        <v>333</v>
      </c>
      <c r="C104" s="9" t="b">
        <v>1</v>
      </c>
      <c r="D104" s="19">
        <v>19</v>
      </c>
    </row>
    <row r="105" spans="1:4" ht="19.5" customHeight="1">
      <c r="A105" s="20" t="s">
        <v>334</v>
      </c>
      <c r="B105" s="21" t="s">
        <v>335</v>
      </c>
      <c r="C105" s="21" t="b">
        <v>0</v>
      </c>
      <c r="D105" s="22">
        <v>1</v>
      </c>
    </row>
    <row r="106" spans="1:4" ht="19.5" customHeight="1">
      <c r="A106" s="23" t="s">
        <v>336</v>
      </c>
      <c r="B106" s="9" t="s">
        <v>337</v>
      </c>
      <c r="C106" s="9" t="b">
        <v>0</v>
      </c>
      <c r="D106" s="19">
        <v>0</v>
      </c>
    </row>
    <row r="107" spans="1:4" ht="19.5" customHeight="1">
      <c r="A107" s="20" t="s">
        <v>338</v>
      </c>
      <c r="B107" s="21" t="s">
        <v>339</v>
      </c>
      <c r="C107" s="21" t="b">
        <v>0</v>
      </c>
      <c r="D107" s="22">
        <v>5</v>
      </c>
    </row>
    <row r="108" spans="1:4" ht="19.5" customHeight="1">
      <c r="A108" s="11" t="s">
        <v>340</v>
      </c>
      <c r="B108" s="9" t="s">
        <v>341</v>
      </c>
      <c r="C108" s="9" t="b">
        <v>0</v>
      </c>
      <c r="D108" s="19">
        <v>0</v>
      </c>
    </row>
    <row r="109" spans="1:4" ht="19.5" customHeight="1">
      <c r="A109" s="24" t="s">
        <v>342</v>
      </c>
      <c r="B109" s="21" t="s">
        <v>343</v>
      </c>
      <c r="C109" s="21" t="b">
        <v>0</v>
      </c>
      <c r="D109" s="22">
        <v>1</v>
      </c>
    </row>
    <row r="110" spans="1:4" ht="19.5" customHeight="1">
      <c r="A110" s="23" t="s">
        <v>344</v>
      </c>
      <c r="B110" s="9" t="s">
        <v>345</v>
      </c>
      <c r="C110" s="9" t="b">
        <v>0</v>
      </c>
      <c r="D110" s="19">
        <v>0</v>
      </c>
    </row>
    <row r="111" spans="1:4" ht="19.5" customHeight="1">
      <c r="A111" s="20" t="s">
        <v>346</v>
      </c>
      <c r="B111" s="21" t="s">
        <v>347</v>
      </c>
      <c r="C111" s="21" t="b">
        <v>1</v>
      </c>
      <c r="D111" s="22">
        <v>9</v>
      </c>
    </row>
    <row r="112" spans="1:4" ht="19.5" customHeight="1">
      <c r="A112" s="11" t="s">
        <v>348</v>
      </c>
      <c r="B112" s="9" t="s">
        <v>349</v>
      </c>
      <c r="C112" s="9" t="b">
        <v>0</v>
      </c>
      <c r="D112" s="19">
        <v>0</v>
      </c>
    </row>
    <row r="113" spans="1:4" ht="19.5" customHeight="1">
      <c r="A113" s="20" t="s">
        <v>350</v>
      </c>
      <c r="B113" s="21" t="s">
        <v>351</v>
      </c>
      <c r="C113" s="21" t="b">
        <v>0</v>
      </c>
      <c r="D113" s="22">
        <v>0</v>
      </c>
    </row>
    <row r="114" spans="1:4" ht="19.5" customHeight="1">
      <c r="A114" s="11" t="s">
        <v>352</v>
      </c>
      <c r="B114" s="9" t="s">
        <v>353</v>
      </c>
      <c r="C114" s="9" t="b">
        <v>0</v>
      </c>
      <c r="D114" s="19">
        <v>2</v>
      </c>
    </row>
    <row r="115" spans="1:4" ht="19.5" customHeight="1">
      <c r="A115" s="20" t="s">
        <v>354</v>
      </c>
      <c r="B115" s="21" t="s">
        <v>355</v>
      </c>
      <c r="C115" s="21" t="b">
        <v>0</v>
      </c>
      <c r="D115" s="22">
        <v>1</v>
      </c>
    </row>
    <row r="116" spans="1:4" ht="19.5" customHeight="1">
      <c r="A116" s="11" t="s">
        <v>356</v>
      </c>
      <c r="B116" s="9" t="s">
        <v>357</v>
      </c>
      <c r="C116" s="9" t="b">
        <v>0</v>
      </c>
      <c r="D116" s="19">
        <v>2</v>
      </c>
    </row>
    <row r="117" spans="1:4" ht="19.5" customHeight="1">
      <c r="A117" s="24" t="s">
        <v>358</v>
      </c>
      <c r="B117" s="21" t="s">
        <v>359</v>
      </c>
      <c r="C117" s="21" t="b">
        <v>1</v>
      </c>
      <c r="D117" s="22">
        <v>9</v>
      </c>
    </row>
    <row r="118" spans="1:4" ht="19.5" customHeight="1">
      <c r="A118" s="23" t="s">
        <v>360</v>
      </c>
      <c r="B118" s="9" t="s">
        <v>361</v>
      </c>
      <c r="C118" s="9" t="b">
        <v>0</v>
      </c>
      <c r="D118" s="19">
        <v>8</v>
      </c>
    </row>
    <row r="119" spans="1:4" ht="19.5" customHeight="1">
      <c r="A119" s="20" t="s">
        <v>362</v>
      </c>
      <c r="B119" s="21" t="s">
        <v>363</v>
      </c>
      <c r="C119" s="21" t="b">
        <v>1</v>
      </c>
      <c r="D119" s="22">
        <v>4</v>
      </c>
    </row>
    <row r="120" spans="1:4" ht="19.5" customHeight="1">
      <c r="A120" s="23" t="s">
        <v>364</v>
      </c>
      <c r="B120" s="9" t="s">
        <v>365</v>
      </c>
      <c r="C120" s="9" t="b">
        <v>0</v>
      </c>
      <c r="D120" s="19">
        <v>2</v>
      </c>
    </row>
    <row r="121" spans="1:4" ht="19.5" customHeight="1">
      <c r="A121" s="20" t="s">
        <v>366</v>
      </c>
      <c r="B121" s="21" t="s">
        <v>367</v>
      </c>
      <c r="C121" s="21" t="b">
        <v>0</v>
      </c>
      <c r="D121" s="22">
        <v>0</v>
      </c>
    </row>
    <row r="122" spans="1:4" ht="19.5" customHeight="1">
      <c r="A122" s="11" t="s">
        <v>368</v>
      </c>
      <c r="B122" s="9" t="s">
        <v>369</v>
      </c>
      <c r="C122" s="9" t="b">
        <v>1</v>
      </c>
      <c r="D122" s="19">
        <v>6</v>
      </c>
    </row>
    <row r="123" spans="1:4" ht="19.5" customHeight="1">
      <c r="A123" s="20" t="s">
        <v>370</v>
      </c>
      <c r="B123" s="21" t="s">
        <v>371</v>
      </c>
      <c r="C123" s="21" t="b">
        <v>1</v>
      </c>
      <c r="D123" s="22">
        <v>8</v>
      </c>
    </row>
    <row r="124" spans="1:4" ht="19.5" customHeight="1">
      <c r="A124" s="11" t="s">
        <v>372</v>
      </c>
      <c r="B124" s="9" t="s">
        <v>373</v>
      </c>
      <c r="C124" s="9" t="b">
        <v>1</v>
      </c>
      <c r="D124" s="19">
        <v>7</v>
      </c>
    </row>
    <row r="125" spans="1:4" ht="19.5" customHeight="1">
      <c r="A125" s="20" t="s">
        <v>374</v>
      </c>
      <c r="B125" s="21" t="s">
        <v>375</v>
      </c>
      <c r="C125" s="21" t="b">
        <v>0</v>
      </c>
      <c r="D125" s="22">
        <v>0</v>
      </c>
    </row>
    <row r="126" spans="1:4" ht="19.5" customHeight="1">
      <c r="A126" s="23" t="s">
        <v>376</v>
      </c>
      <c r="B126" s="9" t="s">
        <v>377</v>
      </c>
      <c r="C126" s="9" t="b">
        <v>0</v>
      </c>
      <c r="D126" s="19">
        <v>0</v>
      </c>
    </row>
    <row r="127" spans="1:4" ht="19.5" customHeight="1">
      <c r="A127" s="24" t="s">
        <v>378</v>
      </c>
      <c r="B127" s="21" t="s">
        <v>379</v>
      </c>
      <c r="C127" s="21" t="b">
        <v>1</v>
      </c>
      <c r="D127" s="22">
        <v>17</v>
      </c>
    </row>
    <row r="128" spans="1:4" ht="19.5" customHeight="1">
      <c r="A128" s="11" t="s">
        <v>380</v>
      </c>
      <c r="B128" s="9" t="s">
        <v>381</v>
      </c>
      <c r="C128" s="9" t="b">
        <v>1</v>
      </c>
      <c r="D128" s="19">
        <v>0</v>
      </c>
    </row>
    <row r="129" spans="1:4" ht="19.5" customHeight="1">
      <c r="A129" s="20" t="s">
        <v>382</v>
      </c>
      <c r="B129" s="21" t="s">
        <v>383</v>
      </c>
      <c r="C129" s="21" t="b">
        <v>0</v>
      </c>
      <c r="D129" s="22">
        <v>0</v>
      </c>
    </row>
    <row r="130" spans="1:4" ht="19.5" customHeight="1">
      <c r="A130" s="11" t="s">
        <v>384</v>
      </c>
      <c r="B130" s="9" t="s">
        <v>385</v>
      </c>
      <c r="C130" s="9" t="b">
        <v>1</v>
      </c>
      <c r="D130" s="19">
        <v>10</v>
      </c>
    </row>
    <row r="131" spans="1:4" ht="19.5" customHeight="1">
      <c r="A131" s="20" t="s">
        <v>386</v>
      </c>
      <c r="B131" s="21" t="s">
        <v>387</v>
      </c>
      <c r="C131" s="21" t="b">
        <v>1</v>
      </c>
      <c r="D131" s="22">
        <v>4</v>
      </c>
    </row>
    <row r="132" spans="1:4" ht="19.5" customHeight="1">
      <c r="A132" s="11" t="s">
        <v>388</v>
      </c>
      <c r="B132" s="9" t="s">
        <v>389</v>
      </c>
      <c r="C132" s="9" t="b">
        <v>1</v>
      </c>
      <c r="D132" s="19">
        <v>10</v>
      </c>
    </row>
    <row r="133" spans="1:4" ht="19.5" customHeight="1">
      <c r="A133" s="20" t="s">
        <v>390</v>
      </c>
      <c r="B133" s="21" t="s">
        <v>391</v>
      </c>
      <c r="C133" s="21" t="b">
        <v>0</v>
      </c>
      <c r="D133" s="22">
        <v>1</v>
      </c>
    </row>
    <row r="134" spans="1:4" ht="19.5" customHeight="1">
      <c r="A134" s="11" t="s">
        <v>392</v>
      </c>
      <c r="B134" s="9" t="e">
        <v>#N/A</v>
      </c>
      <c r="C134" s="9" t="b">
        <v>0</v>
      </c>
      <c r="D134" s="19">
        <v>3</v>
      </c>
    </row>
    <row r="135" spans="1:4" ht="19.5" customHeight="1">
      <c r="A135" s="20" t="s">
        <v>393</v>
      </c>
      <c r="B135" s="21" t="s">
        <v>394</v>
      </c>
      <c r="C135" s="21" t="b">
        <v>1</v>
      </c>
      <c r="D135" s="22">
        <v>0</v>
      </c>
    </row>
    <row r="136" spans="1:4" ht="19.5" customHeight="1">
      <c r="A136" s="11" t="s">
        <v>395</v>
      </c>
      <c r="B136" s="9" t="s">
        <v>396</v>
      </c>
      <c r="C136" s="9" t="b">
        <v>1</v>
      </c>
      <c r="D136" s="19">
        <v>1</v>
      </c>
    </row>
    <row r="137" spans="1:4" ht="19.5" customHeight="1">
      <c r="A137" s="24" t="s">
        <v>397</v>
      </c>
      <c r="B137" s="21" t="s">
        <v>398</v>
      </c>
      <c r="C137" s="21" t="b">
        <v>1</v>
      </c>
      <c r="D137" s="22">
        <v>1</v>
      </c>
    </row>
    <row r="138" spans="1:4" ht="19.5" customHeight="1">
      <c r="A138" s="23" t="s">
        <v>399</v>
      </c>
      <c r="B138" s="9" t="s">
        <v>400</v>
      </c>
      <c r="C138" s="9" t="b">
        <v>1</v>
      </c>
      <c r="D138" s="19">
        <v>4</v>
      </c>
    </row>
    <row r="139" spans="1:4" ht="19.5" customHeight="1">
      <c r="A139" s="20" t="s">
        <v>401</v>
      </c>
      <c r="B139" s="21" t="s">
        <v>402</v>
      </c>
      <c r="C139" s="21" t="b">
        <v>1</v>
      </c>
      <c r="D139" s="22">
        <v>6</v>
      </c>
    </row>
    <row r="140" spans="1:4" ht="19.5" customHeight="1">
      <c r="A140" s="11" t="s">
        <v>403</v>
      </c>
      <c r="B140" s="9" t="s">
        <v>404</v>
      </c>
      <c r="C140" s="9" t="b">
        <v>1</v>
      </c>
      <c r="D140" s="19">
        <v>4</v>
      </c>
    </row>
    <row r="141" spans="1:4" ht="19.5" customHeight="1">
      <c r="A141" s="20" t="s">
        <v>405</v>
      </c>
      <c r="B141" s="21" t="s">
        <v>406</v>
      </c>
      <c r="C141" s="21" t="b">
        <v>1</v>
      </c>
      <c r="D141" s="22">
        <v>5</v>
      </c>
    </row>
    <row r="142" spans="1:4" ht="19.5" customHeight="1">
      <c r="A142" s="11" t="s">
        <v>407</v>
      </c>
      <c r="B142" s="9" t="s">
        <v>408</v>
      </c>
      <c r="C142" s="9" t="b">
        <v>1</v>
      </c>
      <c r="D142" s="19">
        <v>2</v>
      </c>
    </row>
    <row r="143" spans="1:4" ht="19.5" customHeight="1">
      <c r="A143" s="20" t="s">
        <v>409</v>
      </c>
      <c r="B143" s="21" t="s">
        <v>410</v>
      </c>
      <c r="C143" s="21" t="b">
        <v>0</v>
      </c>
      <c r="D143" s="22">
        <v>0</v>
      </c>
    </row>
    <row r="144" spans="1:4" ht="19.5" customHeight="1">
      <c r="A144" s="11" t="s">
        <v>411</v>
      </c>
      <c r="B144" s="9" t="s">
        <v>412</v>
      </c>
      <c r="C144" s="9" t="b">
        <v>1</v>
      </c>
      <c r="D144" s="19">
        <v>2</v>
      </c>
    </row>
    <row r="145" spans="1:4" ht="19.5" customHeight="1">
      <c r="A145" s="20" t="s">
        <v>413</v>
      </c>
      <c r="B145" s="21" t="s">
        <v>414</v>
      </c>
      <c r="C145" s="21" t="b">
        <v>1</v>
      </c>
      <c r="D145" s="22">
        <v>8</v>
      </c>
    </row>
    <row r="146" spans="1:4" ht="19.5" customHeight="1">
      <c r="A146" s="23" t="s">
        <v>415</v>
      </c>
      <c r="B146" s="9" t="s">
        <v>416</v>
      </c>
      <c r="C146" s="9" t="b">
        <v>0</v>
      </c>
      <c r="D146" s="19">
        <v>9</v>
      </c>
    </row>
    <row r="147" spans="1:4" ht="19.5" customHeight="1">
      <c r="A147" s="20" t="s">
        <v>417</v>
      </c>
      <c r="B147" s="21" t="s">
        <v>418</v>
      </c>
      <c r="C147" s="21" t="b">
        <v>0</v>
      </c>
      <c r="D147" s="22">
        <v>0</v>
      </c>
    </row>
    <row r="148" spans="1:4" ht="19.5" customHeight="1">
      <c r="A148" s="11" t="s">
        <v>419</v>
      </c>
      <c r="B148" s="9" t="s">
        <v>420</v>
      </c>
      <c r="C148" s="9" t="b">
        <v>0</v>
      </c>
      <c r="D148" s="19">
        <v>0</v>
      </c>
    </row>
    <row r="149" spans="1:4" ht="19.5" customHeight="1">
      <c r="A149" s="24" t="s">
        <v>421</v>
      </c>
      <c r="B149" s="21" t="s">
        <v>422</v>
      </c>
      <c r="C149" s="21" t="b">
        <v>0</v>
      </c>
      <c r="D149" s="22">
        <v>0</v>
      </c>
    </row>
    <row r="150" spans="1:4" ht="19.5" customHeight="1">
      <c r="A150" s="11" t="s">
        <v>423</v>
      </c>
      <c r="B150" s="9" t="s">
        <v>424</v>
      </c>
      <c r="C150" s="9" t="b">
        <v>1</v>
      </c>
      <c r="D150" s="19">
        <v>3</v>
      </c>
    </row>
    <row r="151" spans="1:4" ht="19.5" customHeight="1">
      <c r="A151" s="24" t="s">
        <v>425</v>
      </c>
      <c r="B151" s="21" t="s">
        <v>426</v>
      </c>
      <c r="C151" s="21" t="b">
        <v>0</v>
      </c>
      <c r="D151" s="22">
        <v>4</v>
      </c>
    </row>
    <row r="152" spans="1:4" ht="19.5" customHeight="1">
      <c r="A152" s="11" t="s">
        <v>427</v>
      </c>
      <c r="B152" s="9" t="s">
        <v>428</v>
      </c>
      <c r="C152" s="9" t="b">
        <v>1</v>
      </c>
      <c r="D152" s="19">
        <v>1</v>
      </c>
    </row>
    <row r="153" spans="1:4" ht="19.5" customHeight="1">
      <c r="A153" s="24" t="s">
        <v>429</v>
      </c>
      <c r="B153" s="21" t="s">
        <v>430</v>
      </c>
      <c r="C153" s="21" t="b">
        <v>0</v>
      </c>
      <c r="D153" s="22">
        <v>1</v>
      </c>
    </row>
    <row r="154" spans="1:4" ht="19.5" customHeight="1">
      <c r="A154" s="23" t="s">
        <v>431</v>
      </c>
      <c r="B154" s="9" t="s">
        <v>432</v>
      </c>
      <c r="C154" s="9" t="b">
        <v>0</v>
      </c>
      <c r="D154" s="19">
        <v>2</v>
      </c>
    </row>
    <row r="155" spans="1:4" ht="19.5" customHeight="1">
      <c r="A155" s="20" t="s">
        <v>433</v>
      </c>
      <c r="B155" s="21" t="s">
        <v>434</v>
      </c>
      <c r="C155" s="21" t="b">
        <v>1</v>
      </c>
      <c r="D155" s="22">
        <v>5</v>
      </c>
    </row>
    <row r="156" spans="1:4" ht="19.5" customHeight="1">
      <c r="A156" s="11" t="s">
        <v>435</v>
      </c>
      <c r="B156" s="9" t="s">
        <v>436</v>
      </c>
      <c r="C156" s="9" t="b">
        <v>1</v>
      </c>
      <c r="D156" s="19">
        <v>0</v>
      </c>
    </row>
    <row r="157" spans="1:4" ht="19.5" customHeight="1">
      <c r="A157" s="20" t="s">
        <v>437</v>
      </c>
      <c r="B157" s="21" t="s">
        <v>438</v>
      </c>
      <c r="C157" s="21" t="b">
        <v>1</v>
      </c>
      <c r="D157" s="22">
        <v>1</v>
      </c>
    </row>
    <row r="158" spans="1:4" ht="19.5" customHeight="1">
      <c r="A158" s="11" t="s">
        <v>439</v>
      </c>
      <c r="B158" s="9" t="s">
        <v>440</v>
      </c>
      <c r="C158" s="9" t="b">
        <v>0</v>
      </c>
      <c r="D158" s="19">
        <v>0</v>
      </c>
    </row>
    <row r="159" spans="1:4" ht="19.5" customHeight="1">
      <c r="A159" s="24" t="s">
        <v>441</v>
      </c>
      <c r="B159" s="21" t="s">
        <v>442</v>
      </c>
      <c r="C159" s="21" t="b">
        <v>0</v>
      </c>
      <c r="D159" s="22">
        <v>2</v>
      </c>
    </row>
    <row r="160" spans="1:4" ht="19.5" customHeight="1">
      <c r="A160" s="23" t="s">
        <v>443</v>
      </c>
      <c r="B160" s="9" t="s">
        <v>444</v>
      </c>
      <c r="C160" s="9" t="b">
        <v>1</v>
      </c>
      <c r="D160" s="19">
        <v>25</v>
      </c>
    </row>
    <row r="161" spans="1:4" ht="19.5" customHeight="1">
      <c r="A161" s="20" t="s">
        <v>445</v>
      </c>
      <c r="B161" s="21" t="s">
        <v>446</v>
      </c>
      <c r="C161" s="21" t="b">
        <v>1</v>
      </c>
      <c r="D161" s="22">
        <v>13</v>
      </c>
    </row>
    <row r="162" spans="1:4" ht="19.5" customHeight="1">
      <c r="A162" s="23" t="s">
        <v>447</v>
      </c>
      <c r="B162" s="9" t="s">
        <v>448</v>
      </c>
      <c r="C162" s="9" t="b">
        <v>0</v>
      </c>
      <c r="D162" s="19">
        <v>0</v>
      </c>
    </row>
    <row r="163" spans="1:4" ht="19.5" customHeight="1">
      <c r="A163" s="20" t="s">
        <v>449</v>
      </c>
      <c r="B163" s="21" t="s">
        <v>450</v>
      </c>
      <c r="C163" s="21" t="b">
        <v>1</v>
      </c>
      <c r="D163" s="22">
        <v>12</v>
      </c>
    </row>
    <row r="164" spans="1:4" ht="19.5" customHeight="1">
      <c r="A164" s="11" t="s">
        <v>451</v>
      </c>
      <c r="B164" s="9" t="s">
        <v>452</v>
      </c>
      <c r="C164" s="9" t="b">
        <v>1</v>
      </c>
      <c r="D164" s="19">
        <v>1</v>
      </c>
    </row>
    <row r="165" spans="1:4" ht="19.5" customHeight="1">
      <c r="A165" s="24" t="s">
        <v>453</v>
      </c>
      <c r="B165" s="21" t="s">
        <v>454</v>
      </c>
      <c r="C165" s="21" t="b">
        <v>1</v>
      </c>
      <c r="D165" s="22">
        <v>1</v>
      </c>
    </row>
    <row r="166" spans="1:4" ht="19.5" customHeight="1">
      <c r="A166" s="11" t="s">
        <v>455</v>
      </c>
      <c r="B166" s="9" t="s">
        <v>456</v>
      </c>
      <c r="C166" s="9" t="b">
        <v>0</v>
      </c>
      <c r="D166" s="19">
        <v>0</v>
      </c>
    </row>
    <row r="167" spans="1:4" ht="19.5" customHeight="1">
      <c r="A167" s="20" t="s">
        <v>457</v>
      </c>
      <c r="B167" s="21" t="s">
        <v>458</v>
      </c>
      <c r="C167" s="21" t="b">
        <v>1</v>
      </c>
      <c r="D167" s="22">
        <v>6</v>
      </c>
    </row>
    <row r="168" spans="1:4" ht="19.5" customHeight="1">
      <c r="A168" s="11" t="s">
        <v>459</v>
      </c>
      <c r="B168" s="9" t="s">
        <v>460</v>
      </c>
      <c r="C168" s="9" t="b">
        <v>1</v>
      </c>
      <c r="D168" s="19">
        <v>7</v>
      </c>
    </row>
    <row r="169" spans="1:4" ht="19.5" customHeight="1">
      <c r="A169" s="20" t="s">
        <v>461</v>
      </c>
      <c r="B169" s="21" t="s">
        <v>462</v>
      </c>
      <c r="C169" s="21" t="b">
        <v>0</v>
      </c>
      <c r="D169" s="22">
        <v>0</v>
      </c>
    </row>
    <row r="170" spans="1:4" ht="19.5" customHeight="1">
      <c r="A170" s="11" t="s">
        <v>463</v>
      </c>
      <c r="B170" s="9" t="s">
        <v>464</v>
      </c>
      <c r="C170" s="9" t="b">
        <v>0</v>
      </c>
      <c r="D170" s="19">
        <v>3</v>
      </c>
    </row>
    <row r="171" spans="1:4" ht="19.5" customHeight="1">
      <c r="A171" s="20" t="s">
        <v>465</v>
      </c>
      <c r="B171" s="21" t="s">
        <v>466</v>
      </c>
      <c r="C171" s="21" t="b">
        <v>0</v>
      </c>
      <c r="D171" s="22">
        <v>0</v>
      </c>
    </row>
    <row r="172" spans="1:4" ht="19.5" customHeight="1">
      <c r="A172" s="11" t="s">
        <v>467</v>
      </c>
      <c r="B172" s="9" t="s">
        <v>468</v>
      </c>
      <c r="C172" s="9" t="b">
        <v>1</v>
      </c>
      <c r="D172" s="19">
        <v>4</v>
      </c>
    </row>
    <row r="173" spans="1:4" ht="19.5" customHeight="1">
      <c r="A173" s="20" t="s">
        <v>469</v>
      </c>
      <c r="B173" s="21" t="s">
        <v>470</v>
      </c>
      <c r="C173" s="21" t="b">
        <v>1</v>
      </c>
      <c r="D173" s="22">
        <v>6</v>
      </c>
    </row>
    <row r="174" spans="1:4" ht="19.5" customHeight="1">
      <c r="A174" s="23" t="s">
        <v>471</v>
      </c>
      <c r="B174" s="9" t="s">
        <v>472</v>
      </c>
      <c r="C174" s="9" t="b">
        <v>0</v>
      </c>
      <c r="D174" s="19">
        <v>2</v>
      </c>
    </row>
    <row r="175" spans="1:4" ht="19.5" customHeight="1">
      <c r="A175" s="20" t="s">
        <v>473</v>
      </c>
      <c r="B175" s="21" t="s">
        <v>474</v>
      </c>
      <c r="C175" s="21" t="b">
        <v>0</v>
      </c>
      <c r="D175" s="22">
        <v>0</v>
      </c>
    </row>
    <row r="176" spans="1:4" ht="19.5" customHeight="1">
      <c r="A176" s="11" t="s">
        <v>475</v>
      </c>
      <c r="B176" s="9" t="s">
        <v>476</v>
      </c>
      <c r="C176" s="9" t="b">
        <v>0</v>
      </c>
      <c r="D176" s="19">
        <v>0</v>
      </c>
    </row>
    <row r="177" spans="1:4" ht="19.5" customHeight="1">
      <c r="A177" s="24" t="s">
        <v>477</v>
      </c>
      <c r="B177" s="21" t="s">
        <v>478</v>
      </c>
      <c r="C177" s="21" t="b">
        <v>1</v>
      </c>
      <c r="D177" s="22">
        <v>1</v>
      </c>
    </row>
    <row r="178" spans="1:4" ht="19.5" customHeight="1">
      <c r="A178" s="11" t="s">
        <v>479</v>
      </c>
      <c r="B178" s="9" t="s">
        <v>480</v>
      </c>
      <c r="C178" s="9" t="b">
        <v>1</v>
      </c>
      <c r="D178" s="19">
        <v>1</v>
      </c>
    </row>
    <row r="179" spans="1:4" ht="19.5" customHeight="1">
      <c r="A179" s="20" t="s">
        <v>481</v>
      </c>
      <c r="B179" s="21" t="s">
        <v>482</v>
      </c>
      <c r="C179" s="21" t="b">
        <v>0</v>
      </c>
      <c r="D179" s="22">
        <v>0</v>
      </c>
    </row>
    <row r="180" spans="1:4" ht="19.5" customHeight="1">
      <c r="A180" s="11" t="s">
        <v>483</v>
      </c>
      <c r="B180" s="9" t="s">
        <v>484</v>
      </c>
      <c r="C180" s="9" t="b">
        <v>0</v>
      </c>
      <c r="D180" s="19">
        <v>0</v>
      </c>
    </row>
    <row r="181" spans="1:4" ht="19.5" customHeight="1">
      <c r="A181" s="24" t="s">
        <v>485</v>
      </c>
      <c r="B181" s="21" t="s">
        <v>486</v>
      </c>
      <c r="C181" s="21" t="b">
        <v>1</v>
      </c>
      <c r="D181" s="22">
        <v>4</v>
      </c>
    </row>
    <row r="182" spans="1:4" ht="19.5" customHeight="1">
      <c r="A182" s="11" t="s">
        <v>487</v>
      </c>
      <c r="B182" s="9" t="s">
        <v>488</v>
      </c>
      <c r="C182" s="9" t="b">
        <v>1</v>
      </c>
      <c r="D182" s="19">
        <v>0</v>
      </c>
    </row>
    <row r="183" spans="1:4" ht="19.5" customHeight="1">
      <c r="A183" s="20" t="s">
        <v>489</v>
      </c>
      <c r="B183" s="21" t="s">
        <v>490</v>
      </c>
      <c r="C183" s="21" t="b">
        <v>1</v>
      </c>
      <c r="D183" s="22">
        <v>3</v>
      </c>
    </row>
    <row r="184" spans="1:4" ht="19.5" customHeight="1">
      <c r="A184" s="11" t="s">
        <v>491</v>
      </c>
      <c r="B184" s="9" t="s">
        <v>492</v>
      </c>
      <c r="C184" s="9" t="b">
        <v>1</v>
      </c>
      <c r="D184" s="19">
        <v>3</v>
      </c>
    </row>
    <row r="185" spans="1:4" ht="19.5" customHeight="1">
      <c r="A185" s="20" t="s">
        <v>493</v>
      </c>
      <c r="B185" s="21" t="s">
        <v>494</v>
      </c>
      <c r="C185" s="21" t="b">
        <v>1</v>
      </c>
      <c r="D185" s="22">
        <v>0</v>
      </c>
    </row>
    <row r="186" spans="1:4" ht="19.5" customHeight="1">
      <c r="A186" s="11" t="s">
        <v>495</v>
      </c>
      <c r="B186" s="9" t="s">
        <v>496</v>
      </c>
      <c r="C186" s="9" t="b">
        <v>1</v>
      </c>
      <c r="D186" s="19">
        <v>2</v>
      </c>
    </row>
    <row r="187" spans="1:4" ht="19.5" customHeight="1">
      <c r="A187" s="20" t="s">
        <v>497</v>
      </c>
      <c r="B187" s="21" t="s">
        <v>498</v>
      </c>
      <c r="C187" s="21" t="b">
        <v>1</v>
      </c>
      <c r="D187" s="22">
        <v>3</v>
      </c>
    </row>
    <row r="188" spans="1:4" ht="19.5" customHeight="1">
      <c r="A188" s="11" t="s">
        <v>499</v>
      </c>
      <c r="B188" s="9" t="s">
        <v>500</v>
      </c>
      <c r="C188" s="9" t="b">
        <v>0</v>
      </c>
      <c r="D188" s="19">
        <v>0</v>
      </c>
    </row>
    <row r="189" spans="1:4" ht="19.5" customHeight="1">
      <c r="A189" s="20" t="s">
        <v>501</v>
      </c>
      <c r="B189" s="21" t="s">
        <v>502</v>
      </c>
      <c r="C189" s="21" t="b">
        <v>0</v>
      </c>
      <c r="D189" s="22">
        <v>1</v>
      </c>
    </row>
    <row r="190" spans="1:4" ht="19.5" customHeight="1">
      <c r="A190" s="11" t="s">
        <v>503</v>
      </c>
      <c r="B190" s="9" t="s">
        <v>504</v>
      </c>
      <c r="C190" s="9" t="b">
        <v>0</v>
      </c>
      <c r="D190" s="19">
        <v>0</v>
      </c>
    </row>
    <row r="191" spans="1:4" ht="19.5" customHeight="1">
      <c r="A191" s="20" t="s">
        <v>505</v>
      </c>
      <c r="B191" s="21" t="s">
        <v>506</v>
      </c>
      <c r="C191" s="21" t="b">
        <v>1</v>
      </c>
      <c r="D191" s="22">
        <v>1</v>
      </c>
    </row>
    <row r="192" spans="1:4" ht="19.5" customHeight="1">
      <c r="A192" s="11" t="s">
        <v>507</v>
      </c>
      <c r="B192" s="9" t="s">
        <v>508</v>
      </c>
      <c r="C192" s="9" t="b">
        <v>0</v>
      </c>
      <c r="D192" s="19">
        <v>0</v>
      </c>
    </row>
    <row r="193" spans="1:4" ht="19.5" customHeight="1">
      <c r="A193" s="24" t="s">
        <v>509</v>
      </c>
      <c r="B193" s="21" t="s">
        <v>510</v>
      </c>
      <c r="C193" s="21" t="b">
        <v>0</v>
      </c>
      <c r="D193" s="22">
        <v>4</v>
      </c>
    </row>
    <row r="194" spans="1:4" ht="19.5" customHeight="1">
      <c r="A194" s="23" t="s">
        <v>511</v>
      </c>
      <c r="B194" s="9" t="s">
        <v>512</v>
      </c>
      <c r="C194" s="9" t="b">
        <v>0</v>
      </c>
      <c r="D194" s="19">
        <v>5</v>
      </c>
    </row>
  </sheetData>
  <autoFilter ref="A1:D194"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778"/>
  <sheetViews>
    <sheetView workbookViewId="0">
      <pane xSplit="1" ySplit="1" topLeftCell="B2" activePane="bottomRight" state="frozen"/>
      <selection pane="topRight" activeCell="B1" sqref="B1"/>
      <selection pane="bottomLeft" activeCell="A2" sqref="A2"/>
      <selection pane="bottomRight" activeCell="E2" sqref="E2"/>
    </sheetView>
  </sheetViews>
  <sheetFormatPr defaultColWidth="12.6328125" defaultRowHeight="15.75" customHeight="1"/>
  <sheetData>
    <row r="1" spans="1:40" ht="76" thickBot="1">
      <c r="A1" s="116" t="s">
        <v>46</v>
      </c>
      <c r="B1" s="116" t="s">
        <v>38</v>
      </c>
      <c r="C1" s="116" t="s">
        <v>48</v>
      </c>
      <c r="D1" s="116" t="s">
        <v>51</v>
      </c>
      <c r="E1" s="117" t="s">
        <v>57</v>
      </c>
      <c r="F1" s="117" t="s">
        <v>59</v>
      </c>
      <c r="G1" s="117" t="s">
        <v>61</v>
      </c>
      <c r="H1" s="117" t="s">
        <v>53</v>
      </c>
      <c r="I1" s="117" t="s">
        <v>55</v>
      </c>
      <c r="J1" s="116" t="s">
        <v>81</v>
      </c>
      <c r="K1" s="116" t="s">
        <v>83</v>
      </c>
      <c r="L1" s="116" t="s">
        <v>85</v>
      </c>
      <c r="M1" s="116" t="s">
        <v>87</v>
      </c>
      <c r="N1" s="116" t="s">
        <v>89</v>
      </c>
      <c r="O1" s="117" t="s">
        <v>65</v>
      </c>
      <c r="P1" s="116" t="s">
        <v>69</v>
      </c>
      <c r="Q1" s="116" t="s">
        <v>513</v>
      </c>
      <c r="R1" s="116" t="s">
        <v>71</v>
      </c>
      <c r="S1" s="116" t="s">
        <v>73</v>
      </c>
      <c r="T1" s="116" t="s">
        <v>514</v>
      </c>
      <c r="U1" s="116" t="s">
        <v>75</v>
      </c>
      <c r="V1" s="116" t="s">
        <v>515</v>
      </c>
      <c r="W1" s="116" t="s">
        <v>516</v>
      </c>
      <c r="X1" s="116" t="s">
        <v>517</v>
      </c>
      <c r="Y1" s="116" t="s">
        <v>77</v>
      </c>
      <c r="Z1" s="116" t="s">
        <v>518</v>
      </c>
      <c r="AA1" s="116" t="s">
        <v>519</v>
      </c>
      <c r="AB1" s="116" t="s">
        <v>113</v>
      </c>
      <c r="AC1" s="116" t="s">
        <v>7973</v>
      </c>
      <c r="AD1" s="116" t="s">
        <v>521</v>
      </c>
      <c r="AE1" s="116" t="s">
        <v>522</v>
      </c>
      <c r="AF1" s="116" t="s">
        <v>523</v>
      </c>
      <c r="AG1" s="118" t="s">
        <v>524</v>
      </c>
      <c r="AH1" s="118" t="s">
        <v>525</v>
      </c>
      <c r="AI1" s="118" t="s">
        <v>526</v>
      </c>
      <c r="AJ1" s="118" t="s">
        <v>527</v>
      </c>
      <c r="AK1" s="118" t="s">
        <v>528</v>
      </c>
      <c r="AL1" s="119" t="s">
        <v>91</v>
      </c>
      <c r="AM1" s="119" t="s">
        <v>93</v>
      </c>
      <c r="AN1" s="116" t="s">
        <v>95</v>
      </c>
    </row>
    <row r="2" spans="1:40" ht="100.5" thickBot="1">
      <c r="A2" s="120" t="s">
        <v>1712</v>
      </c>
      <c r="B2" s="120" t="s">
        <v>133</v>
      </c>
      <c r="C2" s="120" t="s">
        <v>1713</v>
      </c>
      <c r="D2" s="122" t="s">
        <v>1714</v>
      </c>
      <c r="E2" s="123">
        <v>2017</v>
      </c>
      <c r="F2" s="120"/>
      <c r="G2" s="120"/>
      <c r="H2" s="120" t="s">
        <v>559</v>
      </c>
      <c r="I2" s="124" t="s">
        <v>555</v>
      </c>
      <c r="J2" s="120" t="s">
        <v>534</v>
      </c>
      <c r="K2" s="120" t="s">
        <v>560</v>
      </c>
      <c r="L2" s="125" t="b">
        <v>0</v>
      </c>
      <c r="M2" s="125" t="b">
        <v>0</v>
      </c>
      <c r="N2" s="125" t="b">
        <v>0</v>
      </c>
      <c r="O2" s="126" t="b">
        <v>0</v>
      </c>
      <c r="P2" s="120"/>
      <c r="Q2" s="120"/>
      <c r="R2" s="120"/>
      <c r="S2" s="120"/>
      <c r="T2" s="120"/>
      <c r="U2" s="120"/>
      <c r="V2" s="125" t="b">
        <v>0</v>
      </c>
      <c r="W2" s="120" t="s">
        <v>1715</v>
      </c>
      <c r="X2" s="120" t="s">
        <v>1715</v>
      </c>
      <c r="Y2" s="120"/>
      <c r="Z2" s="120"/>
      <c r="AA2" s="120"/>
      <c r="AB2" s="120"/>
      <c r="AC2" s="120"/>
      <c r="AD2" s="120"/>
      <c r="AE2" s="120"/>
      <c r="AF2" s="123">
        <v>0</v>
      </c>
      <c r="AG2" s="123">
        <v>0</v>
      </c>
      <c r="AH2" s="123">
        <v>0</v>
      </c>
      <c r="AI2" s="123">
        <v>0</v>
      </c>
      <c r="AJ2" s="123">
        <v>0</v>
      </c>
      <c r="AK2" s="123">
        <v>0</v>
      </c>
      <c r="AL2" s="120"/>
      <c r="AM2" s="120"/>
      <c r="AN2" s="120"/>
    </row>
    <row r="3" spans="1:40" ht="21.75" customHeight="1" thickBot="1">
      <c r="A3" s="127" t="s">
        <v>537</v>
      </c>
      <c r="B3" s="127" t="s">
        <v>133</v>
      </c>
      <c r="C3" s="127" t="s">
        <v>538</v>
      </c>
      <c r="D3" s="129" t="s">
        <v>539</v>
      </c>
      <c r="E3" s="130">
        <v>2018</v>
      </c>
      <c r="F3" s="127"/>
      <c r="G3" s="127"/>
      <c r="H3" s="127" t="s">
        <v>532</v>
      </c>
      <c r="I3" s="131" t="s">
        <v>7974</v>
      </c>
      <c r="J3" s="127" t="s">
        <v>534</v>
      </c>
      <c r="K3" s="127" t="s">
        <v>540</v>
      </c>
      <c r="L3" s="132" t="b">
        <v>0</v>
      </c>
      <c r="M3" s="132" t="b">
        <v>0</v>
      </c>
      <c r="N3" s="132" t="b">
        <v>0</v>
      </c>
      <c r="O3" s="133" t="b">
        <v>0</v>
      </c>
      <c r="P3" s="127"/>
      <c r="Q3" s="127"/>
      <c r="R3" s="127"/>
      <c r="S3" s="127" t="s">
        <v>541</v>
      </c>
      <c r="T3" s="127" t="s">
        <v>541</v>
      </c>
      <c r="U3" s="127"/>
      <c r="V3" s="133" t="b">
        <v>1</v>
      </c>
      <c r="W3" s="127"/>
      <c r="X3" s="127"/>
      <c r="Y3" s="127"/>
      <c r="Z3" s="127"/>
      <c r="AA3" s="127"/>
      <c r="AB3" s="127"/>
      <c r="AC3" s="127"/>
      <c r="AD3" s="127"/>
      <c r="AE3" s="127"/>
      <c r="AF3" s="130">
        <v>0</v>
      </c>
      <c r="AG3" s="130">
        <v>0</v>
      </c>
      <c r="AH3" s="130">
        <v>0</v>
      </c>
      <c r="AI3" s="130">
        <v>0</v>
      </c>
      <c r="AJ3" s="130">
        <v>0</v>
      </c>
      <c r="AK3" s="130">
        <v>0</v>
      </c>
      <c r="AL3" s="127"/>
      <c r="AM3" s="127"/>
      <c r="AN3" s="127"/>
    </row>
    <row r="4" spans="1:40" ht="21.75" customHeight="1" thickBot="1">
      <c r="A4" s="120" t="s">
        <v>542</v>
      </c>
      <c r="B4" s="120" t="s">
        <v>133</v>
      </c>
      <c r="C4" s="120" t="s">
        <v>543</v>
      </c>
      <c r="D4" s="122" t="s">
        <v>544</v>
      </c>
      <c r="E4" s="123">
        <v>2024</v>
      </c>
      <c r="F4" s="120"/>
      <c r="G4" s="120"/>
      <c r="H4" s="120" t="s">
        <v>532</v>
      </c>
      <c r="I4" s="134" t="s">
        <v>7974</v>
      </c>
      <c r="J4" s="120" t="s">
        <v>534</v>
      </c>
      <c r="K4" s="120" t="s">
        <v>540</v>
      </c>
      <c r="L4" s="125" t="b">
        <v>0</v>
      </c>
      <c r="M4" s="125" t="b">
        <v>0</v>
      </c>
      <c r="N4" s="125" t="b">
        <v>0</v>
      </c>
      <c r="O4" s="126" t="b">
        <v>0</v>
      </c>
      <c r="P4" s="120"/>
      <c r="Q4" s="120"/>
      <c r="R4" s="120"/>
      <c r="S4" s="120" t="s">
        <v>541</v>
      </c>
      <c r="T4" s="120" t="s">
        <v>541</v>
      </c>
      <c r="U4" s="120"/>
      <c r="V4" s="126" t="b">
        <v>1</v>
      </c>
      <c r="W4" s="120"/>
      <c r="X4" s="120"/>
      <c r="Y4" s="120"/>
      <c r="Z4" s="120"/>
      <c r="AA4" s="120"/>
      <c r="AB4" s="120"/>
      <c r="AC4" s="120"/>
      <c r="AD4" s="120"/>
      <c r="AE4" s="120"/>
      <c r="AF4" s="123">
        <v>0</v>
      </c>
      <c r="AG4" s="123">
        <v>0</v>
      </c>
      <c r="AH4" s="123">
        <v>0</v>
      </c>
      <c r="AI4" s="123">
        <v>0</v>
      </c>
      <c r="AJ4" s="123">
        <v>0</v>
      </c>
      <c r="AK4" s="123">
        <v>0</v>
      </c>
      <c r="AL4" s="120"/>
      <c r="AM4" s="120"/>
      <c r="AN4" s="120"/>
    </row>
    <row r="5" spans="1:40" ht="21.75" customHeight="1" thickBot="1">
      <c r="A5" s="127" t="s">
        <v>1148</v>
      </c>
      <c r="B5" s="127" t="s">
        <v>137</v>
      </c>
      <c r="C5" s="127" t="s">
        <v>1149</v>
      </c>
      <c r="D5" s="129" t="s">
        <v>1150</v>
      </c>
      <c r="E5" s="130">
        <v>2021</v>
      </c>
      <c r="F5" s="127"/>
      <c r="G5" s="127"/>
      <c r="H5" s="127" t="s">
        <v>548</v>
      </c>
      <c r="I5" s="135" t="s">
        <v>555</v>
      </c>
      <c r="J5" s="127" t="s">
        <v>638</v>
      </c>
      <c r="K5" s="127" t="s">
        <v>540</v>
      </c>
      <c r="L5" s="132" t="b">
        <v>0</v>
      </c>
      <c r="M5" s="132" t="b">
        <v>0</v>
      </c>
      <c r="N5" s="132" t="b">
        <v>0</v>
      </c>
      <c r="O5" s="133" t="b">
        <v>0</v>
      </c>
      <c r="P5" s="127"/>
      <c r="Q5" s="127"/>
      <c r="R5" s="127"/>
      <c r="S5" s="127"/>
      <c r="T5" s="127"/>
      <c r="U5" s="127"/>
      <c r="V5" s="133" t="b">
        <v>1</v>
      </c>
      <c r="W5" s="127"/>
      <c r="X5" s="127"/>
      <c r="Y5" s="127"/>
      <c r="Z5" s="127"/>
      <c r="AA5" s="127"/>
      <c r="AB5" s="127"/>
      <c r="AC5" s="136">
        <v>89000000</v>
      </c>
      <c r="AD5" s="127"/>
      <c r="AE5" s="127"/>
      <c r="AF5" s="136">
        <v>89000000</v>
      </c>
      <c r="AG5" s="130">
        <v>0</v>
      </c>
      <c r="AH5" s="130">
        <v>0</v>
      </c>
      <c r="AI5" s="130">
        <v>0</v>
      </c>
      <c r="AJ5" s="130">
        <v>0</v>
      </c>
      <c r="AK5" s="136">
        <v>89000000</v>
      </c>
      <c r="AL5" s="127"/>
      <c r="AM5" s="127"/>
      <c r="AN5" s="127"/>
    </row>
    <row r="6" spans="1:40" ht="21.75" customHeight="1" thickBot="1">
      <c r="A6" s="120" t="s">
        <v>1374</v>
      </c>
      <c r="B6" s="120" t="s">
        <v>137</v>
      </c>
      <c r="C6" s="120" t="s">
        <v>1375</v>
      </c>
      <c r="D6" s="122" t="s">
        <v>1376</v>
      </c>
      <c r="E6" s="123">
        <v>2023</v>
      </c>
      <c r="F6" s="120"/>
      <c r="G6" s="120"/>
      <c r="H6" s="120" t="s">
        <v>559</v>
      </c>
      <c r="I6" s="134" t="s">
        <v>7974</v>
      </c>
      <c r="J6" s="120" t="s">
        <v>534</v>
      </c>
      <c r="K6" s="120" t="s">
        <v>560</v>
      </c>
      <c r="L6" s="125" t="b">
        <v>0</v>
      </c>
      <c r="M6" s="125" t="b">
        <v>0</v>
      </c>
      <c r="N6" s="125" t="b">
        <v>0</v>
      </c>
      <c r="O6" s="126" t="b">
        <v>0</v>
      </c>
      <c r="P6" s="120"/>
      <c r="Q6" s="120"/>
      <c r="R6" s="120"/>
      <c r="S6" s="120"/>
      <c r="T6" s="120"/>
      <c r="U6" s="120"/>
      <c r="V6" s="125" t="b">
        <v>0</v>
      </c>
      <c r="W6" s="120"/>
      <c r="X6" s="120"/>
      <c r="Y6" s="120" t="s">
        <v>1377</v>
      </c>
      <c r="Z6" s="120" t="s">
        <v>1377</v>
      </c>
      <c r="AA6" s="120" t="s">
        <v>815</v>
      </c>
      <c r="AB6" s="120" t="s">
        <v>1378</v>
      </c>
      <c r="AC6" s="137">
        <v>31000000</v>
      </c>
      <c r="AD6" s="120"/>
      <c r="AE6" s="120"/>
      <c r="AF6" s="137">
        <v>31000000</v>
      </c>
      <c r="AG6" s="123">
        <v>0</v>
      </c>
      <c r="AH6" s="123">
        <v>0</v>
      </c>
      <c r="AI6" s="123">
        <v>0</v>
      </c>
      <c r="AJ6" s="123">
        <v>0</v>
      </c>
      <c r="AK6" s="137">
        <v>31000000</v>
      </c>
      <c r="AL6" s="120"/>
      <c r="AM6" s="120"/>
      <c r="AN6" s="120"/>
    </row>
    <row r="7" spans="1:40" ht="21.75" customHeight="1" thickBot="1">
      <c r="A7" s="127" t="s">
        <v>1716</v>
      </c>
      <c r="B7" s="127" t="s">
        <v>137</v>
      </c>
      <c r="C7" s="127" t="s">
        <v>1717</v>
      </c>
      <c r="D7" s="129" t="s">
        <v>1718</v>
      </c>
      <c r="E7" s="130">
        <v>2023</v>
      </c>
      <c r="F7" s="127"/>
      <c r="G7" s="127"/>
      <c r="H7" s="127" t="s">
        <v>559</v>
      </c>
      <c r="I7" s="131" t="s">
        <v>7974</v>
      </c>
      <c r="J7" s="127" t="s">
        <v>534</v>
      </c>
      <c r="K7" s="127" t="s">
        <v>560</v>
      </c>
      <c r="L7" s="132" t="b">
        <v>0</v>
      </c>
      <c r="M7" s="132" t="b">
        <v>0</v>
      </c>
      <c r="N7" s="132" t="b">
        <v>0</v>
      </c>
      <c r="O7" s="133" t="b">
        <v>0</v>
      </c>
      <c r="P7" s="127"/>
      <c r="Q7" s="127"/>
      <c r="R7" s="127"/>
      <c r="S7" s="127"/>
      <c r="T7" s="127"/>
      <c r="U7" s="127"/>
      <c r="V7" s="132" t="b">
        <v>0</v>
      </c>
      <c r="W7" s="127"/>
      <c r="X7" s="127"/>
      <c r="Y7" s="127" t="s">
        <v>1719</v>
      </c>
      <c r="Z7" s="127"/>
      <c r="AA7" s="127" t="s">
        <v>815</v>
      </c>
      <c r="AB7" s="127"/>
      <c r="AC7" s="127"/>
      <c r="AD7" s="127"/>
      <c r="AE7" s="127"/>
      <c r="AF7" s="130">
        <v>0</v>
      </c>
      <c r="AG7" s="130">
        <v>0</v>
      </c>
      <c r="AH7" s="130">
        <v>0</v>
      </c>
      <c r="AI7" s="130">
        <v>0</v>
      </c>
      <c r="AJ7" s="130">
        <v>0</v>
      </c>
      <c r="AK7" s="130">
        <v>0</v>
      </c>
      <c r="AL7" s="127"/>
      <c r="AM7" s="127"/>
      <c r="AN7" s="127"/>
    </row>
    <row r="8" spans="1:40" ht="21.75" customHeight="1" thickBot="1">
      <c r="A8" s="120" t="s">
        <v>561</v>
      </c>
      <c r="B8" s="120" t="s">
        <v>141</v>
      </c>
      <c r="C8" s="120" t="s">
        <v>562</v>
      </c>
      <c r="D8" s="122" t="s">
        <v>563</v>
      </c>
      <c r="E8" s="123">
        <v>2020</v>
      </c>
      <c r="F8" s="123">
        <v>2030</v>
      </c>
      <c r="G8" s="120"/>
      <c r="H8" s="120" t="s">
        <v>559</v>
      </c>
      <c r="I8" s="134" t="s">
        <v>7974</v>
      </c>
      <c r="J8" s="120" t="s">
        <v>534</v>
      </c>
      <c r="K8" s="120" t="s">
        <v>560</v>
      </c>
      <c r="L8" s="125" t="b">
        <v>0</v>
      </c>
      <c r="M8" s="125" t="b">
        <v>0</v>
      </c>
      <c r="N8" s="125" t="b">
        <v>0</v>
      </c>
      <c r="O8" s="126" t="b">
        <v>0</v>
      </c>
      <c r="P8" s="120" t="s">
        <v>564</v>
      </c>
      <c r="Q8" s="120" t="s">
        <v>564</v>
      </c>
      <c r="R8" s="120"/>
      <c r="S8" s="120"/>
      <c r="T8" s="120"/>
      <c r="U8" s="120"/>
      <c r="V8" s="125" t="b">
        <v>0</v>
      </c>
      <c r="W8" s="120"/>
      <c r="X8" s="120"/>
      <c r="Y8" s="120"/>
      <c r="Z8" s="120"/>
      <c r="AA8" s="120"/>
      <c r="AB8" s="120"/>
      <c r="AC8" s="137">
        <v>800000000</v>
      </c>
      <c r="AD8" s="120"/>
      <c r="AE8" s="120"/>
      <c r="AF8" s="137">
        <v>800000000</v>
      </c>
      <c r="AG8" s="137">
        <v>800000000</v>
      </c>
      <c r="AH8" s="137">
        <v>800000000</v>
      </c>
      <c r="AI8" s="123">
        <v>0</v>
      </c>
      <c r="AJ8" s="123">
        <v>0</v>
      </c>
      <c r="AK8" s="123">
        <v>0</v>
      </c>
      <c r="AL8" s="120"/>
      <c r="AM8" s="120"/>
      <c r="AN8" s="120"/>
    </row>
    <row r="9" spans="1:40" ht="21.75" customHeight="1" thickBot="1">
      <c r="A9" s="127" t="s">
        <v>1619</v>
      </c>
      <c r="B9" s="127" t="s">
        <v>141</v>
      </c>
      <c r="C9" s="127" t="s">
        <v>1620</v>
      </c>
      <c r="D9" s="129" t="s">
        <v>1621</v>
      </c>
      <c r="E9" s="130">
        <v>2022</v>
      </c>
      <c r="F9" s="130">
        <v>2023</v>
      </c>
      <c r="G9" s="127"/>
      <c r="H9" s="127" t="s">
        <v>532</v>
      </c>
      <c r="I9" s="131" t="s">
        <v>7974</v>
      </c>
      <c r="J9" s="127" t="s">
        <v>692</v>
      </c>
      <c r="K9" s="127" t="s">
        <v>693</v>
      </c>
      <c r="L9" s="132" t="b">
        <v>1</v>
      </c>
      <c r="M9" s="132" t="b">
        <v>0</v>
      </c>
      <c r="N9" s="132" t="b">
        <v>0</v>
      </c>
      <c r="O9" s="133" t="b">
        <v>0</v>
      </c>
      <c r="P9" s="127"/>
      <c r="Q9" s="127"/>
      <c r="R9" s="127"/>
      <c r="S9" s="127" t="s">
        <v>1622</v>
      </c>
      <c r="T9" s="127"/>
      <c r="U9" s="127"/>
      <c r="V9" s="133" t="b">
        <v>1</v>
      </c>
      <c r="W9" s="127"/>
      <c r="X9" s="127"/>
      <c r="Y9" s="127"/>
      <c r="Z9" s="127"/>
      <c r="AA9" s="127"/>
      <c r="AB9" s="127"/>
      <c r="AC9" s="136">
        <v>5100000</v>
      </c>
      <c r="AD9" s="127"/>
      <c r="AE9" s="127"/>
      <c r="AF9" s="136">
        <v>5100000</v>
      </c>
      <c r="AG9" s="130">
        <v>0</v>
      </c>
      <c r="AH9" s="130">
        <v>0</v>
      </c>
      <c r="AI9" s="136">
        <v>5100000</v>
      </c>
      <c r="AJ9" s="130">
        <v>0</v>
      </c>
      <c r="AK9" s="130">
        <v>0</v>
      </c>
      <c r="AL9" s="127"/>
      <c r="AM9" s="138">
        <v>296</v>
      </c>
      <c r="AN9" s="127" t="s">
        <v>1623</v>
      </c>
    </row>
    <row r="10" spans="1:40" ht="21.75" customHeight="1" thickBot="1">
      <c r="A10" s="120" t="s">
        <v>3300</v>
      </c>
      <c r="B10" s="120" t="s">
        <v>141</v>
      </c>
      <c r="C10" s="120" t="s">
        <v>3301</v>
      </c>
      <c r="D10" s="122" t="s">
        <v>3302</v>
      </c>
      <c r="E10" s="123">
        <v>2024</v>
      </c>
      <c r="F10" s="120"/>
      <c r="G10" s="120"/>
      <c r="H10" s="120" t="s">
        <v>559</v>
      </c>
      <c r="I10" s="134" t="s">
        <v>7974</v>
      </c>
      <c r="J10" s="120" t="s">
        <v>534</v>
      </c>
      <c r="K10" s="120"/>
      <c r="L10" s="125" t="b">
        <v>0</v>
      </c>
      <c r="M10" s="125" t="b">
        <v>0</v>
      </c>
      <c r="N10" s="125" t="b">
        <v>0</v>
      </c>
      <c r="O10" s="126" t="b">
        <v>0</v>
      </c>
      <c r="P10" s="120"/>
      <c r="Q10" s="120"/>
      <c r="R10" s="120"/>
      <c r="S10" s="120"/>
      <c r="T10" s="120"/>
      <c r="U10" s="120"/>
      <c r="V10" s="125" t="b">
        <v>0</v>
      </c>
      <c r="W10" s="120" t="s">
        <v>3303</v>
      </c>
      <c r="X10" s="120" t="s">
        <v>3303</v>
      </c>
      <c r="Y10" s="120" t="s">
        <v>3304</v>
      </c>
      <c r="Z10" s="120"/>
      <c r="AA10" s="120" t="s">
        <v>346</v>
      </c>
      <c r="AB10" s="120"/>
      <c r="AC10" s="120">
        <v>30000000</v>
      </c>
      <c r="AD10" s="120"/>
      <c r="AE10" s="120"/>
      <c r="AF10" s="120"/>
      <c r="AG10" s="123">
        <v>0</v>
      </c>
      <c r="AH10" s="123">
        <v>0</v>
      </c>
      <c r="AI10" s="120"/>
      <c r="AJ10" s="123">
        <v>0</v>
      </c>
      <c r="AK10" s="120"/>
      <c r="AL10" s="120"/>
      <c r="AM10" s="120"/>
      <c r="AN10" s="120"/>
    </row>
    <row r="11" spans="1:40" ht="21.75" customHeight="1" thickBot="1">
      <c r="A11" s="127" t="s">
        <v>1720</v>
      </c>
      <c r="B11" s="127" t="s">
        <v>145</v>
      </c>
      <c r="C11" s="127" t="s">
        <v>1721</v>
      </c>
      <c r="D11" s="129" t="s">
        <v>1722</v>
      </c>
      <c r="E11" s="130">
        <v>2022</v>
      </c>
      <c r="F11" s="127"/>
      <c r="G11" s="127"/>
      <c r="H11" s="127" t="s">
        <v>548</v>
      </c>
      <c r="I11" s="131" t="s">
        <v>7974</v>
      </c>
      <c r="J11" s="127" t="s">
        <v>692</v>
      </c>
      <c r="K11" s="127" t="s">
        <v>540</v>
      </c>
      <c r="L11" s="132" t="b">
        <v>0</v>
      </c>
      <c r="M11" s="132" t="b">
        <v>0</v>
      </c>
      <c r="N11" s="132" t="b">
        <v>0</v>
      </c>
      <c r="O11" s="133" t="b">
        <v>0</v>
      </c>
      <c r="P11" s="127"/>
      <c r="Q11" s="127"/>
      <c r="R11" s="127" t="s">
        <v>1723</v>
      </c>
      <c r="S11" s="127"/>
      <c r="T11" s="127"/>
      <c r="U11" s="127"/>
      <c r="V11" s="133" t="b">
        <v>1</v>
      </c>
      <c r="W11" s="127"/>
      <c r="X11" s="127"/>
      <c r="Y11" s="127"/>
      <c r="Z11" s="127"/>
      <c r="AA11" s="127"/>
      <c r="AB11" s="127"/>
      <c r="AC11" s="127"/>
      <c r="AD11" s="127"/>
      <c r="AE11" s="127"/>
      <c r="AF11" s="130">
        <v>0</v>
      </c>
      <c r="AG11" s="130">
        <v>0</v>
      </c>
      <c r="AH11" s="130">
        <v>0</v>
      </c>
      <c r="AI11" s="130">
        <v>0</v>
      </c>
      <c r="AJ11" s="130">
        <v>0</v>
      </c>
      <c r="AK11" s="130">
        <v>0</v>
      </c>
      <c r="AL11" s="127"/>
      <c r="AM11" s="127"/>
      <c r="AN11" s="127"/>
    </row>
    <row r="12" spans="1:40" ht="21.75" customHeight="1" thickBot="1">
      <c r="A12" s="120" t="s">
        <v>1120</v>
      </c>
      <c r="B12" s="120" t="s">
        <v>145</v>
      </c>
      <c r="C12" s="120" t="s">
        <v>1121</v>
      </c>
      <c r="D12" s="120" t="s">
        <v>1122</v>
      </c>
      <c r="E12" s="123">
        <v>2000</v>
      </c>
      <c r="F12" s="120"/>
      <c r="G12" s="120"/>
      <c r="H12" s="120" t="s">
        <v>548</v>
      </c>
      <c r="I12" s="124" t="s">
        <v>555</v>
      </c>
      <c r="J12" s="120" t="s">
        <v>1123</v>
      </c>
      <c r="K12" s="120" t="s">
        <v>693</v>
      </c>
      <c r="L12" s="125" t="b">
        <v>0</v>
      </c>
      <c r="M12" s="125" t="b">
        <v>0</v>
      </c>
      <c r="N12" s="125" t="b">
        <v>0</v>
      </c>
      <c r="O12" s="126" t="b">
        <v>0</v>
      </c>
      <c r="P12" s="120"/>
      <c r="Q12" s="120"/>
      <c r="R12" s="120"/>
      <c r="S12" s="120"/>
      <c r="T12" s="120"/>
      <c r="U12" s="120"/>
      <c r="V12" s="126" t="b">
        <v>1</v>
      </c>
      <c r="W12" s="120"/>
      <c r="X12" s="120"/>
      <c r="Y12" s="120"/>
      <c r="Z12" s="120"/>
      <c r="AA12" s="120"/>
      <c r="AB12" s="120"/>
      <c r="AC12" s="137">
        <v>90000000</v>
      </c>
      <c r="AD12" s="120"/>
      <c r="AE12" s="120"/>
      <c r="AF12" s="137">
        <v>90000000</v>
      </c>
      <c r="AG12" s="123">
        <v>0</v>
      </c>
      <c r="AH12" s="123">
        <v>0</v>
      </c>
      <c r="AI12" s="123">
        <v>0</v>
      </c>
      <c r="AJ12" s="123">
        <v>0</v>
      </c>
      <c r="AK12" s="137">
        <v>90000000</v>
      </c>
      <c r="AL12" s="120"/>
      <c r="AM12" s="120"/>
      <c r="AN12" s="120"/>
    </row>
    <row r="13" spans="1:40" ht="21.75" customHeight="1" thickBot="1">
      <c r="A13" s="127" t="s">
        <v>1476</v>
      </c>
      <c r="B13" s="127" t="s">
        <v>145</v>
      </c>
      <c r="C13" s="127" t="s">
        <v>1477</v>
      </c>
      <c r="D13" s="129" t="s">
        <v>1478</v>
      </c>
      <c r="E13" s="130">
        <v>1987</v>
      </c>
      <c r="F13" s="127"/>
      <c r="G13" s="127"/>
      <c r="H13" s="127" t="s">
        <v>548</v>
      </c>
      <c r="I13" s="131" t="s">
        <v>7974</v>
      </c>
      <c r="J13" s="127" t="s">
        <v>692</v>
      </c>
      <c r="K13" s="127" t="s">
        <v>717</v>
      </c>
      <c r="L13" s="132" t="b">
        <v>0</v>
      </c>
      <c r="M13" s="132" t="b">
        <v>0</v>
      </c>
      <c r="N13" s="132" t="b">
        <v>0</v>
      </c>
      <c r="O13" s="133" t="b">
        <v>0</v>
      </c>
      <c r="P13" s="127"/>
      <c r="Q13" s="127"/>
      <c r="R13" s="127"/>
      <c r="S13" s="127"/>
      <c r="T13" s="127"/>
      <c r="U13" s="127"/>
      <c r="V13" s="133" t="b">
        <v>1</v>
      </c>
      <c r="W13" s="127"/>
      <c r="X13" s="127"/>
      <c r="Y13" s="127"/>
      <c r="Z13" s="127"/>
      <c r="AA13" s="127"/>
      <c r="AB13" s="127"/>
      <c r="AC13" s="136">
        <v>16248830</v>
      </c>
      <c r="AD13" s="127"/>
      <c r="AE13" s="127"/>
      <c r="AF13" s="136">
        <v>16248830</v>
      </c>
      <c r="AG13" s="130">
        <v>0</v>
      </c>
      <c r="AH13" s="130">
        <v>0</v>
      </c>
      <c r="AI13" s="130">
        <v>0</v>
      </c>
      <c r="AJ13" s="130">
        <v>0</v>
      </c>
      <c r="AK13" s="136">
        <v>16248830</v>
      </c>
      <c r="AL13" s="139">
        <v>2.0096E+16</v>
      </c>
      <c r="AM13" s="138">
        <v>640</v>
      </c>
      <c r="AN13" s="127" t="s">
        <v>1479</v>
      </c>
    </row>
    <row r="14" spans="1:40" ht="21.75" customHeight="1" thickBot="1">
      <c r="A14" s="120" t="s">
        <v>1724</v>
      </c>
      <c r="B14" s="120" t="s">
        <v>145</v>
      </c>
      <c r="C14" s="120" t="s">
        <v>1725</v>
      </c>
      <c r="D14" s="122" t="s">
        <v>1726</v>
      </c>
      <c r="E14" s="123">
        <v>2024</v>
      </c>
      <c r="F14" s="120"/>
      <c r="G14" s="120"/>
      <c r="H14" s="120" t="s">
        <v>532</v>
      </c>
      <c r="I14" s="134" t="s">
        <v>7974</v>
      </c>
      <c r="J14" s="120" t="s">
        <v>610</v>
      </c>
      <c r="K14" s="120" t="s">
        <v>560</v>
      </c>
      <c r="L14" s="125" t="b">
        <v>0</v>
      </c>
      <c r="M14" s="125" t="b">
        <v>0</v>
      </c>
      <c r="N14" s="125" t="b">
        <v>0</v>
      </c>
      <c r="O14" s="126" t="b">
        <v>0</v>
      </c>
      <c r="P14" s="120"/>
      <c r="Q14" s="120"/>
      <c r="R14" s="120"/>
      <c r="S14" s="120"/>
      <c r="T14" s="120"/>
      <c r="U14" s="120"/>
      <c r="V14" s="126" t="b">
        <v>1</v>
      </c>
      <c r="W14" s="120"/>
      <c r="X14" s="120"/>
      <c r="Y14" s="120"/>
      <c r="Z14" s="120"/>
      <c r="AA14" s="120"/>
      <c r="AB14" s="120"/>
      <c r="AC14" s="120"/>
      <c r="AD14" s="120"/>
      <c r="AE14" s="120"/>
      <c r="AF14" s="123">
        <v>0</v>
      </c>
      <c r="AG14" s="123">
        <v>0</v>
      </c>
      <c r="AH14" s="123">
        <v>0</v>
      </c>
      <c r="AI14" s="123">
        <v>0</v>
      </c>
      <c r="AJ14" s="123">
        <v>0</v>
      </c>
      <c r="AK14" s="123">
        <v>0</v>
      </c>
      <c r="AL14" s="120"/>
      <c r="AM14" s="120"/>
      <c r="AN14" s="120"/>
    </row>
    <row r="15" spans="1:40" ht="21.75" customHeight="1" thickBot="1">
      <c r="A15" s="127" t="s">
        <v>1727</v>
      </c>
      <c r="B15" s="127" t="s">
        <v>145</v>
      </c>
      <c r="C15" s="127" t="s">
        <v>1728</v>
      </c>
      <c r="D15" s="129" t="s">
        <v>1729</v>
      </c>
      <c r="E15" s="130">
        <v>2022</v>
      </c>
      <c r="F15" s="127"/>
      <c r="G15" s="127"/>
      <c r="H15" s="127" t="s">
        <v>548</v>
      </c>
      <c r="I15" s="131" t="s">
        <v>7974</v>
      </c>
      <c r="J15" s="127" t="s">
        <v>692</v>
      </c>
      <c r="K15" s="127" t="s">
        <v>693</v>
      </c>
      <c r="L15" s="132" t="b">
        <v>0</v>
      </c>
      <c r="M15" s="132" t="b">
        <v>0</v>
      </c>
      <c r="N15" s="132" t="b">
        <v>0</v>
      </c>
      <c r="O15" s="133" t="b">
        <v>0</v>
      </c>
      <c r="P15" s="127"/>
      <c r="Q15" s="127"/>
      <c r="R15" s="127"/>
      <c r="S15" s="127"/>
      <c r="T15" s="127"/>
      <c r="U15" s="127"/>
      <c r="V15" s="133" t="b">
        <v>1</v>
      </c>
      <c r="W15" s="127"/>
      <c r="X15" s="127"/>
      <c r="Y15" s="127"/>
      <c r="Z15" s="127"/>
      <c r="AA15" s="127"/>
      <c r="AB15" s="127"/>
      <c r="AC15" s="127"/>
      <c r="AD15" s="127"/>
      <c r="AE15" s="127"/>
      <c r="AF15" s="130">
        <v>0</v>
      </c>
      <c r="AG15" s="130">
        <v>0</v>
      </c>
      <c r="AH15" s="130">
        <v>0</v>
      </c>
      <c r="AI15" s="130">
        <v>0</v>
      </c>
      <c r="AJ15" s="130">
        <v>0</v>
      </c>
      <c r="AK15" s="130">
        <v>0</v>
      </c>
      <c r="AL15" s="127"/>
      <c r="AM15" s="127"/>
      <c r="AN15" s="127" t="s">
        <v>1730</v>
      </c>
    </row>
    <row r="16" spans="1:40" ht="21.75" customHeight="1" thickBot="1">
      <c r="A16" s="120" t="s">
        <v>1639</v>
      </c>
      <c r="B16" s="120" t="s">
        <v>145</v>
      </c>
      <c r="C16" s="120" t="s">
        <v>1640</v>
      </c>
      <c r="D16" s="122" t="s">
        <v>1641</v>
      </c>
      <c r="E16" s="123">
        <v>2011</v>
      </c>
      <c r="F16" s="120"/>
      <c r="G16" s="120"/>
      <c r="H16" s="120" t="s">
        <v>548</v>
      </c>
      <c r="I16" s="134" t="s">
        <v>7974</v>
      </c>
      <c r="J16" s="120" t="s">
        <v>692</v>
      </c>
      <c r="K16" s="120" t="s">
        <v>693</v>
      </c>
      <c r="L16" s="126" t="b">
        <v>0</v>
      </c>
      <c r="M16" s="125" t="b">
        <v>0</v>
      </c>
      <c r="N16" s="125" t="b">
        <v>0</v>
      </c>
      <c r="O16" s="126" t="b">
        <v>0</v>
      </c>
      <c r="P16" s="120" t="s">
        <v>1248</v>
      </c>
      <c r="Q16" s="120"/>
      <c r="R16" s="120"/>
      <c r="S16" s="120"/>
      <c r="T16" s="120"/>
      <c r="U16" s="120"/>
      <c r="V16" s="126" t="b">
        <v>1</v>
      </c>
      <c r="W16" s="120"/>
      <c r="X16" s="120"/>
      <c r="Y16" s="120"/>
      <c r="Z16" s="120"/>
      <c r="AA16" s="120"/>
      <c r="AB16" s="120"/>
      <c r="AC16" s="137">
        <v>3500000</v>
      </c>
      <c r="AD16" s="120"/>
      <c r="AE16" s="120"/>
      <c r="AF16" s="137">
        <v>3500000</v>
      </c>
      <c r="AG16" s="137">
        <v>3500000</v>
      </c>
      <c r="AH16" s="123">
        <v>0</v>
      </c>
      <c r="AI16" s="123">
        <v>0</v>
      </c>
      <c r="AJ16" s="123">
        <v>0</v>
      </c>
      <c r="AK16" s="123">
        <v>0</v>
      </c>
      <c r="AL16" s="120"/>
      <c r="AM16" s="140">
        <v>108</v>
      </c>
      <c r="AN16" s="120" t="s">
        <v>1642</v>
      </c>
    </row>
    <row r="17" spans="1:40" ht="21.75" customHeight="1" thickBot="1">
      <c r="A17" s="127" t="s">
        <v>1731</v>
      </c>
      <c r="B17" s="127" t="s">
        <v>145</v>
      </c>
      <c r="C17" s="127" t="s">
        <v>1732</v>
      </c>
      <c r="D17" s="129" t="s">
        <v>1733</v>
      </c>
      <c r="E17" s="130">
        <v>2023</v>
      </c>
      <c r="F17" s="127"/>
      <c r="G17" s="127"/>
      <c r="H17" s="127" t="s">
        <v>548</v>
      </c>
      <c r="I17" s="135" t="s">
        <v>555</v>
      </c>
      <c r="J17" s="127" t="s">
        <v>692</v>
      </c>
      <c r="K17" s="127" t="s">
        <v>540</v>
      </c>
      <c r="L17" s="132" t="b">
        <v>0</v>
      </c>
      <c r="M17" s="132" t="b">
        <v>0</v>
      </c>
      <c r="N17" s="132" t="b">
        <v>0</v>
      </c>
      <c r="O17" s="133" t="b">
        <v>0</v>
      </c>
      <c r="P17" s="127"/>
      <c r="Q17" s="127"/>
      <c r="R17" s="127"/>
      <c r="S17" s="127"/>
      <c r="T17" s="127"/>
      <c r="U17" s="127"/>
      <c r="V17" s="133" t="b">
        <v>1</v>
      </c>
      <c r="W17" s="127"/>
      <c r="X17" s="127"/>
      <c r="Y17" s="127"/>
      <c r="Z17" s="127"/>
      <c r="AA17" s="127"/>
      <c r="AB17" s="127"/>
      <c r="AC17" s="127"/>
      <c r="AD17" s="127"/>
      <c r="AE17" s="127"/>
      <c r="AF17" s="130">
        <v>0</v>
      </c>
      <c r="AG17" s="130">
        <v>0</v>
      </c>
      <c r="AH17" s="130">
        <v>0</v>
      </c>
      <c r="AI17" s="130">
        <v>0</v>
      </c>
      <c r="AJ17" s="130">
        <v>0</v>
      </c>
      <c r="AK17" s="130">
        <v>0</v>
      </c>
      <c r="AL17" s="127"/>
      <c r="AM17" s="127"/>
      <c r="AN17" s="127"/>
    </row>
    <row r="18" spans="1:40" ht="21.75" customHeight="1" thickBot="1">
      <c r="A18" s="120" t="s">
        <v>1435</v>
      </c>
      <c r="B18" s="120" t="s">
        <v>145</v>
      </c>
      <c r="C18" s="120" t="s">
        <v>1436</v>
      </c>
      <c r="D18" s="122" t="s">
        <v>1437</v>
      </c>
      <c r="E18" s="123">
        <v>1974</v>
      </c>
      <c r="F18" s="123">
        <v>1974</v>
      </c>
      <c r="G18" s="123">
        <v>2020</v>
      </c>
      <c r="H18" s="120" t="s">
        <v>548</v>
      </c>
      <c r="I18" s="124" t="s">
        <v>555</v>
      </c>
      <c r="J18" s="120" t="s">
        <v>692</v>
      </c>
      <c r="K18" s="120" t="s">
        <v>693</v>
      </c>
      <c r="L18" s="125" t="b">
        <v>0</v>
      </c>
      <c r="M18" s="125" t="b">
        <v>0</v>
      </c>
      <c r="N18" s="125" t="b">
        <v>0</v>
      </c>
      <c r="O18" s="126" t="b">
        <v>0</v>
      </c>
      <c r="P18" s="120"/>
      <c r="Q18" s="120"/>
      <c r="R18" s="120"/>
      <c r="S18" s="120"/>
      <c r="T18" s="120"/>
      <c r="U18" s="120"/>
      <c r="V18" s="126" t="b">
        <v>1</v>
      </c>
      <c r="W18" s="120"/>
      <c r="X18" s="120"/>
      <c r="Y18" s="120"/>
      <c r="Z18" s="120"/>
      <c r="AA18" s="120"/>
      <c r="AB18" s="120"/>
      <c r="AC18" s="123">
        <v>21873425</v>
      </c>
      <c r="AD18" s="120"/>
      <c r="AE18" s="120"/>
      <c r="AF18" s="123">
        <v>21873425</v>
      </c>
      <c r="AG18" s="123">
        <v>0</v>
      </c>
      <c r="AH18" s="123">
        <v>0</v>
      </c>
      <c r="AI18" s="123">
        <v>0</v>
      </c>
      <c r="AJ18" s="123">
        <v>0</v>
      </c>
      <c r="AK18" s="123">
        <v>21873425</v>
      </c>
      <c r="AL18" s="120"/>
      <c r="AM18" s="120"/>
      <c r="AN18" s="120"/>
    </row>
    <row r="19" spans="1:40" ht="21.75" customHeight="1" thickBot="1">
      <c r="A19" s="127" t="s">
        <v>1649</v>
      </c>
      <c r="B19" s="127" t="s">
        <v>145</v>
      </c>
      <c r="C19" s="127" t="s">
        <v>1650</v>
      </c>
      <c r="D19" s="129" t="s">
        <v>1651</v>
      </c>
      <c r="E19" s="130">
        <v>2022</v>
      </c>
      <c r="F19" s="127"/>
      <c r="G19" s="127"/>
      <c r="H19" s="127" t="s">
        <v>548</v>
      </c>
      <c r="I19" s="135" t="s">
        <v>555</v>
      </c>
      <c r="J19" s="127" t="s">
        <v>692</v>
      </c>
      <c r="K19" s="127" t="s">
        <v>693</v>
      </c>
      <c r="L19" s="132" t="b">
        <v>0</v>
      </c>
      <c r="M19" s="132" t="b">
        <v>0</v>
      </c>
      <c r="N19" s="132" t="b">
        <v>0</v>
      </c>
      <c r="O19" s="133" t="b">
        <v>0</v>
      </c>
      <c r="P19" s="127"/>
      <c r="Q19" s="127"/>
      <c r="R19" s="127"/>
      <c r="S19" s="127"/>
      <c r="T19" s="127"/>
      <c r="U19" s="127"/>
      <c r="V19" s="133" t="b">
        <v>1</v>
      </c>
      <c r="W19" s="127"/>
      <c r="X19" s="127"/>
      <c r="Y19" s="127"/>
      <c r="Z19" s="127"/>
      <c r="AA19" s="127"/>
      <c r="AB19" s="127"/>
      <c r="AC19" s="130">
        <v>3249766</v>
      </c>
      <c r="AD19" s="127"/>
      <c r="AE19" s="127"/>
      <c r="AF19" s="130">
        <v>3249766</v>
      </c>
      <c r="AG19" s="130">
        <v>0</v>
      </c>
      <c r="AH19" s="130">
        <v>0</v>
      </c>
      <c r="AI19" s="130">
        <v>0</v>
      </c>
      <c r="AJ19" s="130">
        <v>0</v>
      </c>
      <c r="AK19" s="130">
        <v>3249766</v>
      </c>
      <c r="AL19" s="141" t="s">
        <v>1652</v>
      </c>
      <c r="AM19" s="138">
        <v>88</v>
      </c>
      <c r="AN19" s="127" t="s">
        <v>1653</v>
      </c>
    </row>
    <row r="20" spans="1:40" ht="21.75" customHeight="1" thickBot="1">
      <c r="A20" s="120" t="s">
        <v>1734</v>
      </c>
      <c r="B20" s="120" t="s">
        <v>145</v>
      </c>
      <c r="C20" s="120" t="s">
        <v>1735</v>
      </c>
      <c r="D20" s="122" t="s">
        <v>1736</v>
      </c>
      <c r="E20" s="123">
        <v>2016</v>
      </c>
      <c r="F20" s="120"/>
      <c r="G20" s="120"/>
      <c r="H20" s="120" t="s">
        <v>548</v>
      </c>
      <c r="I20" s="134" t="s">
        <v>7974</v>
      </c>
      <c r="J20" s="120" t="s">
        <v>692</v>
      </c>
      <c r="K20" s="120" t="s">
        <v>693</v>
      </c>
      <c r="L20" s="125" t="b">
        <v>0</v>
      </c>
      <c r="M20" s="125" t="b">
        <v>0</v>
      </c>
      <c r="N20" s="125" t="b">
        <v>0</v>
      </c>
      <c r="O20" s="126" t="b">
        <v>0</v>
      </c>
      <c r="P20" s="120" t="s">
        <v>1622</v>
      </c>
      <c r="Q20" s="120"/>
      <c r="R20" s="120"/>
      <c r="S20" s="120"/>
      <c r="T20" s="120"/>
      <c r="U20" s="120"/>
      <c r="V20" s="126" t="b">
        <v>1</v>
      </c>
      <c r="W20" s="120"/>
      <c r="X20" s="120"/>
      <c r="Y20" s="120"/>
      <c r="Z20" s="120"/>
      <c r="AA20" s="120"/>
      <c r="AB20" s="120"/>
      <c r="AC20" s="120"/>
      <c r="AD20" s="120"/>
      <c r="AE20" s="120"/>
      <c r="AF20" s="123">
        <v>0</v>
      </c>
      <c r="AG20" s="123">
        <v>0</v>
      </c>
      <c r="AH20" s="123">
        <v>0</v>
      </c>
      <c r="AI20" s="123">
        <v>0</v>
      </c>
      <c r="AJ20" s="123">
        <v>0</v>
      </c>
      <c r="AK20" s="123">
        <v>0</v>
      </c>
      <c r="AL20" s="142">
        <v>3.12192E+16</v>
      </c>
      <c r="AM20" s="120"/>
      <c r="AN20" s="120" t="s">
        <v>1737</v>
      </c>
    </row>
    <row r="21" spans="1:40" ht="21.75" customHeight="1" thickBot="1">
      <c r="A21" s="127" t="s">
        <v>1357</v>
      </c>
      <c r="B21" s="127" t="s">
        <v>145</v>
      </c>
      <c r="C21" s="127" t="s">
        <v>1358</v>
      </c>
      <c r="D21" s="129" t="s">
        <v>1359</v>
      </c>
      <c r="E21" s="130">
        <v>2016</v>
      </c>
      <c r="F21" s="127"/>
      <c r="G21" s="127"/>
      <c r="H21" s="127" t="s">
        <v>548</v>
      </c>
      <c r="I21" s="135" t="s">
        <v>555</v>
      </c>
      <c r="J21" s="127" t="s">
        <v>692</v>
      </c>
      <c r="K21" s="127" t="s">
        <v>693</v>
      </c>
      <c r="L21" s="132" t="b">
        <v>0</v>
      </c>
      <c r="M21" s="132" t="b">
        <v>0</v>
      </c>
      <c r="N21" s="132" t="b">
        <v>0</v>
      </c>
      <c r="O21" s="133" t="b">
        <v>0</v>
      </c>
      <c r="P21" s="127"/>
      <c r="Q21" s="127"/>
      <c r="R21" s="127"/>
      <c r="S21" s="127"/>
      <c r="T21" s="127"/>
      <c r="U21" s="127"/>
      <c r="V21" s="133" t="b">
        <v>1</v>
      </c>
      <c r="W21" s="127"/>
      <c r="X21" s="127"/>
      <c r="Y21" s="127"/>
      <c r="Z21" s="127"/>
      <c r="AA21" s="127"/>
      <c r="AB21" s="127"/>
      <c r="AC21" s="130">
        <v>35000000</v>
      </c>
      <c r="AD21" s="127"/>
      <c r="AE21" s="127"/>
      <c r="AF21" s="130">
        <v>35000000</v>
      </c>
      <c r="AG21" s="130">
        <v>0</v>
      </c>
      <c r="AH21" s="130">
        <v>0</v>
      </c>
      <c r="AI21" s="130">
        <v>0</v>
      </c>
      <c r="AJ21" s="130">
        <v>0</v>
      </c>
      <c r="AK21" s="130">
        <v>35000000</v>
      </c>
      <c r="AL21" s="127"/>
      <c r="AM21" s="127"/>
      <c r="AN21" s="127"/>
    </row>
    <row r="22" spans="1:40" ht="21.75" customHeight="1" thickBot="1">
      <c r="A22" s="120" t="s">
        <v>624</v>
      </c>
      <c r="B22" s="120" t="s">
        <v>145</v>
      </c>
      <c r="C22" s="120" t="s">
        <v>625</v>
      </c>
      <c r="D22" s="122" t="s">
        <v>626</v>
      </c>
      <c r="E22" s="123">
        <v>2024</v>
      </c>
      <c r="F22" s="120"/>
      <c r="G22" s="120"/>
      <c r="H22" s="120" t="s">
        <v>532</v>
      </c>
      <c r="I22" s="134" t="s">
        <v>7974</v>
      </c>
      <c r="J22" s="120" t="s">
        <v>627</v>
      </c>
      <c r="K22" s="120" t="s">
        <v>628</v>
      </c>
      <c r="L22" s="125" t="b">
        <v>0</v>
      </c>
      <c r="M22" s="125" t="b">
        <v>0</v>
      </c>
      <c r="N22" s="125" t="b">
        <v>0</v>
      </c>
      <c r="O22" s="126" t="b">
        <v>0</v>
      </c>
      <c r="P22" s="120" t="s">
        <v>629</v>
      </c>
      <c r="Q22" s="120" t="s">
        <v>629</v>
      </c>
      <c r="R22" s="120"/>
      <c r="S22" s="120"/>
      <c r="T22" s="120"/>
      <c r="U22" s="120"/>
      <c r="V22" s="126" t="b">
        <v>1</v>
      </c>
      <c r="W22" s="120"/>
      <c r="X22" s="120"/>
      <c r="Y22" s="120"/>
      <c r="Z22" s="120"/>
      <c r="AA22" s="120"/>
      <c r="AB22" s="120"/>
      <c r="AC22" s="120"/>
      <c r="AD22" s="120"/>
      <c r="AE22" s="120"/>
      <c r="AF22" s="123">
        <v>0</v>
      </c>
      <c r="AG22" s="123">
        <v>0</v>
      </c>
      <c r="AH22" s="123">
        <v>0</v>
      </c>
      <c r="AI22" s="123">
        <v>0</v>
      </c>
      <c r="AJ22" s="123">
        <v>0</v>
      </c>
      <c r="AK22" s="123">
        <v>0</v>
      </c>
      <c r="AL22" s="120"/>
      <c r="AM22" s="120"/>
      <c r="AN22" s="120"/>
    </row>
    <row r="23" spans="1:40" ht="21.75" customHeight="1" thickBot="1">
      <c r="A23" s="127" t="s">
        <v>630</v>
      </c>
      <c r="B23" s="127" t="s">
        <v>145</v>
      </c>
      <c r="C23" s="127" t="s">
        <v>631</v>
      </c>
      <c r="D23" s="129" t="s">
        <v>632</v>
      </c>
      <c r="E23" s="130">
        <v>2023</v>
      </c>
      <c r="F23" s="127"/>
      <c r="G23" s="127"/>
      <c r="H23" s="127" t="s">
        <v>559</v>
      </c>
      <c r="I23" s="131" t="s">
        <v>7974</v>
      </c>
      <c r="J23" s="127" t="s">
        <v>627</v>
      </c>
      <c r="K23" s="127" t="s">
        <v>633</v>
      </c>
      <c r="L23" s="132" t="b">
        <v>1</v>
      </c>
      <c r="M23" s="132" t="b">
        <v>0</v>
      </c>
      <c r="N23" s="132" t="b">
        <v>0</v>
      </c>
      <c r="O23" s="133" t="b">
        <v>0</v>
      </c>
      <c r="P23" s="127" t="s">
        <v>629</v>
      </c>
      <c r="Q23" s="127" t="s">
        <v>629</v>
      </c>
      <c r="R23" s="127"/>
      <c r="S23" s="127"/>
      <c r="T23" s="127"/>
      <c r="U23" s="127"/>
      <c r="V23" s="132" t="b">
        <v>0</v>
      </c>
      <c r="W23" s="127"/>
      <c r="X23" s="127"/>
      <c r="Y23" s="127"/>
      <c r="Z23" s="127"/>
      <c r="AA23" s="127"/>
      <c r="AB23" s="127"/>
      <c r="AC23" s="127"/>
      <c r="AD23" s="130">
        <v>3113600000</v>
      </c>
      <c r="AE23" s="127"/>
      <c r="AF23" s="130">
        <v>3113600000</v>
      </c>
      <c r="AG23" s="130">
        <v>3113600000</v>
      </c>
      <c r="AH23" s="130">
        <v>3113600000</v>
      </c>
      <c r="AI23" s="130">
        <v>0</v>
      </c>
      <c r="AJ23" s="130">
        <v>0</v>
      </c>
      <c r="AK23" s="130">
        <v>0</v>
      </c>
      <c r="AL23" s="127"/>
      <c r="AM23" s="127"/>
      <c r="AN23" s="127"/>
    </row>
    <row r="24" spans="1:40" ht="21.75" customHeight="1" thickBot="1">
      <c r="A24" s="120" t="s">
        <v>1738</v>
      </c>
      <c r="B24" s="120" t="s">
        <v>145</v>
      </c>
      <c r="C24" s="120" t="s">
        <v>1739</v>
      </c>
      <c r="D24" s="122" t="s">
        <v>1740</v>
      </c>
      <c r="E24" s="123">
        <v>2023</v>
      </c>
      <c r="F24" s="120"/>
      <c r="G24" s="120"/>
      <c r="H24" s="120" t="s">
        <v>548</v>
      </c>
      <c r="I24" s="143" t="s">
        <v>603</v>
      </c>
      <c r="J24" s="120" t="s">
        <v>638</v>
      </c>
      <c r="K24" s="120" t="s">
        <v>1741</v>
      </c>
      <c r="L24" s="125" t="b">
        <v>0</v>
      </c>
      <c r="M24" s="125" t="b">
        <v>0</v>
      </c>
      <c r="N24" s="125" t="b">
        <v>0</v>
      </c>
      <c r="O24" s="126" t="b">
        <v>0</v>
      </c>
      <c r="P24" s="120"/>
      <c r="Q24" s="120"/>
      <c r="R24" s="120" t="s">
        <v>1742</v>
      </c>
      <c r="S24" s="120"/>
      <c r="T24" s="120"/>
      <c r="U24" s="120"/>
      <c r="V24" s="126" t="b">
        <v>1</v>
      </c>
      <c r="W24" s="120"/>
      <c r="X24" s="120"/>
      <c r="Y24" s="120"/>
      <c r="Z24" s="120"/>
      <c r="AA24" s="120"/>
      <c r="AB24" s="120" t="s">
        <v>491</v>
      </c>
      <c r="AC24" s="120"/>
      <c r="AD24" s="120"/>
      <c r="AE24" s="120"/>
      <c r="AF24" s="123">
        <v>0</v>
      </c>
      <c r="AG24" s="123">
        <v>0</v>
      </c>
      <c r="AH24" s="123">
        <v>0</v>
      </c>
      <c r="AI24" s="123">
        <v>0</v>
      </c>
      <c r="AJ24" s="123">
        <v>0</v>
      </c>
      <c r="AK24" s="123">
        <v>0</v>
      </c>
      <c r="AL24" s="120"/>
      <c r="AM24" s="120"/>
      <c r="AN24" s="120"/>
    </row>
    <row r="25" spans="1:40" ht="21.75" customHeight="1" thickBot="1">
      <c r="A25" s="127" t="s">
        <v>1743</v>
      </c>
      <c r="B25" s="127" t="s">
        <v>147</v>
      </c>
      <c r="C25" s="127" t="s">
        <v>1744</v>
      </c>
      <c r="D25" s="129" t="s">
        <v>1745</v>
      </c>
      <c r="E25" s="130">
        <v>2021</v>
      </c>
      <c r="F25" s="130">
        <v>2021</v>
      </c>
      <c r="G25" s="127"/>
      <c r="H25" s="127" t="s">
        <v>548</v>
      </c>
      <c r="I25" s="135" t="s">
        <v>555</v>
      </c>
      <c r="J25" s="127" t="s">
        <v>638</v>
      </c>
      <c r="K25" s="127" t="s">
        <v>633</v>
      </c>
      <c r="L25" s="132" t="b">
        <v>0</v>
      </c>
      <c r="M25" s="132" t="b">
        <v>0</v>
      </c>
      <c r="N25" s="132" t="b">
        <v>0</v>
      </c>
      <c r="O25" s="144" t="b">
        <v>1</v>
      </c>
      <c r="P25" s="127"/>
      <c r="Q25" s="127"/>
      <c r="R25" s="127"/>
      <c r="S25" s="127"/>
      <c r="T25" s="127"/>
      <c r="U25" s="127"/>
      <c r="V25" s="133" t="b">
        <v>1</v>
      </c>
      <c r="W25" s="127"/>
      <c r="X25" s="127"/>
      <c r="Y25" s="127"/>
      <c r="Z25" s="127"/>
      <c r="AA25" s="127"/>
      <c r="AB25" s="127"/>
      <c r="AC25" s="127"/>
      <c r="AD25" s="127"/>
      <c r="AE25" s="127"/>
      <c r="AF25" s="130">
        <v>0</v>
      </c>
      <c r="AG25" s="130">
        <v>0</v>
      </c>
      <c r="AH25" s="130">
        <v>0</v>
      </c>
      <c r="AI25" s="130">
        <v>0</v>
      </c>
      <c r="AJ25" s="130">
        <v>0</v>
      </c>
      <c r="AK25" s="130">
        <v>0</v>
      </c>
      <c r="AL25" s="127"/>
      <c r="AM25" s="127"/>
      <c r="AN25" s="127"/>
    </row>
    <row r="26" spans="1:40" ht="21.75" customHeight="1" thickBot="1">
      <c r="A26" s="120" t="s">
        <v>643</v>
      </c>
      <c r="B26" s="120" t="s">
        <v>147</v>
      </c>
      <c r="C26" s="120" t="s">
        <v>644</v>
      </c>
      <c r="D26" s="122" t="s">
        <v>645</v>
      </c>
      <c r="E26" s="123">
        <v>2020</v>
      </c>
      <c r="F26" s="123">
        <v>2020</v>
      </c>
      <c r="G26" s="120"/>
      <c r="H26" s="120" t="s">
        <v>532</v>
      </c>
      <c r="I26" s="134" t="s">
        <v>7974</v>
      </c>
      <c r="J26" s="120" t="s">
        <v>638</v>
      </c>
      <c r="K26" s="120" t="s">
        <v>560</v>
      </c>
      <c r="L26" s="125" t="b">
        <v>0</v>
      </c>
      <c r="M26" s="125" t="b">
        <v>0</v>
      </c>
      <c r="N26" s="125" t="b">
        <v>0</v>
      </c>
      <c r="O26" s="126" t="b">
        <v>0</v>
      </c>
      <c r="P26" s="120" t="s">
        <v>629</v>
      </c>
      <c r="Q26" s="120" t="s">
        <v>629</v>
      </c>
      <c r="R26" s="120"/>
      <c r="S26" s="120"/>
      <c r="T26" s="120"/>
      <c r="U26" s="120"/>
      <c r="V26" s="126" t="b">
        <v>1</v>
      </c>
      <c r="W26" s="120"/>
      <c r="X26" s="120"/>
      <c r="Y26" s="120"/>
      <c r="Z26" s="120"/>
      <c r="AA26" s="120"/>
      <c r="AB26" s="120"/>
      <c r="AC26" s="120"/>
      <c r="AD26" s="120"/>
      <c r="AE26" s="120"/>
      <c r="AF26" s="123">
        <v>0</v>
      </c>
      <c r="AG26" s="123">
        <v>0</v>
      </c>
      <c r="AH26" s="123">
        <v>0</v>
      </c>
      <c r="AI26" s="123">
        <v>0</v>
      </c>
      <c r="AJ26" s="123">
        <v>0</v>
      </c>
      <c r="AK26" s="123">
        <v>0</v>
      </c>
      <c r="AL26" s="120"/>
      <c r="AM26" s="120"/>
      <c r="AN26" s="120"/>
    </row>
    <row r="27" spans="1:40" ht="21.75" customHeight="1" thickBot="1">
      <c r="A27" s="127" t="s">
        <v>1746</v>
      </c>
      <c r="B27" s="127" t="s">
        <v>147</v>
      </c>
      <c r="C27" s="127" t="s">
        <v>1747</v>
      </c>
      <c r="D27" s="129" t="s">
        <v>1748</v>
      </c>
      <c r="E27" s="130">
        <v>2020</v>
      </c>
      <c r="F27" s="130">
        <v>2020</v>
      </c>
      <c r="G27" s="127"/>
      <c r="H27" s="127" t="s">
        <v>532</v>
      </c>
      <c r="I27" s="131" t="s">
        <v>7974</v>
      </c>
      <c r="J27" s="127" t="s">
        <v>534</v>
      </c>
      <c r="K27" s="127" t="s">
        <v>560</v>
      </c>
      <c r="L27" s="132" t="b">
        <v>0</v>
      </c>
      <c r="M27" s="132" t="b">
        <v>0</v>
      </c>
      <c r="N27" s="132" t="b">
        <v>0</v>
      </c>
      <c r="O27" s="133" t="b">
        <v>0</v>
      </c>
      <c r="P27" s="127" t="s">
        <v>709</v>
      </c>
      <c r="Q27" s="127"/>
      <c r="R27" s="127"/>
      <c r="S27" s="127"/>
      <c r="T27" s="127"/>
      <c r="U27" s="127"/>
      <c r="V27" s="133" t="b">
        <v>1</v>
      </c>
      <c r="W27" s="127"/>
      <c r="X27" s="127"/>
      <c r="Y27" s="127"/>
      <c r="Z27" s="127"/>
      <c r="AA27" s="127"/>
      <c r="AB27" s="127"/>
      <c r="AC27" s="127"/>
      <c r="AD27" s="127"/>
      <c r="AE27" s="127"/>
      <c r="AF27" s="130">
        <v>0</v>
      </c>
      <c r="AG27" s="130">
        <v>0</v>
      </c>
      <c r="AH27" s="130">
        <v>0</v>
      </c>
      <c r="AI27" s="130">
        <v>0</v>
      </c>
      <c r="AJ27" s="130">
        <v>0</v>
      </c>
      <c r="AK27" s="130">
        <v>0</v>
      </c>
      <c r="AL27" s="127"/>
      <c r="AM27" s="127"/>
      <c r="AN27" s="127"/>
    </row>
    <row r="28" spans="1:40" ht="21.75" customHeight="1" thickBot="1">
      <c r="A28" s="120" t="s">
        <v>650</v>
      </c>
      <c r="B28" s="120" t="s">
        <v>147</v>
      </c>
      <c r="C28" s="120" t="s">
        <v>651</v>
      </c>
      <c r="D28" s="122" t="s">
        <v>652</v>
      </c>
      <c r="E28" s="123">
        <v>2008</v>
      </c>
      <c r="F28" s="123">
        <v>2008</v>
      </c>
      <c r="G28" s="120"/>
      <c r="H28" s="120" t="s">
        <v>532</v>
      </c>
      <c r="I28" s="134" t="s">
        <v>7974</v>
      </c>
      <c r="J28" s="120" t="s">
        <v>534</v>
      </c>
      <c r="K28" s="120" t="s">
        <v>560</v>
      </c>
      <c r="L28" s="125" t="b">
        <v>0</v>
      </c>
      <c r="M28" s="125" t="b">
        <v>0</v>
      </c>
      <c r="N28" s="125" t="b">
        <v>0</v>
      </c>
      <c r="O28" s="126" t="b">
        <v>0</v>
      </c>
      <c r="P28" s="120" t="s">
        <v>653</v>
      </c>
      <c r="Q28" s="120" t="s">
        <v>653</v>
      </c>
      <c r="R28" s="120"/>
      <c r="S28" s="120"/>
      <c r="T28" s="120"/>
      <c r="U28" s="120"/>
      <c r="V28" s="126" t="b">
        <v>1</v>
      </c>
      <c r="W28" s="120"/>
      <c r="X28" s="120"/>
      <c r="Y28" s="120"/>
      <c r="Z28" s="120"/>
      <c r="AA28" s="120"/>
      <c r="AB28" s="120"/>
      <c r="AC28" s="120"/>
      <c r="AD28" s="120"/>
      <c r="AE28" s="120"/>
      <c r="AF28" s="123">
        <v>0</v>
      </c>
      <c r="AG28" s="123">
        <v>0</v>
      </c>
      <c r="AH28" s="123">
        <v>0</v>
      </c>
      <c r="AI28" s="123">
        <v>0</v>
      </c>
      <c r="AJ28" s="123">
        <v>0</v>
      </c>
      <c r="AK28" s="123">
        <v>0</v>
      </c>
      <c r="AL28" s="120"/>
      <c r="AM28" s="120"/>
      <c r="AN28" s="120"/>
    </row>
    <row r="29" spans="1:40" ht="21.75" customHeight="1" thickBot="1">
      <c r="A29" s="127" t="s">
        <v>1749</v>
      </c>
      <c r="B29" s="127" t="s">
        <v>149</v>
      </c>
      <c r="C29" s="127" t="s">
        <v>1750</v>
      </c>
      <c r="D29" s="129" t="s">
        <v>1751</v>
      </c>
      <c r="E29" s="130">
        <v>2016</v>
      </c>
      <c r="F29" s="130">
        <v>2016</v>
      </c>
      <c r="G29" s="127"/>
      <c r="H29" s="127" t="s">
        <v>548</v>
      </c>
      <c r="I29" s="135" t="s">
        <v>555</v>
      </c>
      <c r="J29" s="127" t="s">
        <v>638</v>
      </c>
      <c r="K29" s="127" t="s">
        <v>540</v>
      </c>
      <c r="L29" s="132" t="b">
        <v>0</v>
      </c>
      <c r="M29" s="132" t="b">
        <v>0</v>
      </c>
      <c r="N29" s="132" t="b">
        <v>0</v>
      </c>
      <c r="O29" s="133" t="b">
        <v>0</v>
      </c>
      <c r="P29" s="127"/>
      <c r="Q29" s="127"/>
      <c r="R29" s="127"/>
      <c r="S29" s="127"/>
      <c r="T29" s="127"/>
      <c r="U29" s="127"/>
      <c r="V29" s="133" t="b">
        <v>1</v>
      </c>
      <c r="W29" s="127"/>
      <c r="X29" s="127"/>
      <c r="Y29" s="127"/>
      <c r="Z29" s="127"/>
      <c r="AA29" s="127"/>
      <c r="AB29" s="127"/>
      <c r="AC29" s="127"/>
      <c r="AD29" s="127"/>
      <c r="AE29" s="127"/>
      <c r="AF29" s="130">
        <v>0</v>
      </c>
      <c r="AG29" s="130">
        <v>0</v>
      </c>
      <c r="AH29" s="130">
        <v>0</v>
      </c>
      <c r="AI29" s="130">
        <v>0</v>
      </c>
      <c r="AJ29" s="130">
        <v>0</v>
      </c>
      <c r="AK29" s="130">
        <v>0</v>
      </c>
      <c r="AL29" s="127"/>
      <c r="AM29" s="127"/>
      <c r="AN29" s="127"/>
    </row>
    <row r="30" spans="1:40" ht="21.75" customHeight="1" thickBot="1">
      <c r="A30" s="120" t="s">
        <v>657</v>
      </c>
      <c r="B30" s="120" t="s">
        <v>155</v>
      </c>
      <c r="C30" s="120" t="s">
        <v>658</v>
      </c>
      <c r="D30" s="122" t="s">
        <v>659</v>
      </c>
      <c r="E30" s="123">
        <v>2023</v>
      </c>
      <c r="F30" s="120"/>
      <c r="G30" s="120"/>
      <c r="H30" s="120" t="s">
        <v>532</v>
      </c>
      <c r="I30" s="134" t="s">
        <v>7974</v>
      </c>
      <c r="J30" s="120" t="s">
        <v>638</v>
      </c>
      <c r="K30" s="120" t="s">
        <v>540</v>
      </c>
      <c r="L30" s="125" t="b">
        <v>0</v>
      </c>
      <c r="M30" s="125" t="b">
        <v>0</v>
      </c>
      <c r="N30" s="126" t="b">
        <v>1</v>
      </c>
      <c r="O30" s="126" t="b">
        <v>0</v>
      </c>
      <c r="P30" s="120" t="s">
        <v>660</v>
      </c>
      <c r="Q30" s="120" t="s">
        <v>660</v>
      </c>
      <c r="R30" s="120"/>
      <c r="S30" s="120"/>
      <c r="T30" s="120"/>
      <c r="U30" s="120"/>
      <c r="V30" s="126" t="b">
        <v>1</v>
      </c>
      <c r="W30" s="120"/>
      <c r="X30" s="120"/>
      <c r="Y30" s="120"/>
      <c r="Z30" s="120"/>
      <c r="AA30" s="120"/>
      <c r="AB30" s="120"/>
      <c r="AC30" s="120"/>
      <c r="AD30" s="120"/>
      <c r="AE30" s="120"/>
      <c r="AF30" s="123">
        <v>0</v>
      </c>
      <c r="AG30" s="123">
        <v>0</v>
      </c>
      <c r="AH30" s="123">
        <v>0</v>
      </c>
      <c r="AI30" s="123">
        <v>0</v>
      </c>
      <c r="AJ30" s="123">
        <v>0</v>
      </c>
      <c r="AK30" s="123">
        <v>0</v>
      </c>
      <c r="AL30" s="120"/>
      <c r="AM30" s="120"/>
      <c r="AN30" s="120"/>
    </row>
    <row r="31" spans="1:40" ht="21.75" customHeight="1" thickBot="1">
      <c r="A31" s="127" t="s">
        <v>661</v>
      </c>
      <c r="B31" s="127" t="s">
        <v>155</v>
      </c>
      <c r="C31" s="127" t="s">
        <v>662</v>
      </c>
      <c r="D31" s="129" t="s">
        <v>663</v>
      </c>
      <c r="E31" s="130">
        <v>2015</v>
      </c>
      <c r="F31" s="127"/>
      <c r="G31" s="127"/>
      <c r="H31" s="127" t="s">
        <v>532</v>
      </c>
      <c r="I31" s="131" t="s">
        <v>7974</v>
      </c>
      <c r="J31" s="127" t="s">
        <v>534</v>
      </c>
      <c r="K31" s="127" t="s">
        <v>540</v>
      </c>
      <c r="L31" s="132" t="b">
        <v>0</v>
      </c>
      <c r="M31" s="132" t="b">
        <v>0</v>
      </c>
      <c r="N31" s="132" t="b">
        <v>0</v>
      </c>
      <c r="O31" s="144" t="b">
        <v>1</v>
      </c>
      <c r="P31" s="127"/>
      <c r="Q31" s="127"/>
      <c r="R31" s="127"/>
      <c r="S31" s="127" t="s">
        <v>664</v>
      </c>
      <c r="T31" s="127" t="s">
        <v>664</v>
      </c>
      <c r="U31" s="127" t="s">
        <v>665</v>
      </c>
      <c r="V31" s="133" t="b">
        <v>1</v>
      </c>
      <c r="W31" s="127"/>
      <c r="X31" s="127"/>
      <c r="Y31" s="127"/>
      <c r="Z31" s="127"/>
      <c r="AA31" s="127"/>
      <c r="AB31" s="127"/>
      <c r="AC31" s="136">
        <v>155400000</v>
      </c>
      <c r="AD31" s="127"/>
      <c r="AE31" s="127"/>
      <c r="AF31" s="136">
        <v>155400000</v>
      </c>
      <c r="AG31" s="130">
        <v>0</v>
      </c>
      <c r="AH31" s="130">
        <v>0</v>
      </c>
      <c r="AI31" s="136">
        <v>155400000</v>
      </c>
      <c r="AJ31" s="136">
        <v>155400000</v>
      </c>
      <c r="AK31" s="130">
        <v>0</v>
      </c>
      <c r="AL31" s="127"/>
      <c r="AM31" s="127"/>
      <c r="AN31" s="127"/>
    </row>
    <row r="32" spans="1:40" ht="21.75" customHeight="1" thickBot="1">
      <c r="A32" s="120" t="s">
        <v>1752</v>
      </c>
      <c r="B32" s="120" t="s">
        <v>155</v>
      </c>
      <c r="C32" s="120" t="s">
        <v>1753</v>
      </c>
      <c r="D32" s="122" t="s">
        <v>1754</v>
      </c>
      <c r="E32" s="123">
        <v>2023</v>
      </c>
      <c r="F32" s="120"/>
      <c r="G32" s="120"/>
      <c r="H32" s="120" t="s">
        <v>532</v>
      </c>
      <c r="I32" s="134" t="s">
        <v>7974</v>
      </c>
      <c r="J32" s="120" t="s">
        <v>534</v>
      </c>
      <c r="K32" s="120" t="s">
        <v>560</v>
      </c>
      <c r="L32" s="125" t="b">
        <v>0</v>
      </c>
      <c r="M32" s="125" t="b">
        <v>0</v>
      </c>
      <c r="N32" s="125" t="b">
        <v>0</v>
      </c>
      <c r="O32" s="126" t="b">
        <v>0</v>
      </c>
      <c r="P32" s="120"/>
      <c r="Q32" s="120"/>
      <c r="R32" s="120"/>
      <c r="S32" s="120"/>
      <c r="T32" s="120"/>
      <c r="U32" s="120"/>
      <c r="V32" s="126" t="b">
        <v>1</v>
      </c>
      <c r="W32" s="120"/>
      <c r="X32" s="120"/>
      <c r="Y32" s="120"/>
      <c r="Z32" s="120"/>
      <c r="AA32" s="120"/>
      <c r="AB32" s="120"/>
      <c r="AC32" s="120"/>
      <c r="AD32" s="120"/>
      <c r="AE32" s="120"/>
      <c r="AF32" s="123">
        <v>0</v>
      </c>
      <c r="AG32" s="123">
        <v>0</v>
      </c>
      <c r="AH32" s="123">
        <v>0</v>
      </c>
      <c r="AI32" s="123">
        <v>0</v>
      </c>
      <c r="AJ32" s="123">
        <v>0</v>
      </c>
      <c r="AK32" s="123">
        <v>0</v>
      </c>
      <c r="AL32" s="120"/>
      <c r="AM32" s="120"/>
      <c r="AN32" s="120"/>
    </row>
    <row r="33" spans="1:40" ht="21.75" customHeight="1" thickBot="1">
      <c r="A33" s="127" t="s">
        <v>787</v>
      </c>
      <c r="B33" s="127" t="s">
        <v>155</v>
      </c>
      <c r="C33" s="127" t="s">
        <v>788</v>
      </c>
      <c r="D33" s="129" t="s">
        <v>789</v>
      </c>
      <c r="E33" s="130">
        <v>2023</v>
      </c>
      <c r="F33" s="127"/>
      <c r="G33" s="127"/>
      <c r="H33" s="127" t="s">
        <v>532</v>
      </c>
      <c r="I33" s="131" t="s">
        <v>7974</v>
      </c>
      <c r="J33" s="127" t="s">
        <v>534</v>
      </c>
      <c r="K33" s="127" t="s">
        <v>628</v>
      </c>
      <c r="L33" s="132" t="b">
        <v>0</v>
      </c>
      <c r="M33" s="132" t="b">
        <v>0</v>
      </c>
      <c r="N33" s="132" t="b">
        <v>0</v>
      </c>
      <c r="O33" s="133" t="b">
        <v>0</v>
      </c>
      <c r="P33" s="127" t="s">
        <v>790</v>
      </c>
      <c r="Q33" s="127"/>
      <c r="R33" s="127"/>
      <c r="S33" s="127"/>
      <c r="T33" s="127"/>
      <c r="U33" s="127"/>
      <c r="V33" s="133" t="b">
        <v>1</v>
      </c>
      <c r="W33" s="127"/>
      <c r="X33" s="127"/>
      <c r="Y33" s="127"/>
      <c r="Z33" s="127"/>
      <c r="AA33" s="127"/>
      <c r="AB33" s="127"/>
      <c r="AC33" s="136">
        <v>500000000</v>
      </c>
      <c r="AD33" s="127"/>
      <c r="AE33" s="127"/>
      <c r="AF33" s="136">
        <v>500000000</v>
      </c>
      <c r="AG33" s="136">
        <v>500000000</v>
      </c>
      <c r="AH33" s="130">
        <v>0</v>
      </c>
      <c r="AI33" s="130">
        <v>0</v>
      </c>
      <c r="AJ33" s="130">
        <v>0</v>
      </c>
      <c r="AK33" s="130">
        <v>0</v>
      </c>
      <c r="AL33" s="127"/>
      <c r="AM33" s="127"/>
      <c r="AN33" s="127"/>
    </row>
    <row r="34" spans="1:40" ht="21.75" customHeight="1" thickBot="1">
      <c r="A34" s="120" t="s">
        <v>1755</v>
      </c>
      <c r="B34" s="120" t="s">
        <v>155</v>
      </c>
      <c r="C34" s="120" t="s">
        <v>1756</v>
      </c>
      <c r="D34" s="122" t="s">
        <v>1757</v>
      </c>
      <c r="E34" s="123">
        <v>2023</v>
      </c>
      <c r="F34" s="120"/>
      <c r="G34" s="120"/>
      <c r="H34" s="120" t="s">
        <v>559</v>
      </c>
      <c r="I34" s="134" t="s">
        <v>7974</v>
      </c>
      <c r="J34" s="120" t="s">
        <v>649</v>
      </c>
      <c r="K34" s="120"/>
      <c r="L34" s="125" t="b">
        <v>0</v>
      </c>
      <c r="M34" s="125" t="b">
        <v>0</v>
      </c>
      <c r="N34" s="125" t="b">
        <v>0</v>
      </c>
      <c r="O34" s="126" t="b">
        <v>0</v>
      </c>
      <c r="P34" s="120"/>
      <c r="Q34" s="120"/>
      <c r="R34" s="120"/>
      <c r="S34" s="120" t="s">
        <v>664</v>
      </c>
      <c r="T34" s="120"/>
      <c r="U34" s="120"/>
      <c r="V34" s="125" t="b">
        <v>0</v>
      </c>
      <c r="W34" s="120"/>
      <c r="X34" s="120"/>
      <c r="Y34" s="120"/>
      <c r="Z34" s="120"/>
      <c r="AA34" s="120"/>
      <c r="AB34" s="120" t="s">
        <v>1758</v>
      </c>
      <c r="AC34" s="120"/>
      <c r="AD34" s="120"/>
      <c r="AE34" s="120"/>
      <c r="AF34" s="123">
        <v>0</v>
      </c>
      <c r="AG34" s="123">
        <v>0</v>
      </c>
      <c r="AH34" s="123">
        <v>0</v>
      </c>
      <c r="AI34" s="123">
        <v>0</v>
      </c>
      <c r="AJ34" s="123">
        <v>0</v>
      </c>
      <c r="AK34" s="123">
        <v>0</v>
      </c>
      <c r="AL34" s="120"/>
      <c r="AM34" s="120"/>
      <c r="AN34" s="120"/>
    </row>
    <row r="35" spans="1:40" ht="21.75" customHeight="1" thickBot="1">
      <c r="A35" s="127" t="s">
        <v>1083</v>
      </c>
      <c r="B35" s="127" t="s">
        <v>155</v>
      </c>
      <c r="C35" s="127" t="s">
        <v>1084</v>
      </c>
      <c r="D35" s="129" t="s">
        <v>1085</v>
      </c>
      <c r="E35" s="130">
        <v>2023</v>
      </c>
      <c r="F35" s="127"/>
      <c r="G35" s="127"/>
      <c r="H35" s="127" t="s">
        <v>532</v>
      </c>
      <c r="I35" s="131" t="s">
        <v>7974</v>
      </c>
      <c r="J35" s="127" t="s">
        <v>534</v>
      </c>
      <c r="K35" s="127" t="s">
        <v>560</v>
      </c>
      <c r="L35" s="132" t="b">
        <v>0</v>
      </c>
      <c r="M35" s="132" t="b">
        <v>0</v>
      </c>
      <c r="N35" s="132" t="b">
        <v>0</v>
      </c>
      <c r="O35" s="133" t="b">
        <v>0</v>
      </c>
      <c r="P35" s="127"/>
      <c r="Q35" s="127"/>
      <c r="R35" s="127"/>
      <c r="S35" s="127"/>
      <c r="T35" s="127"/>
      <c r="U35" s="127"/>
      <c r="V35" s="133" t="b">
        <v>1</v>
      </c>
      <c r="W35" s="127"/>
      <c r="X35" s="127"/>
      <c r="Y35" s="127" t="s">
        <v>1086</v>
      </c>
      <c r="Z35" s="127"/>
      <c r="AA35" s="127" t="s">
        <v>423</v>
      </c>
      <c r="AB35" s="127"/>
      <c r="AC35" s="130">
        <v>100000000</v>
      </c>
      <c r="AD35" s="127"/>
      <c r="AE35" s="127"/>
      <c r="AF35" s="130">
        <v>100000000</v>
      </c>
      <c r="AG35" s="130">
        <v>0</v>
      </c>
      <c r="AH35" s="130">
        <v>0</v>
      </c>
      <c r="AI35" s="130">
        <v>0</v>
      </c>
      <c r="AJ35" s="130">
        <v>0</v>
      </c>
      <c r="AK35" s="130">
        <v>100000000</v>
      </c>
      <c r="AL35" s="127"/>
      <c r="AM35" s="127"/>
      <c r="AN35" s="127"/>
    </row>
    <row r="36" spans="1:40" ht="21.75" customHeight="1" thickBot="1">
      <c r="A36" s="120" t="s">
        <v>681</v>
      </c>
      <c r="B36" s="120" t="s">
        <v>155</v>
      </c>
      <c r="C36" s="120" t="s">
        <v>682</v>
      </c>
      <c r="D36" s="122" t="s">
        <v>683</v>
      </c>
      <c r="E36" s="123">
        <v>2014</v>
      </c>
      <c r="F36" s="120"/>
      <c r="G36" s="120"/>
      <c r="H36" s="120" t="s">
        <v>532</v>
      </c>
      <c r="I36" s="134" t="s">
        <v>7974</v>
      </c>
      <c r="J36" s="120" t="s">
        <v>534</v>
      </c>
      <c r="K36" s="120" t="s">
        <v>540</v>
      </c>
      <c r="L36" s="125" t="b">
        <v>0</v>
      </c>
      <c r="M36" s="125" t="b">
        <v>0</v>
      </c>
      <c r="N36" s="125" t="b">
        <v>0</v>
      </c>
      <c r="O36" s="144" t="b">
        <v>1</v>
      </c>
      <c r="P36" s="120"/>
      <c r="Q36" s="120"/>
      <c r="R36" s="120"/>
      <c r="S36" s="120" t="s">
        <v>664</v>
      </c>
      <c r="T36" s="120" t="s">
        <v>664</v>
      </c>
      <c r="U36" s="120" t="s">
        <v>684</v>
      </c>
      <c r="V36" s="126" t="b">
        <v>1</v>
      </c>
      <c r="W36" s="120"/>
      <c r="X36" s="120"/>
      <c r="Y36" s="120"/>
      <c r="Z36" s="120"/>
      <c r="AA36" s="120"/>
      <c r="AB36" s="120"/>
      <c r="AC36" s="145">
        <v>8000000</v>
      </c>
      <c r="AD36" s="120"/>
      <c r="AE36" s="120"/>
      <c r="AF36" s="145">
        <v>8000000</v>
      </c>
      <c r="AG36" s="123">
        <v>0</v>
      </c>
      <c r="AH36" s="123">
        <v>0</v>
      </c>
      <c r="AI36" s="145">
        <v>8000000</v>
      </c>
      <c r="AJ36" s="145">
        <v>8000000</v>
      </c>
      <c r="AK36" s="123">
        <v>0</v>
      </c>
      <c r="AL36" s="120"/>
      <c r="AM36" s="120"/>
      <c r="AN36" s="120"/>
    </row>
    <row r="37" spans="1:40" ht="21.75" customHeight="1" thickBot="1">
      <c r="A37" s="127" t="s">
        <v>1759</v>
      </c>
      <c r="B37" s="127" t="s">
        <v>155</v>
      </c>
      <c r="C37" s="127" t="s">
        <v>1760</v>
      </c>
      <c r="D37" s="129" t="s">
        <v>1761</v>
      </c>
      <c r="E37" s="130">
        <v>2023</v>
      </c>
      <c r="F37" s="127"/>
      <c r="G37" s="127"/>
      <c r="H37" s="127" t="s">
        <v>532</v>
      </c>
      <c r="I37" s="131" t="s">
        <v>7974</v>
      </c>
      <c r="J37" s="127" t="s">
        <v>534</v>
      </c>
      <c r="K37" s="127" t="s">
        <v>560</v>
      </c>
      <c r="L37" s="132" t="b">
        <v>0</v>
      </c>
      <c r="M37" s="132" t="b">
        <v>0</v>
      </c>
      <c r="N37" s="132" t="b">
        <v>0</v>
      </c>
      <c r="O37" s="133" t="b">
        <v>0</v>
      </c>
      <c r="P37" s="127"/>
      <c r="Q37" s="127"/>
      <c r="R37" s="127"/>
      <c r="S37" s="127" t="s">
        <v>541</v>
      </c>
      <c r="T37" s="127"/>
      <c r="U37" s="127"/>
      <c r="V37" s="133" t="b">
        <v>1</v>
      </c>
      <c r="W37" s="127" t="s">
        <v>1762</v>
      </c>
      <c r="X37" s="127" t="s">
        <v>1762</v>
      </c>
      <c r="Y37" s="127"/>
      <c r="Z37" s="127"/>
      <c r="AA37" s="127"/>
      <c r="AB37" s="127"/>
      <c r="AC37" s="127"/>
      <c r="AD37" s="127"/>
      <c r="AE37" s="127"/>
      <c r="AF37" s="130">
        <v>0</v>
      </c>
      <c r="AG37" s="130">
        <v>0</v>
      </c>
      <c r="AH37" s="130">
        <v>0</v>
      </c>
      <c r="AI37" s="130">
        <v>0</v>
      </c>
      <c r="AJ37" s="130">
        <v>0</v>
      </c>
      <c r="AK37" s="130">
        <v>0</v>
      </c>
      <c r="AL37" s="127"/>
      <c r="AM37" s="127"/>
      <c r="AN37" s="127"/>
    </row>
    <row r="38" spans="1:40" ht="21.75" customHeight="1" thickBot="1">
      <c r="A38" s="120" t="s">
        <v>1763</v>
      </c>
      <c r="B38" s="120" t="s">
        <v>159</v>
      </c>
      <c r="C38" s="120" t="s">
        <v>1764</v>
      </c>
      <c r="D38" s="122" t="s">
        <v>1765</v>
      </c>
      <c r="E38" s="123">
        <v>2012</v>
      </c>
      <c r="F38" s="123">
        <v>2012</v>
      </c>
      <c r="G38" s="120"/>
      <c r="H38" s="120" t="s">
        <v>532</v>
      </c>
      <c r="I38" s="134" t="s">
        <v>7974</v>
      </c>
      <c r="J38" s="120"/>
      <c r="K38" s="120"/>
      <c r="L38" s="125" t="b">
        <v>0</v>
      </c>
      <c r="M38" s="125" t="b">
        <v>0</v>
      </c>
      <c r="N38" s="125" t="b">
        <v>0</v>
      </c>
      <c r="O38" s="126" t="b">
        <v>0</v>
      </c>
      <c r="P38" s="120"/>
      <c r="Q38" s="120"/>
      <c r="R38" s="120"/>
      <c r="S38" s="120"/>
      <c r="T38" s="120"/>
      <c r="U38" s="120"/>
      <c r="V38" s="126" t="b">
        <v>1</v>
      </c>
      <c r="W38" s="120"/>
      <c r="X38" s="120"/>
      <c r="Y38" s="120" t="s">
        <v>1766</v>
      </c>
      <c r="Z38" s="120"/>
      <c r="AA38" s="120" t="s">
        <v>211</v>
      </c>
      <c r="AB38" s="120"/>
      <c r="AC38" s="120"/>
      <c r="AD38" s="120"/>
      <c r="AE38" s="120"/>
      <c r="AF38" s="123">
        <v>0</v>
      </c>
      <c r="AG38" s="123">
        <v>0</v>
      </c>
      <c r="AH38" s="123">
        <v>0</v>
      </c>
      <c r="AI38" s="123">
        <v>0</v>
      </c>
      <c r="AJ38" s="123">
        <v>0</v>
      </c>
      <c r="AK38" s="123">
        <v>0</v>
      </c>
      <c r="AL38" s="120"/>
      <c r="AM38" s="120"/>
      <c r="AN38" s="120"/>
    </row>
    <row r="39" spans="1:40" ht="21.75" customHeight="1" thickBot="1">
      <c r="A39" s="127" t="s">
        <v>694</v>
      </c>
      <c r="B39" s="127" t="s">
        <v>161</v>
      </c>
      <c r="C39" s="127" t="s">
        <v>695</v>
      </c>
      <c r="D39" s="129" t="s">
        <v>696</v>
      </c>
      <c r="E39" s="130">
        <v>2023</v>
      </c>
      <c r="F39" s="130">
        <v>2023</v>
      </c>
      <c r="G39" s="127"/>
      <c r="H39" s="127" t="s">
        <v>532</v>
      </c>
      <c r="I39" s="146" t="s">
        <v>603</v>
      </c>
      <c r="J39" s="127" t="s">
        <v>638</v>
      </c>
      <c r="K39" s="127" t="s">
        <v>633</v>
      </c>
      <c r="L39" s="132" t="b">
        <v>0</v>
      </c>
      <c r="M39" s="132" t="b">
        <v>0</v>
      </c>
      <c r="N39" s="132" t="b">
        <v>0</v>
      </c>
      <c r="O39" s="133" t="b">
        <v>0</v>
      </c>
      <c r="P39" s="127" t="s">
        <v>653</v>
      </c>
      <c r="Q39" s="127" t="s">
        <v>653</v>
      </c>
      <c r="R39" s="127"/>
      <c r="S39" s="127"/>
      <c r="T39" s="127"/>
      <c r="U39" s="127"/>
      <c r="V39" s="133" t="b">
        <v>1</v>
      </c>
      <c r="W39" s="127" t="s">
        <v>697</v>
      </c>
      <c r="X39" s="127" t="s">
        <v>697</v>
      </c>
      <c r="Y39" s="127"/>
      <c r="Z39" s="127"/>
      <c r="AA39" s="127"/>
      <c r="AB39" s="127"/>
      <c r="AC39" s="127"/>
      <c r="AD39" s="127"/>
      <c r="AE39" s="127"/>
      <c r="AF39" s="130">
        <v>0</v>
      </c>
      <c r="AG39" s="130">
        <v>0</v>
      </c>
      <c r="AH39" s="130">
        <v>0</v>
      </c>
      <c r="AI39" s="130">
        <v>0</v>
      </c>
      <c r="AJ39" s="130">
        <v>0</v>
      </c>
      <c r="AK39" s="130">
        <v>0</v>
      </c>
      <c r="AL39" s="127"/>
      <c r="AM39" s="127"/>
      <c r="AN39" s="127"/>
    </row>
    <row r="40" spans="1:40" ht="21.75" customHeight="1" thickBot="1">
      <c r="A40" s="120" t="s">
        <v>1483</v>
      </c>
      <c r="B40" s="120" t="s">
        <v>161</v>
      </c>
      <c r="C40" s="120" t="s">
        <v>1484</v>
      </c>
      <c r="D40" s="122" t="s">
        <v>1485</v>
      </c>
      <c r="E40" s="123">
        <v>2016</v>
      </c>
      <c r="F40" s="123">
        <v>2016</v>
      </c>
      <c r="G40" s="120"/>
      <c r="H40" s="120" t="s">
        <v>559</v>
      </c>
      <c r="I40" s="134" t="s">
        <v>7974</v>
      </c>
      <c r="J40" s="120" t="s">
        <v>649</v>
      </c>
      <c r="K40" s="120"/>
      <c r="L40" s="125" t="b">
        <v>0</v>
      </c>
      <c r="M40" s="125" t="b">
        <v>0</v>
      </c>
      <c r="N40" s="125" t="b">
        <v>0</v>
      </c>
      <c r="O40" s="126" t="b">
        <v>0</v>
      </c>
      <c r="P40" s="120"/>
      <c r="Q40" s="120"/>
      <c r="R40" s="120"/>
      <c r="S40" s="120"/>
      <c r="T40" s="120"/>
      <c r="U40" s="120"/>
      <c r="V40" s="125" t="b">
        <v>0</v>
      </c>
      <c r="W40" s="120"/>
      <c r="X40" s="120"/>
      <c r="Y40" s="120" t="s">
        <v>921</v>
      </c>
      <c r="Z40" s="120" t="s">
        <v>921</v>
      </c>
      <c r="AA40" s="120" t="s">
        <v>247</v>
      </c>
      <c r="AB40" s="120"/>
      <c r="AC40" s="137">
        <v>15800000</v>
      </c>
      <c r="AD40" s="120"/>
      <c r="AE40" s="120"/>
      <c r="AF40" s="137">
        <v>15800000</v>
      </c>
      <c r="AG40" s="123">
        <v>0</v>
      </c>
      <c r="AH40" s="123">
        <v>0</v>
      </c>
      <c r="AI40" s="123">
        <v>0</v>
      </c>
      <c r="AJ40" s="123">
        <v>0</v>
      </c>
      <c r="AK40" s="137">
        <v>15800000</v>
      </c>
      <c r="AL40" s="120"/>
      <c r="AM40" s="120"/>
      <c r="AN40" s="120"/>
    </row>
    <row r="41" spans="1:40" ht="21.75" customHeight="1" thickBot="1">
      <c r="A41" s="127" t="s">
        <v>1363</v>
      </c>
      <c r="B41" s="127" t="s">
        <v>161</v>
      </c>
      <c r="C41" s="127" t="s">
        <v>1364</v>
      </c>
      <c r="D41" s="129" t="s">
        <v>1365</v>
      </c>
      <c r="E41" s="130">
        <v>2024</v>
      </c>
      <c r="F41" s="130">
        <v>2024</v>
      </c>
      <c r="G41" s="127"/>
      <c r="H41" s="127" t="s">
        <v>559</v>
      </c>
      <c r="I41" s="135" t="s">
        <v>555</v>
      </c>
      <c r="J41" s="127" t="s">
        <v>534</v>
      </c>
      <c r="K41" s="127" t="s">
        <v>560</v>
      </c>
      <c r="L41" s="132" t="b">
        <v>0</v>
      </c>
      <c r="M41" s="132" t="b">
        <v>0</v>
      </c>
      <c r="N41" s="132" t="b">
        <v>0</v>
      </c>
      <c r="O41" s="133" t="b">
        <v>0</v>
      </c>
      <c r="P41" s="127"/>
      <c r="Q41" s="127"/>
      <c r="R41" s="127"/>
      <c r="S41" s="127"/>
      <c r="T41" s="127"/>
      <c r="U41" s="127"/>
      <c r="V41" s="133" t="b">
        <v>0</v>
      </c>
      <c r="W41" s="127"/>
      <c r="X41" s="127"/>
      <c r="Y41" s="127"/>
      <c r="Z41" s="127"/>
      <c r="AA41" s="127"/>
      <c r="AB41" s="127"/>
      <c r="AC41" s="136">
        <v>32600000</v>
      </c>
      <c r="AD41" s="127"/>
      <c r="AE41" s="127"/>
      <c r="AF41" s="136">
        <v>32600000</v>
      </c>
      <c r="AG41" s="130">
        <v>0</v>
      </c>
      <c r="AH41" s="130">
        <v>0</v>
      </c>
      <c r="AI41" s="130">
        <v>0</v>
      </c>
      <c r="AJ41" s="130">
        <v>0</v>
      </c>
      <c r="AK41" s="136">
        <v>32600000</v>
      </c>
      <c r="AL41" s="127"/>
      <c r="AM41" s="127"/>
      <c r="AN41" s="127"/>
    </row>
    <row r="42" spans="1:40" ht="21.75" customHeight="1" thickBot="1">
      <c r="A42" s="120" t="s">
        <v>1767</v>
      </c>
      <c r="B42" s="120" t="s">
        <v>165</v>
      </c>
      <c r="C42" s="120" t="s">
        <v>1768</v>
      </c>
      <c r="D42" s="122" t="s">
        <v>1769</v>
      </c>
      <c r="E42" s="123">
        <v>2018</v>
      </c>
      <c r="F42" s="123">
        <v>2018</v>
      </c>
      <c r="G42" s="120"/>
      <c r="H42" s="120" t="s">
        <v>532</v>
      </c>
      <c r="I42" s="147" t="s">
        <v>1272</v>
      </c>
      <c r="J42" s="120" t="s">
        <v>964</v>
      </c>
      <c r="K42" s="120" t="s">
        <v>540</v>
      </c>
      <c r="L42" s="125" t="b">
        <v>0</v>
      </c>
      <c r="M42" s="125" t="b">
        <v>0</v>
      </c>
      <c r="N42" s="125" t="b">
        <v>0</v>
      </c>
      <c r="O42" s="126" t="b">
        <v>0</v>
      </c>
      <c r="P42" s="120"/>
      <c r="Q42" s="120"/>
      <c r="R42" s="120"/>
      <c r="S42" s="120"/>
      <c r="T42" s="120"/>
      <c r="U42" s="120"/>
      <c r="V42" s="126" t="b">
        <v>1</v>
      </c>
      <c r="W42" s="120"/>
      <c r="X42" s="120"/>
      <c r="Y42" s="120"/>
      <c r="Z42" s="120"/>
      <c r="AA42" s="120"/>
      <c r="AB42" s="120" t="s">
        <v>1770</v>
      </c>
      <c r="AC42" s="120"/>
      <c r="AD42" s="120"/>
      <c r="AE42" s="120"/>
      <c r="AF42" s="123">
        <v>0</v>
      </c>
      <c r="AG42" s="123">
        <v>0</v>
      </c>
      <c r="AH42" s="123">
        <v>0</v>
      </c>
      <c r="AI42" s="123">
        <v>0</v>
      </c>
      <c r="AJ42" s="123">
        <v>0</v>
      </c>
      <c r="AK42" s="123">
        <v>0</v>
      </c>
      <c r="AL42" s="120"/>
      <c r="AM42" s="120"/>
      <c r="AN42" s="120"/>
    </row>
    <row r="43" spans="1:40" ht="21.75" customHeight="1" thickBot="1">
      <c r="A43" s="127" t="s">
        <v>1771</v>
      </c>
      <c r="B43" s="127" t="s">
        <v>167</v>
      </c>
      <c r="C43" s="127" t="s">
        <v>1772</v>
      </c>
      <c r="D43" s="129" t="s">
        <v>1773</v>
      </c>
      <c r="E43" s="130">
        <v>2023</v>
      </c>
      <c r="F43" s="127"/>
      <c r="G43" s="127"/>
      <c r="H43" s="127" t="s">
        <v>548</v>
      </c>
      <c r="I43" s="135" t="s">
        <v>555</v>
      </c>
      <c r="J43" s="127" t="s">
        <v>1774</v>
      </c>
      <c r="K43" s="127" t="s">
        <v>540</v>
      </c>
      <c r="L43" s="132" t="b">
        <v>0</v>
      </c>
      <c r="M43" s="132" t="b">
        <v>0</v>
      </c>
      <c r="N43" s="132" t="b">
        <v>0</v>
      </c>
      <c r="O43" s="133" t="b">
        <v>0</v>
      </c>
      <c r="P43" s="127"/>
      <c r="Q43" s="127"/>
      <c r="R43" s="127"/>
      <c r="S43" s="127"/>
      <c r="T43" s="127"/>
      <c r="U43" s="127"/>
      <c r="V43" s="133" t="b">
        <v>1</v>
      </c>
      <c r="W43" s="127"/>
      <c r="X43" s="127"/>
      <c r="Y43" s="127"/>
      <c r="Z43" s="127"/>
      <c r="AA43" s="127"/>
      <c r="AB43" s="127"/>
      <c r="AC43" s="127"/>
      <c r="AD43" s="127"/>
      <c r="AE43" s="127"/>
      <c r="AF43" s="130">
        <v>0</v>
      </c>
      <c r="AG43" s="130">
        <v>0</v>
      </c>
      <c r="AH43" s="130">
        <v>0</v>
      </c>
      <c r="AI43" s="130">
        <v>0</v>
      </c>
      <c r="AJ43" s="130">
        <v>0</v>
      </c>
      <c r="AK43" s="130">
        <v>0</v>
      </c>
      <c r="AL43" s="127"/>
      <c r="AM43" s="127"/>
      <c r="AN43" s="127"/>
    </row>
    <row r="44" spans="1:40" ht="21.75" customHeight="1" thickBot="1">
      <c r="A44" s="120" t="s">
        <v>1775</v>
      </c>
      <c r="B44" s="120" t="s">
        <v>167</v>
      </c>
      <c r="C44" s="120" t="s">
        <v>1776</v>
      </c>
      <c r="D44" s="122" t="s">
        <v>1777</v>
      </c>
      <c r="E44" s="123">
        <v>2022</v>
      </c>
      <c r="F44" s="123">
        <v>2023</v>
      </c>
      <c r="G44" s="120"/>
      <c r="H44" s="120" t="s">
        <v>532</v>
      </c>
      <c r="I44" s="143" t="s">
        <v>603</v>
      </c>
      <c r="J44" s="120" t="s">
        <v>1778</v>
      </c>
      <c r="K44" s="120" t="s">
        <v>1779</v>
      </c>
      <c r="L44" s="125" t="b">
        <v>0</v>
      </c>
      <c r="M44" s="125" t="b">
        <v>0</v>
      </c>
      <c r="N44" s="125" t="b">
        <v>0</v>
      </c>
      <c r="O44" s="126" t="b">
        <v>0</v>
      </c>
      <c r="P44" s="120"/>
      <c r="Q44" s="120"/>
      <c r="R44" s="120"/>
      <c r="S44" s="120"/>
      <c r="T44" s="120"/>
      <c r="U44" s="120"/>
      <c r="V44" s="126" t="b">
        <v>1</v>
      </c>
      <c r="W44" s="120"/>
      <c r="X44" s="120"/>
      <c r="Y44" s="120"/>
      <c r="Z44" s="120"/>
      <c r="AA44" s="120"/>
      <c r="AB44" s="120"/>
      <c r="AC44" s="120"/>
      <c r="AD44" s="120"/>
      <c r="AE44" s="120"/>
      <c r="AF44" s="123">
        <v>0</v>
      </c>
      <c r="AG44" s="123">
        <v>0</v>
      </c>
      <c r="AH44" s="123">
        <v>0</v>
      </c>
      <c r="AI44" s="123">
        <v>0</v>
      </c>
      <c r="AJ44" s="123">
        <v>0</v>
      </c>
      <c r="AK44" s="123">
        <v>0</v>
      </c>
      <c r="AL44" s="120"/>
      <c r="AM44" s="120"/>
      <c r="AN44" s="120"/>
    </row>
    <row r="45" spans="1:40" ht="21.75" customHeight="1" thickBot="1">
      <c r="A45" s="127" t="s">
        <v>1675</v>
      </c>
      <c r="B45" s="127" t="s">
        <v>167</v>
      </c>
      <c r="C45" s="127" t="s">
        <v>1676</v>
      </c>
      <c r="D45" s="129" t="s">
        <v>1677</v>
      </c>
      <c r="E45" s="127"/>
      <c r="F45" s="127"/>
      <c r="G45" s="130">
        <v>2023</v>
      </c>
      <c r="H45" s="127" t="s">
        <v>548</v>
      </c>
      <c r="I45" s="148" t="s">
        <v>1272</v>
      </c>
      <c r="J45" s="127" t="s">
        <v>534</v>
      </c>
      <c r="K45" s="127" t="s">
        <v>540</v>
      </c>
      <c r="L45" s="132" t="b">
        <v>0</v>
      </c>
      <c r="M45" s="132" t="b">
        <v>0</v>
      </c>
      <c r="N45" s="132" t="b">
        <v>0</v>
      </c>
      <c r="O45" s="133" t="b">
        <v>0</v>
      </c>
      <c r="P45" s="127"/>
      <c r="Q45" s="127"/>
      <c r="R45" s="127"/>
      <c r="S45" s="127"/>
      <c r="T45" s="127"/>
      <c r="U45" s="127"/>
      <c r="V45" s="133" t="b">
        <v>1</v>
      </c>
      <c r="W45" s="127"/>
      <c r="X45" s="127"/>
      <c r="Y45" s="127"/>
      <c r="Z45" s="127"/>
      <c r="AA45" s="127"/>
      <c r="AB45" s="127" t="s">
        <v>1678</v>
      </c>
      <c r="AC45" s="149">
        <v>1800000</v>
      </c>
      <c r="AD45" s="127"/>
      <c r="AE45" s="127"/>
      <c r="AF45" s="149">
        <v>1800000</v>
      </c>
      <c r="AG45" s="130">
        <v>0</v>
      </c>
      <c r="AH45" s="130">
        <v>0</v>
      </c>
      <c r="AI45" s="130">
        <v>0</v>
      </c>
      <c r="AJ45" s="130">
        <v>0</v>
      </c>
      <c r="AK45" s="149">
        <v>1800000</v>
      </c>
      <c r="AL45" s="127"/>
      <c r="AM45" s="127"/>
      <c r="AN45" s="127"/>
    </row>
    <row r="46" spans="1:40" ht="21.75" customHeight="1" thickBot="1">
      <c r="A46" s="120" t="s">
        <v>1441</v>
      </c>
      <c r="B46" s="120" t="s">
        <v>169</v>
      </c>
      <c r="C46" s="120" t="s">
        <v>1442</v>
      </c>
      <c r="D46" s="122" t="s">
        <v>1443</v>
      </c>
      <c r="E46" s="123">
        <v>2023</v>
      </c>
      <c r="F46" s="120"/>
      <c r="G46" s="120"/>
      <c r="H46" s="120" t="s">
        <v>548</v>
      </c>
      <c r="I46" s="147" t="s">
        <v>1272</v>
      </c>
      <c r="J46" s="120" t="s">
        <v>534</v>
      </c>
      <c r="K46" s="120" t="s">
        <v>540</v>
      </c>
      <c r="L46" s="125" t="b">
        <v>0</v>
      </c>
      <c r="M46" s="125" t="b">
        <v>0</v>
      </c>
      <c r="N46" s="125" t="b">
        <v>0</v>
      </c>
      <c r="O46" s="126" t="b">
        <v>0</v>
      </c>
      <c r="P46" s="120"/>
      <c r="Q46" s="120"/>
      <c r="R46" s="120"/>
      <c r="S46" s="120"/>
      <c r="T46" s="120"/>
      <c r="U46" s="120"/>
      <c r="V46" s="126" t="b">
        <v>1</v>
      </c>
      <c r="W46" s="120"/>
      <c r="X46" s="120"/>
      <c r="Y46" s="120"/>
      <c r="Z46" s="120"/>
      <c r="AA46" s="120"/>
      <c r="AB46" s="120" t="s">
        <v>1444</v>
      </c>
      <c r="AC46" s="137">
        <v>20300000</v>
      </c>
      <c r="AD46" s="120"/>
      <c r="AE46" s="120"/>
      <c r="AF46" s="137">
        <v>20300000</v>
      </c>
      <c r="AG46" s="123">
        <v>0</v>
      </c>
      <c r="AH46" s="123">
        <v>0</v>
      </c>
      <c r="AI46" s="123">
        <v>0</v>
      </c>
      <c r="AJ46" s="123">
        <v>0</v>
      </c>
      <c r="AK46" s="137">
        <v>20300000</v>
      </c>
      <c r="AL46" s="120"/>
      <c r="AM46" s="120"/>
      <c r="AN46" s="120"/>
    </row>
    <row r="47" spans="1:40" ht="21.75" customHeight="1" thickBot="1">
      <c r="A47" s="127" t="s">
        <v>1445</v>
      </c>
      <c r="B47" s="127" t="s">
        <v>169</v>
      </c>
      <c r="C47" s="127" t="s">
        <v>1446</v>
      </c>
      <c r="D47" s="129" t="s">
        <v>1447</v>
      </c>
      <c r="E47" s="130">
        <v>2021</v>
      </c>
      <c r="F47" s="130">
        <v>2021</v>
      </c>
      <c r="G47" s="127"/>
      <c r="H47" s="127" t="s">
        <v>559</v>
      </c>
      <c r="I47" s="131" t="s">
        <v>7974</v>
      </c>
      <c r="J47" s="127" t="s">
        <v>534</v>
      </c>
      <c r="K47" s="127" t="s">
        <v>560</v>
      </c>
      <c r="L47" s="132" t="b">
        <v>0</v>
      </c>
      <c r="M47" s="132" t="b">
        <v>0</v>
      </c>
      <c r="N47" s="132" t="b">
        <v>0</v>
      </c>
      <c r="O47" s="133" t="b">
        <v>0</v>
      </c>
      <c r="P47" s="127"/>
      <c r="Q47" s="127"/>
      <c r="R47" s="127"/>
      <c r="S47" s="127"/>
      <c r="T47" s="127"/>
      <c r="U47" s="127"/>
      <c r="V47" s="133" t="b">
        <v>0</v>
      </c>
      <c r="W47" s="127"/>
      <c r="X47" s="127"/>
      <c r="Y47" s="127"/>
      <c r="Z47" s="127"/>
      <c r="AA47" s="127"/>
      <c r="AB47" s="127"/>
      <c r="AC47" s="136">
        <v>20000000</v>
      </c>
      <c r="AD47" s="127"/>
      <c r="AE47" s="127"/>
      <c r="AF47" s="136">
        <v>20000000</v>
      </c>
      <c r="AG47" s="130">
        <v>0</v>
      </c>
      <c r="AH47" s="130">
        <v>0</v>
      </c>
      <c r="AI47" s="130">
        <v>0</v>
      </c>
      <c r="AJ47" s="130">
        <v>0</v>
      </c>
      <c r="AK47" s="136">
        <v>20000000</v>
      </c>
      <c r="AL47" s="127"/>
      <c r="AM47" s="127"/>
      <c r="AN47" s="127"/>
    </row>
    <row r="48" spans="1:40" ht="21.75" customHeight="1" thickBot="1">
      <c r="A48" s="120" t="s">
        <v>1613</v>
      </c>
      <c r="B48" s="120" t="s">
        <v>173</v>
      </c>
      <c r="C48" s="120" t="s">
        <v>1614</v>
      </c>
      <c r="D48" s="122" t="s">
        <v>1615</v>
      </c>
      <c r="E48" s="123">
        <v>2023</v>
      </c>
      <c r="F48" s="120"/>
      <c r="G48" s="120"/>
      <c r="H48" s="120" t="s">
        <v>559</v>
      </c>
      <c r="I48" s="134" t="s">
        <v>7974</v>
      </c>
      <c r="J48" s="120" t="s">
        <v>534</v>
      </c>
      <c r="K48" s="120" t="s">
        <v>560</v>
      </c>
      <c r="L48" s="125" t="b">
        <v>0</v>
      </c>
      <c r="M48" s="125" t="b">
        <v>0</v>
      </c>
      <c r="N48" s="125" t="b">
        <v>0</v>
      </c>
      <c r="O48" s="126" t="b">
        <v>0</v>
      </c>
      <c r="P48" s="120"/>
      <c r="Q48" s="120"/>
      <c r="R48" s="120"/>
      <c r="S48" s="120"/>
      <c r="T48" s="120"/>
      <c r="U48" s="120"/>
      <c r="V48" s="126" t="b">
        <v>0</v>
      </c>
      <c r="W48" s="120"/>
      <c r="X48" s="120"/>
      <c r="Y48" s="120" t="s">
        <v>921</v>
      </c>
      <c r="Z48" s="120" t="s">
        <v>921</v>
      </c>
      <c r="AA48" s="120" t="s">
        <v>247</v>
      </c>
      <c r="AB48" s="120"/>
      <c r="AC48" s="137">
        <v>5200000</v>
      </c>
      <c r="AD48" s="120"/>
      <c r="AE48" s="120"/>
      <c r="AF48" s="137">
        <v>5200000</v>
      </c>
      <c r="AG48" s="123">
        <v>0</v>
      </c>
      <c r="AH48" s="123">
        <v>0</v>
      </c>
      <c r="AI48" s="123">
        <v>0</v>
      </c>
      <c r="AJ48" s="123">
        <v>0</v>
      </c>
      <c r="AK48" s="137">
        <v>5200000</v>
      </c>
      <c r="AL48" s="120"/>
      <c r="AM48" s="120"/>
      <c r="AN48" s="120"/>
    </row>
    <row r="49" spans="1:40" ht="21.75" customHeight="1" thickBot="1">
      <c r="A49" s="127" t="s">
        <v>1780</v>
      </c>
      <c r="B49" s="127" t="s">
        <v>173</v>
      </c>
      <c r="C49" s="127" t="s">
        <v>1781</v>
      </c>
      <c r="D49" s="129" t="s">
        <v>1782</v>
      </c>
      <c r="E49" s="130">
        <v>2021</v>
      </c>
      <c r="F49" s="127"/>
      <c r="G49" s="127"/>
      <c r="H49" s="127" t="s">
        <v>559</v>
      </c>
      <c r="I49" s="131" t="s">
        <v>7974</v>
      </c>
      <c r="J49" s="127" t="s">
        <v>534</v>
      </c>
      <c r="K49" s="127" t="s">
        <v>560</v>
      </c>
      <c r="L49" s="132" t="b">
        <v>0</v>
      </c>
      <c r="M49" s="132" t="b">
        <v>0</v>
      </c>
      <c r="N49" s="132" t="b">
        <v>0</v>
      </c>
      <c r="O49" s="144" t="b">
        <v>1</v>
      </c>
      <c r="P49" s="127"/>
      <c r="Q49" s="127"/>
      <c r="R49" s="127"/>
      <c r="S49" s="127" t="s">
        <v>1783</v>
      </c>
      <c r="T49" s="127"/>
      <c r="U49" s="127"/>
      <c r="V49" s="132" t="b">
        <v>0</v>
      </c>
      <c r="W49" s="127"/>
      <c r="X49" s="127"/>
      <c r="Y49" s="127"/>
      <c r="Z49" s="127"/>
      <c r="AA49" s="127"/>
      <c r="AB49" s="127"/>
      <c r="AC49" s="127"/>
      <c r="AD49" s="127"/>
      <c r="AE49" s="127"/>
      <c r="AF49" s="130">
        <v>0</v>
      </c>
      <c r="AG49" s="130">
        <v>0</v>
      </c>
      <c r="AH49" s="130">
        <v>0</v>
      </c>
      <c r="AI49" s="130">
        <v>0</v>
      </c>
      <c r="AJ49" s="130">
        <v>0</v>
      </c>
      <c r="AK49" s="130">
        <v>0</v>
      </c>
      <c r="AL49" s="127"/>
      <c r="AM49" s="127"/>
      <c r="AN49" s="127"/>
    </row>
    <row r="50" spans="1:40" ht="21.75" customHeight="1" thickBot="1">
      <c r="A50" s="120" t="s">
        <v>1269</v>
      </c>
      <c r="B50" s="120" t="s">
        <v>175</v>
      </c>
      <c r="C50" s="120" t="s">
        <v>1270</v>
      </c>
      <c r="D50" s="122" t="s">
        <v>1271</v>
      </c>
      <c r="E50" s="123">
        <v>2021</v>
      </c>
      <c r="F50" s="123">
        <v>2023</v>
      </c>
      <c r="G50" s="120"/>
      <c r="H50" s="120" t="s">
        <v>559</v>
      </c>
      <c r="I50" s="147" t="s">
        <v>1272</v>
      </c>
      <c r="J50" s="120" t="s">
        <v>534</v>
      </c>
      <c r="K50" s="120" t="s">
        <v>560</v>
      </c>
      <c r="L50" s="125" t="b">
        <v>0</v>
      </c>
      <c r="M50" s="126" t="b">
        <v>1</v>
      </c>
      <c r="N50" s="125" t="b">
        <v>0</v>
      </c>
      <c r="O50" s="126" t="b">
        <v>0</v>
      </c>
      <c r="P50" s="120" t="s">
        <v>1273</v>
      </c>
      <c r="Q50" s="120"/>
      <c r="R50" s="120"/>
      <c r="S50" s="120"/>
      <c r="T50" s="120"/>
      <c r="U50" s="120"/>
      <c r="V50" s="125" t="b">
        <v>0</v>
      </c>
      <c r="W50" s="120"/>
      <c r="X50" s="120"/>
      <c r="Y50" s="120"/>
      <c r="Z50" s="120"/>
      <c r="AA50" s="120"/>
      <c r="AB50" s="120" t="s">
        <v>1274</v>
      </c>
      <c r="AC50" s="137">
        <v>59000000</v>
      </c>
      <c r="AD50" s="120"/>
      <c r="AE50" s="120"/>
      <c r="AF50" s="137">
        <v>59000000</v>
      </c>
      <c r="AG50" s="137">
        <v>59000000</v>
      </c>
      <c r="AH50" s="123">
        <v>0</v>
      </c>
      <c r="AI50" s="123">
        <v>0</v>
      </c>
      <c r="AJ50" s="123">
        <v>0</v>
      </c>
      <c r="AK50" s="123">
        <v>0</v>
      </c>
      <c r="AL50" s="120"/>
      <c r="AM50" s="120"/>
      <c r="AN50" s="120"/>
    </row>
    <row r="51" spans="1:40" ht="21.75" customHeight="1" thickBot="1">
      <c r="A51" s="127" t="s">
        <v>1342</v>
      </c>
      <c r="B51" s="127" t="s">
        <v>175</v>
      </c>
      <c r="C51" s="127" t="s">
        <v>1343</v>
      </c>
      <c r="D51" s="129" t="s">
        <v>1344</v>
      </c>
      <c r="E51" s="130">
        <v>2023</v>
      </c>
      <c r="F51" s="130">
        <v>2024</v>
      </c>
      <c r="G51" s="127"/>
      <c r="H51" s="127" t="s">
        <v>559</v>
      </c>
      <c r="I51" s="135" t="s">
        <v>555</v>
      </c>
      <c r="J51" s="127" t="s">
        <v>534</v>
      </c>
      <c r="K51" s="127" t="s">
        <v>560</v>
      </c>
      <c r="L51" s="132" t="b">
        <v>0</v>
      </c>
      <c r="M51" s="132" t="b">
        <v>1</v>
      </c>
      <c r="N51" s="132" t="b">
        <v>0</v>
      </c>
      <c r="O51" s="133" t="b">
        <v>0</v>
      </c>
      <c r="P51" s="127"/>
      <c r="Q51" s="127"/>
      <c r="R51" s="127"/>
      <c r="S51" s="127"/>
      <c r="T51" s="127"/>
      <c r="U51" s="127"/>
      <c r="V51" s="132" t="b">
        <v>0</v>
      </c>
      <c r="W51" s="127"/>
      <c r="X51" s="127"/>
      <c r="Y51" s="127"/>
      <c r="Z51" s="127"/>
      <c r="AA51" s="127"/>
      <c r="AB51" s="127"/>
      <c r="AC51" s="136">
        <v>41100000</v>
      </c>
      <c r="AD51" s="127"/>
      <c r="AE51" s="127"/>
      <c r="AF51" s="136">
        <v>41100000</v>
      </c>
      <c r="AG51" s="130">
        <v>0</v>
      </c>
      <c r="AH51" s="130">
        <v>0</v>
      </c>
      <c r="AI51" s="130">
        <v>0</v>
      </c>
      <c r="AJ51" s="130">
        <v>0</v>
      </c>
      <c r="AK51" s="136">
        <v>41100000</v>
      </c>
      <c r="AL51" s="127"/>
      <c r="AM51" s="127"/>
      <c r="AN51" s="127"/>
    </row>
    <row r="52" spans="1:40" ht="21.75" customHeight="1" thickBot="1">
      <c r="A52" s="120" t="s">
        <v>1784</v>
      </c>
      <c r="B52" s="120" t="s">
        <v>175</v>
      </c>
      <c r="C52" s="120" t="s">
        <v>1785</v>
      </c>
      <c r="D52" s="122" t="s">
        <v>1786</v>
      </c>
      <c r="E52" s="123">
        <v>2023</v>
      </c>
      <c r="F52" s="120"/>
      <c r="G52" s="120"/>
      <c r="H52" s="120" t="s">
        <v>559</v>
      </c>
      <c r="I52" s="124" t="s">
        <v>555</v>
      </c>
      <c r="J52" s="120" t="s">
        <v>534</v>
      </c>
      <c r="K52" s="120" t="s">
        <v>560</v>
      </c>
      <c r="L52" s="125" t="b">
        <v>0</v>
      </c>
      <c r="M52" s="125" t="b">
        <v>0</v>
      </c>
      <c r="N52" s="125" t="b">
        <v>0</v>
      </c>
      <c r="O52" s="126" t="b">
        <v>0</v>
      </c>
      <c r="P52" s="120"/>
      <c r="Q52" s="120"/>
      <c r="R52" s="120"/>
      <c r="S52" s="120"/>
      <c r="T52" s="120"/>
      <c r="U52" s="120"/>
      <c r="V52" s="126" t="b">
        <v>0</v>
      </c>
      <c r="W52" s="120"/>
      <c r="X52" s="120"/>
      <c r="Y52" s="120"/>
      <c r="Z52" s="120"/>
      <c r="AA52" s="120"/>
      <c r="AB52" s="120"/>
      <c r="AC52" s="120"/>
      <c r="AD52" s="120"/>
      <c r="AE52" s="120"/>
      <c r="AF52" s="123">
        <v>0</v>
      </c>
      <c r="AG52" s="123">
        <v>0</v>
      </c>
      <c r="AH52" s="123">
        <v>0</v>
      </c>
      <c r="AI52" s="123">
        <v>0</v>
      </c>
      <c r="AJ52" s="123">
        <v>0</v>
      </c>
      <c r="AK52" s="123">
        <v>0</v>
      </c>
      <c r="AL52" s="120"/>
      <c r="AM52" s="120"/>
      <c r="AN52" s="120"/>
    </row>
    <row r="53" spans="1:40" ht="21.75" customHeight="1" thickBot="1">
      <c r="A53" s="127" t="s">
        <v>1063</v>
      </c>
      <c r="B53" s="127" t="s">
        <v>175</v>
      </c>
      <c r="C53" s="127" t="s">
        <v>1064</v>
      </c>
      <c r="D53" s="129" t="s">
        <v>1065</v>
      </c>
      <c r="E53" s="130">
        <v>2021</v>
      </c>
      <c r="F53" s="127"/>
      <c r="G53" s="127"/>
      <c r="H53" s="127" t="s">
        <v>559</v>
      </c>
      <c r="I53" s="131" t="s">
        <v>7974</v>
      </c>
      <c r="J53" s="127" t="s">
        <v>534</v>
      </c>
      <c r="K53" s="127" t="s">
        <v>560</v>
      </c>
      <c r="L53" s="132" t="b">
        <v>0</v>
      </c>
      <c r="M53" s="132" t="b">
        <v>0</v>
      </c>
      <c r="N53" s="132" t="b">
        <v>0</v>
      </c>
      <c r="O53" s="133" t="b">
        <v>0</v>
      </c>
      <c r="P53" s="127"/>
      <c r="Q53" s="127"/>
      <c r="R53" s="127"/>
      <c r="S53" s="127"/>
      <c r="T53" s="127"/>
      <c r="U53" s="127"/>
      <c r="V53" s="132" t="b">
        <v>0</v>
      </c>
      <c r="W53" s="127"/>
      <c r="X53" s="127"/>
      <c r="Y53" s="127" t="s">
        <v>1066</v>
      </c>
      <c r="Z53" s="127"/>
      <c r="AA53" s="127" t="s">
        <v>433</v>
      </c>
      <c r="AB53" s="127"/>
      <c r="AC53" s="136">
        <v>116400000</v>
      </c>
      <c r="AD53" s="127"/>
      <c r="AE53" s="127"/>
      <c r="AF53" s="136">
        <v>116400000</v>
      </c>
      <c r="AG53" s="130">
        <v>0</v>
      </c>
      <c r="AH53" s="130">
        <v>0</v>
      </c>
      <c r="AI53" s="130">
        <v>0</v>
      </c>
      <c r="AJ53" s="130">
        <v>0</v>
      </c>
      <c r="AK53" s="136">
        <v>116400000</v>
      </c>
      <c r="AL53" s="127"/>
      <c r="AM53" s="127"/>
      <c r="AN53" s="127"/>
    </row>
    <row r="54" spans="1:40" ht="21.75" customHeight="1" thickBot="1">
      <c r="A54" s="120" t="s">
        <v>756</v>
      </c>
      <c r="B54" s="120" t="s">
        <v>175</v>
      </c>
      <c r="C54" s="120" t="s">
        <v>757</v>
      </c>
      <c r="D54" s="122" t="s">
        <v>758</v>
      </c>
      <c r="E54" s="123">
        <v>2024</v>
      </c>
      <c r="F54" s="123">
        <v>2025</v>
      </c>
      <c r="G54" s="120"/>
      <c r="H54" s="120" t="s">
        <v>559</v>
      </c>
      <c r="I54" s="134" t="s">
        <v>7974</v>
      </c>
      <c r="J54" s="120" t="s">
        <v>534</v>
      </c>
      <c r="K54" s="120" t="s">
        <v>560</v>
      </c>
      <c r="L54" s="125" t="b">
        <v>0</v>
      </c>
      <c r="M54" s="125" t="b">
        <v>0</v>
      </c>
      <c r="N54" s="125" t="b">
        <v>0</v>
      </c>
      <c r="O54" s="126" t="b">
        <v>0</v>
      </c>
      <c r="P54" s="120" t="s">
        <v>759</v>
      </c>
      <c r="Q54" s="120" t="s">
        <v>759</v>
      </c>
      <c r="R54" s="120"/>
      <c r="S54" s="120"/>
      <c r="T54" s="120"/>
      <c r="U54" s="120"/>
      <c r="V54" s="125" t="b">
        <v>0</v>
      </c>
      <c r="W54" s="120"/>
      <c r="X54" s="120"/>
      <c r="Y54" s="120"/>
      <c r="Z54" s="120"/>
      <c r="AA54" s="120"/>
      <c r="AB54" s="120"/>
      <c r="AC54" s="123">
        <v>94000000</v>
      </c>
      <c r="AD54" s="120"/>
      <c r="AE54" s="120"/>
      <c r="AF54" s="123">
        <v>94000000</v>
      </c>
      <c r="AG54" s="123">
        <v>94000000</v>
      </c>
      <c r="AH54" s="123">
        <v>94000000</v>
      </c>
      <c r="AI54" s="123">
        <v>0</v>
      </c>
      <c r="AJ54" s="123">
        <v>0</v>
      </c>
      <c r="AK54" s="123">
        <v>0</v>
      </c>
      <c r="AL54" s="120"/>
      <c r="AM54" s="120"/>
      <c r="AN54" s="120"/>
    </row>
    <row r="55" spans="1:40" ht="21.75" customHeight="1" thickBot="1">
      <c r="A55" s="127" t="s">
        <v>760</v>
      </c>
      <c r="B55" s="127" t="s">
        <v>175</v>
      </c>
      <c r="C55" s="127" t="s">
        <v>761</v>
      </c>
      <c r="D55" s="129" t="s">
        <v>762</v>
      </c>
      <c r="E55" s="130">
        <v>2024</v>
      </c>
      <c r="F55" s="130">
        <v>2025</v>
      </c>
      <c r="G55" s="127"/>
      <c r="H55" s="127" t="s">
        <v>559</v>
      </c>
      <c r="I55" s="131" t="s">
        <v>7974</v>
      </c>
      <c r="J55" s="127" t="s">
        <v>534</v>
      </c>
      <c r="K55" s="127" t="s">
        <v>560</v>
      </c>
      <c r="L55" s="132" t="b">
        <v>0</v>
      </c>
      <c r="M55" s="132" t="b">
        <v>0</v>
      </c>
      <c r="N55" s="132" t="b">
        <v>0</v>
      </c>
      <c r="O55" s="133" t="b">
        <v>0</v>
      </c>
      <c r="P55" s="127" t="s">
        <v>653</v>
      </c>
      <c r="Q55" s="127" t="s">
        <v>653</v>
      </c>
      <c r="R55" s="127"/>
      <c r="S55" s="127"/>
      <c r="T55" s="127"/>
      <c r="U55" s="127"/>
      <c r="V55" s="132" t="b">
        <v>0</v>
      </c>
      <c r="W55" s="127"/>
      <c r="X55" s="127"/>
      <c r="Y55" s="127"/>
      <c r="Z55" s="127"/>
      <c r="AA55" s="127"/>
      <c r="AB55" s="127"/>
      <c r="AC55" s="130">
        <v>80000000</v>
      </c>
      <c r="AD55" s="127"/>
      <c r="AE55" s="127"/>
      <c r="AF55" s="130">
        <v>80000000</v>
      </c>
      <c r="AG55" s="130">
        <v>80000000</v>
      </c>
      <c r="AH55" s="130">
        <v>80000000</v>
      </c>
      <c r="AI55" s="130">
        <v>0</v>
      </c>
      <c r="AJ55" s="130">
        <v>0</v>
      </c>
      <c r="AK55" s="130">
        <v>0</v>
      </c>
      <c r="AL55" s="127"/>
      <c r="AM55" s="127"/>
      <c r="AN55" s="127"/>
    </row>
    <row r="56" spans="1:40" ht="21.75" customHeight="1" thickBot="1">
      <c r="A56" s="120" t="s">
        <v>1790</v>
      </c>
      <c r="B56" s="120" t="s">
        <v>175</v>
      </c>
      <c r="C56" s="120" t="s">
        <v>1791</v>
      </c>
      <c r="D56" s="122" t="s">
        <v>1792</v>
      </c>
      <c r="E56" s="123">
        <v>2024</v>
      </c>
      <c r="F56" s="123">
        <v>2028</v>
      </c>
      <c r="G56" s="120"/>
      <c r="H56" s="120" t="s">
        <v>559</v>
      </c>
      <c r="I56" s="124" t="s">
        <v>555</v>
      </c>
      <c r="J56" s="120" t="s">
        <v>534</v>
      </c>
      <c r="K56" s="120" t="s">
        <v>560</v>
      </c>
      <c r="L56" s="125" t="b">
        <v>0</v>
      </c>
      <c r="M56" s="125" t="b">
        <v>0</v>
      </c>
      <c r="N56" s="125" t="b">
        <v>0</v>
      </c>
      <c r="O56" s="126" t="b">
        <v>0</v>
      </c>
      <c r="P56" s="120"/>
      <c r="Q56" s="120"/>
      <c r="R56" s="120"/>
      <c r="S56" s="120"/>
      <c r="T56" s="120"/>
      <c r="U56" s="120"/>
      <c r="V56" s="126" t="b">
        <v>0</v>
      </c>
      <c r="W56" s="120" t="s">
        <v>859</v>
      </c>
      <c r="X56" s="120" t="s">
        <v>859</v>
      </c>
      <c r="Y56" s="120"/>
      <c r="Z56" s="120"/>
      <c r="AA56" s="120"/>
      <c r="AB56" s="120"/>
      <c r="AC56" s="120"/>
      <c r="AD56" s="120"/>
      <c r="AE56" s="120"/>
      <c r="AF56" s="123">
        <v>0</v>
      </c>
      <c r="AG56" s="123">
        <v>0</v>
      </c>
      <c r="AH56" s="123">
        <v>0</v>
      </c>
      <c r="AI56" s="123">
        <v>0</v>
      </c>
      <c r="AJ56" s="123">
        <v>0</v>
      </c>
      <c r="AK56" s="123">
        <v>0</v>
      </c>
      <c r="AL56" s="120"/>
      <c r="AM56" s="120"/>
      <c r="AN56" s="120"/>
    </row>
    <row r="57" spans="1:40" ht="21.75" customHeight="1" thickBot="1">
      <c r="A57" s="127" t="s">
        <v>1328</v>
      </c>
      <c r="B57" s="127" t="s">
        <v>175</v>
      </c>
      <c r="C57" s="127" t="s">
        <v>1329</v>
      </c>
      <c r="D57" s="129" t="s">
        <v>1330</v>
      </c>
      <c r="E57" s="130">
        <v>2022</v>
      </c>
      <c r="F57" s="130">
        <v>2024</v>
      </c>
      <c r="G57" s="127"/>
      <c r="H57" s="127" t="s">
        <v>559</v>
      </c>
      <c r="I57" s="135" t="s">
        <v>555</v>
      </c>
      <c r="J57" s="127" t="s">
        <v>534</v>
      </c>
      <c r="K57" s="127" t="s">
        <v>560</v>
      </c>
      <c r="L57" s="132" t="b">
        <v>0</v>
      </c>
      <c r="M57" s="132" t="b">
        <v>0</v>
      </c>
      <c r="N57" s="132" t="b">
        <v>0</v>
      </c>
      <c r="O57" s="133" t="b">
        <v>0</v>
      </c>
      <c r="P57" s="127"/>
      <c r="Q57" s="127"/>
      <c r="R57" s="127"/>
      <c r="S57" s="127"/>
      <c r="T57" s="127"/>
      <c r="U57" s="127"/>
      <c r="V57" s="133" t="b">
        <v>0</v>
      </c>
      <c r="W57" s="127" t="s">
        <v>859</v>
      </c>
      <c r="X57" s="127" t="s">
        <v>859</v>
      </c>
      <c r="Y57" s="127"/>
      <c r="Z57" s="127"/>
      <c r="AA57" s="127"/>
      <c r="AB57" s="127"/>
      <c r="AC57" s="136">
        <v>48000000</v>
      </c>
      <c r="AD57" s="127"/>
      <c r="AE57" s="127"/>
      <c r="AF57" s="136">
        <v>48000000</v>
      </c>
      <c r="AG57" s="130">
        <v>0</v>
      </c>
      <c r="AH57" s="130">
        <v>0</v>
      </c>
      <c r="AI57" s="130">
        <v>0</v>
      </c>
      <c r="AJ57" s="130">
        <v>0</v>
      </c>
      <c r="AK57" s="136">
        <v>48000000</v>
      </c>
      <c r="AL57" s="127"/>
      <c r="AM57" s="127"/>
      <c r="AN57" s="127"/>
    </row>
    <row r="58" spans="1:40" ht="21.75" customHeight="1" thickBot="1">
      <c r="A58" s="120" t="s">
        <v>1793</v>
      </c>
      <c r="B58" s="120" t="s">
        <v>175</v>
      </c>
      <c r="C58" s="120" t="s">
        <v>1794</v>
      </c>
      <c r="D58" s="122" t="s">
        <v>1795</v>
      </c>
      <c r="E58" s="123">
        <v>2021</v>
      </c>
      <c r="F58" s="123">
        <v>2022</v>
      </c>
      <c r="G58" s="120"/>
      <c r="H58" s="120" t="s">
        <v>559</v>
      </c>
      <c r="I58" s="124" t="s">
        <v>555</v>
      </c>
      <c r="J58" s="120" t="s">
        <v>534</v>
      </c>
      <c r="K58" s="120" t="s">
        <v>560</v>
      </c>
      <c r="L58" s="125" t="b">
        <v>0</v>
      </c>
      <c r="M58" s="125" t="b">
        <v>0</v>
      </c>
      <c r="N58" s="125" t="b">
        <v>0</v>
      </c>
      <c r="O58" s="126" t="b">
        <v>0</v>
      </c>
      <c r="P58" s="120"/>
      <c r="Q58" s="120"/>
      <c r="R58" s="120"/>
      <c r="S58" s="120"/>
      <c r="T58" s="120"/>
      <c r="U58" s="120"/>
      <c r="V58" s="126" t="b">
        <v>0</v>
      </c>
      <c r="W58" s="120" t="s">
        <v>859</v>
      </c>
      <c r="X58" s="120" t="s">
        <v>859</v>
      </c>
      <c r="Y58" s="120"/>
      <c r="Z58" s="120"/>
      <c r="AA58" s="120"/>
      <c r="AB58" s="120"/>
      <c r="AC58" s="120"/>
      <c r="AD58" s="120"/>
      <c r="AE58" s="120"/>
      <c r="AF58" s="123">
        <v>0</v>
      </c>
      <c r="AG58" s="123">
        <v>0</v>
      </c>
      <c r="AH58" s="123">
        <v>0</v>
      </c>
      <c r="AI58" s="123">
        <v>0</v>
      </c>
      <c r="AJ58" s="123">
        <v>0</v>
      </c>
      <c r="AK58" s="123">
        <v>0</v>
      </c>
      <c r="AL58" s="120"/>
      <c r="AM58" s="120"/>
      <c r="AN58" s="120"/>
    </row>
    <row r="59" spans="1:40" ht="21.75" customHeight="1" thickBot="1">
      <c r="A59" s="127" t="s">
        <v>1796</v>
      </c>
      <c r="B59" s="127" t="s">
        <v>175</v>
      </c>
      <c r="C59" s="127" t="s">
        <v>1797</v>
      </c>
      <c r="D59" s="129" t="s">
        <v>1798</v>
      </c>
      <c r="E59" s="130">
        <v>2020</v>
      </c>
      <c r="F59" s="130">
        <v>2021</v>
      </c>
      <c r="G59" s="127"/>
      <c r="H59" s="127" t="s">
        <v>559</v>
      </c>
      <c r="I59" s="135" t="s">
        <v>555</v>
      </c>
      <c r="J59" s="127" t="s">
        <v>534</v>
      </c>
      <c r="K59" s="127" t="s">
        <v>560</v>
      </c>
      <c r="L59" s="132" t="b">
        <v>0</v>
      </c>
      <c r="M59" s="132" t="b">
        <v>0</v>
      </c>
      <c r="N59" s="132" t="b">
        <v>0</v>
      </c>
      <c r="O59" s="133" t="b">
        <v>0</v>
      </c>
      <c r="P59" s="127"/>
      <c r="Q59" s="127"/>
      <c r="R59" s="127"/>
      <c r="S59" s="127"/>
      <c r="T59" s="127"/>
      <c r="U59" s="127"/>
      <c r="V59" s="133" t="b">
        <v>0</v>
      </c>
      <c r="W59" s="127" t="s">
        <v>859</v>
      </c>
      <c r="X59" s="127" t="s">
        <v>859</v>
      </c>
      <c r="Y59" s="127"/>
      <c r="Z59" s="127"/>
      <c r="AA59" s="127"/>
      <c r="AB59" s="127"/>
      <c r="AC59" s="127"/>
      <c r="AD59" s="127"/>
      <c r="AE59" s="127"/>
      <c r="AF59" s="130">
        <v>0</v>
      </c>
      <c r="AG59" s="130">
        <v>0</v>
      </c>
      <c r="AH59" s="130">
        <v>0</v>
      </c>
      <c r="AI59" s="130">
        <v>0</v>
      </c>
      <c r="AJ59" s="130">
        <v>0</v>
      </c>
      <c r="AK59" s="130">
        <v>0</v>
      </c>
      <c r="AL59" s="127"/>
      <c r="AM59" s="127"/>
      <c r="AN59" s="127"/>
    </row>
    <row r="60" spans="1:40" ht="21.75" customHeight="1" thickBot="1">
      <c r="A60" s="120" t="s">
        <v>1155</v>
      </c>
      <c r="B60" s="120" t="s">
        <v>175</v>
      </c>
      <c r="C60" s="120" t="s">
        <v>1156</v>
      </c>
      <c r="D60" s="122" t="s">
        <v>1157</v>
      </c>
      <c r="E60" s="123">
        <v>2024</v>
      </c>
      <c r="F60" s="120"/>
      <c r="G60" s="120"/>
      <c r="H60" s="120" t="s">
        <v>559</v>
      </c>
      <c r="I60" s="124" t="s">
        <v>555</v>
      </c>
      <c r="J60" s="120" t="s">
        <v>534</v>
      </c>
      <c r="K60" s="120" t="s">
        <v>560</v>
      </c>
      <c r="L60" s="126" t="b">
        <v>0</v>
      </c>
      <c r="M60" s="125" t="b">
        <v>0</v>
      </c>
      <c r="N60" s="125" t="b">
        <v>0</v>
      </c>
      <c r="O60" s="126" t="b">
        <v>0</v>
      </c>
      <c r="P60" s="120"/>
      <c r="Q60" s="120"/>
      <c r="R60" s="120"/>
      <c r="S60" s="120"/>
      <c r="T60" s="120"/>
      <c r="U60" s="120"/>
      <c r="V60" s="126" t="b">
        <v>0</v>
      </c>
      <c r="W60" s="120" t="s">
        <v>859</v>
      </c>
      <c r="X60" s="120" t="s">
        <v>859</v>
      </c>
      <c r="Y60" s="120"/>
      <c r="Z60" s="120"/>
      <c r="AA60" s="120"/>
      <c r="AB60" s="120"/>
      <c r="AC60" s="137">
        <v>80000000</v>
      </c>
      <c r="AD60" s="120"/>
      <c r="AE60" s="120"/>
      <c r="AF60" s="137">
        <v>80000000</v>
      </c>
      <c r="AG60" s="123">
        <v>0</v>
      </c>
      <c r="AH60" s="123">
        <v>0</v>
      </c>
      <c r="AI60" s="123">
        <v>0</v>
      </c>
      <c r="AJ60" s="123">
        <v>0</v>
      </c>
      <c r="AK60" s="137">
        <v>80000000</v>
      </c>
      <c r="AL60" s="120"/>
      <c r="AM60" s="120"/>
      <c r="AN60" s="120"/>
    </row>
    <row r="61" spans="1:40" ht="21.75" customHeight="1" thickBot="1">
      <c r="A61" s="127" t="s">
        <v>1799</v>
      </c>
      <c r="B61" s="127" t="s">
        <v>175</v>
      </c>
      <c r="C61" s="127" t="s">
        <v>1800</v>
      </c>
      <c r="D61" s="129" t="s">
        <v>1801</v>
      </c>
      <c r="E61" s="130">
        <v>2023</v>
      </c>
      <c r="F61" s="127"/>
      <c r="G61" s="127"/>
      <c r="H61" s="127" t="s">
        <v>559</v>
      </c>
      <c r="I61" s="135" t="s">
        <v>555</v>
      </c>
      <c r="J61" s="127" t="s">
        <v>534</v>
      </c>
      <c r="K61" s="127" t="s">
        <v>560</v>
      </c>
      <c r="L61" s="132" t="b">
        <v>0</v>
      </c>
      <c r="M61" s="132" t="b">
        <v>0</v>
      </c>
      <c r="N61" s="132" t="b">
        <v>0</v>
      </c>
      <c r="O61" s="133" t="b">
        <v>0</v>
      </c>
      <c r="P61" s="127"/>
      <c r="Q61" s="127"/>
      <c r="R61" s="127"/>
      <c r="S61" s="127"/>
      <c r="T61" s="127"/>
      <c r="U61" s="127"/>
      <c r="V61" s="133" t="b">
        <v>0</v>
      </c>
      <c r="W61" s="127" t="s">
        <v>859</v>
      </c>
      <c r="X61" s="127" t="s">
        <v>859</v>
      </c>
      <c r="Y61" s="127"/>
      <c r="Z61" s="127"/>
      <c r="AA61" s="127"/>
      <c r="AB61" s="127"/>
      <c r="AC61" s="127"/>
      <c r="AD61" s="127"/>
      <c r="AE61" s="127"/>
      <c r="AF61" s="130">
        <v>0</v>
      </c>
      <c r="AG61" s="130">
        <v>0</v>
      </c>
      <c r="AH61" s="130">
        <v>0</v>
      </c>
      <c r="AI61" s="130">
        <v>0</v>
      </c>
      <c r="AJ61" s="130">
        <v>0</v>
      </c>
      <c r="AK61" s="130">
        <v>0</v>
      </c>
      <c r="AL61" s="127"/>
      <c r="AM61" s="127"/>
      <c r="AN61" s="127"/>
    </row>
    <row r="62" spans="1:40" ht="21.75" customHeight="1" thickBot="1">
      <c r="A62" s="120" t="s">
        <v>1802</v>
      </c>
      <c r="B62" s="120" t="s">
        <v>175</v>
      </c>
      <c r="C62" s="120" t="s">
        <v>1803</v>
      </c>
      <c r="D62" s="122" t="s">
        <v>1804</v>
      </c>
      <c r="E62" s="123">
        <v>2023</v>
      </c>
      <c r="F62" s="120"/>
      <c r="G62" s="120"/>
      <c r="H62" s="120" t="s">
        <v>559</v>
      </c>
      <c r="I62" s="124" t="s">
        <v>555</v>
      </c>
      <c r="J62" s="120" t="s">
        <v>534</v>
      </c>
      <c r="K62" s="120" t="s">
        <v>560</v>
      </c>
      <c r="L62" s="125" t="b">
        <v>0</v>
      </c>
      <c r="M62" s="125" t="b">
        <v>0</v>
      </c>
      <c r="N62" s="125" t="b">
        <v>0</v>
      </c>
      <c r="O62" s="126" t="b">
        <v>0</v>
      </c>
      <c r="P62" s="120"/>
      <c r="Q62" s="120"/>
      <c r="R62" s="120"/>
      <c r="S62" s="120"/>
      <c r="T62" s="120"/>
      <c r="U62" s="120"/>
      <c r="V62" s="126" t="b">
        <v>0</v>
      </c>
      <c r="W62" s="120" t="s">
        <v>859</v>
      </c>
      <c r="X62" s="120" t="s">
        <v>859</v>
      </c>
      <c r="Y62" s="120"/>
      <c r="Z62" s="120"/>
      <c r="AA62" s="120"/>
      <c r="AB62" s="120"/>
      <c r="AC62" s="120"/>
      <c r="AD62" s="120"/>
      <c r="AE62" s="120"/>
      <c r="AF62" s="145">
        <v>0</v>
      </c>
      <c r="AG62" s="123">
        <v>0</v>
      </c>
      <c r="AH62" s="123">
        <v>0</v>
      </c>
      <c r="AI62" s="123">
        <v>0</v>
      </c>
      <c r="AJ62" s="123">
        <v>0</v>
      </c>
      <c r="AK62" s="145">
        <v>0</v>
      </c>
      <c r="AL62" s="120"/>
      <c r="AM62" s="120"/>
      <c r="AN62" s="120"/>
    </row>
    <row r="63" spans="1:40" ht="21.75" customHeight="1" thickBot="1">
      <c r="A63" s="127" t="s">
        <v>1805</v>
      </c>
      <c r="B63" s="127" t="s">
        <v>175</v>
      </c>
      <c r="C63" s="127" t="s">
        <v>1806</v>
      </c>
      <c r="D63" s="129" t="s">
        <v>1807</v>
      </c>
      <c r="E63" s="130">
        <v>2022</v>
      </c>
      <c r="F63" s="127"/>
      <c r="G63" s="127"/>
      <c r="H63" s="127" t="s">
        <v>559</v>
      </c>
      <c r="I63" s="131" t="s">
        <v>7974</v>
      </c>
      <c r="J63" s="127" t="s">
        <v>534</v>
      </c>
      <c r="K63" s="127" t="s">
        <v>560</v>
      </c>
      <c r="L63" s="132" t="b">
        <v>0</v>
      </c>
      <c r="M63" s="132" t="b">
        <v>0</v>
      </c>
      <c r="N63" s="132" t="b">
        <v>0</v>
      </c>
      <c r="O63" s="133" t="b">
        <v>0</v>
      </c>
      <c r="P63" s="127"/>
      <c r="Q63" s="127"/>
      <c r="R63" s="127"/>
      <c r="S63" s="127"/>
      <c r="T63" s="127"/>
      <c r="U63" s="127"/>
      <c r="V63" s="132" t="b">
        <v>0</v>
      </c>
      <c r="W63" s="127" t="s">
        <v>859</v>
      </c>
      <c r="X63" s="127" t="s">
        <v>859</v>
      </c>
      <c r="Y63" s="127" t="s">
        <v>1808</v>
      </c>
      <c r="Z63" s="127"/>
      <c r="AA63" s="127" t="s">
        <v>197</v>
      </c>
      <c r="AB63" s="127"/>
      <c r="AC63" s="127"/>
      <c r="AD63" s="127"/>
      <c r="AE63" s="127"/>
      <c r="AF63" s="149">
        <v>0</v>
      </c>
      <c r="AG63" s="130">
        <v>0</v>
      </c>
      <c r="AH63" s="130">
        <v>0</v>
      </c>
      <c r="AI63" s="130">
        <v>0</v>
      </c>
      <c r="AJ63" s="130">
        <v>0</v>
      </c>
      <c r="AK63" s="149">
        <v>0</v>
      </c>
      <c r="AL63" s="127"/>
      <c r="AM63" s="127"/>
      <c r="AN63" s="127"/>
    </row>
    <row r="64" spans="1:40" ht="21.75" customHeight="1" thickBot="1">
      <c r="A64" s="120" t="s">
        <v>1331</v>
      </c>
      <c r="B64" s="120" t="s">
        <v>175</v>
      </c>
      <c r="C64" s="120" t="s">
        <v>1332</v>
      </c>
      <c r="D64" s="122" t="s">
        <v>1333</v>
      </c>
      <c r="E64" s="123">
        <v>2022</v>
      </c>
      <c r="F64" s="123">
        <v>2023</v>
      </c>
      <c r="G64" s="120"/>
      <c r="H64" s="120" t="s">
        <v>559</v>
      </c>
      <c r="I64" s="124" t="s">
        <v>555</v>
      </c>
      <c r="J64" s="120" t="s">
        <v>534</v>
      </c>
      <c r="K64" s="120" t="s">
        <v>560</v>
      </c>
      <c r="L64" s="125" t="b">
        <v>0</v>
      </c>
      <c r="M64" s="125" t="b">
        <v>0</v>
      </c>
      <c r="N64" s="125" t="b">
        <v>0</v>
      </c>
      <c r="O64" s="126" t="b">
        <v>0</v>
      </c>
      <c r="P64" s="120"/>
      <c r="Q64" s="120"/>
      <c r="R64" s="120"/>
      <c r="S64" s="120"/>
      <c r="T64" s="120"/>
      <c r="U64" s="120"/>
      <c r="V64" s="125" t="b">
        <v>0</v>
      </c>
      <c r="W64" s="120" t="s">
        <v>859</v>
      </c>
      <c r="X64" s="120" t="s">
        <v>859</v>
      </c>
      <c r="Y64" s="120"/>
      <c r="Z64" s="120"/>
      <c r="AA64" s="120"/>
      <c r="AB64" s="120"/>
      <c r="AC64" s="145">
        <v>48000000</v>
      </c>
      <c r="AD64" s="120"/>
      <c r="AE64" s="120"/>
      <c r="AF64" s="145">
        <v>48000000</v>
      </c>
      <c r="AG64" s="123">
        <v>0</v>
      </c>
      <c r="AH64" s="123">
        <v>0</v>
      </c>
      <c r="AI64" s="123">
        <v>0</v>
      </c>
      <c r="AJ64" s="123">
        <v>0</v>
      </c>
      <c r="AK64" s="145">
        <v>48000000</v>
      </c>
      <c r="AL64" s="120"/>
      <c r="AM64" s="120"/>
      <c r="AN64" s="120"/>
    </row>
    <row r="65" spans="1:40" ht="21.75" customHeight="1" thickBot="1">
      <c r="A65" s="127" t="s">
        <v>1458</v>
      </c>
      <c r="B65" s="127" t="s">
        <v>175</v>
      </c>
      <c r="C65" s="127" t="s">
        <v>1459</v>
      </c>
      <c r="D65" s="129" t="s">
        <v>1460</v>
      </c>
      <c r="E65" s="130">
        <v>2023</v>
      </c>
      <c r="F65" s="130">
        <v>2023</v>
      </c>
      <c r="G65" s="127"/>
      <c r="H65" s="127" t="s">
        <v>559</v>
      </c>
      <c r="I65" s="135" t="s">
        <v>555</v>
      </c>
      <c r="J65" s="127" t="s">
        <v>534</v>
      </c>
      <c r="K65" s="127" t="s">
        <v>560</v>
      </c>
      <c r="L65" s="132" t="b">
        <v>0</v>
      </c>
      <c r="M65" s="132" t="b">
        <v>0</v>
      </c>
      <c r="N65" s="132" t="b">
        <v>0</v>
      </c>
      <c r="O65" s="133" t="b">
        <v>0</v>
      </c>
      <c r="P65" s="127"/>
      <c r="Q65" s="127"/>
      <c r="R65" s="127"/>
      <c r="S65" s="127"/>
      <c r="T65" s="127"/>
      <c r="U65" s="127"/>
      <c r="V65" s="132" t="b">
        <v>0</v>
      </c>
      <c r="W65" s="127" t="s">
        <v>1451</v>
      </c>
      <c r="X65" s="127" t="s">
        <v>1451</v>
      </c>
      <c r="Y65" s="127"/>
      <c r="Z65" s="127"/>
      <c r="AA65" s="127"/>
      <c r="AB65" s="127"/>
      <c r="AC65" s="136">
        <v>19740000</v>
      </c>
      <c r="AD65" s="127"/>
      <c r="AE65" s="127"/>
      <c r="AF65" s="136">
        <v>19740000</v>
      </c>
      <c r="AG65" s="130">
        <v>0</v>
      </c>
      <c r="AH65" s="130">
        <v>0</v>
      </c>
      <c r="AI65" s="130">
        <v>0</v>
      </c>
      <c r="AJ65" s="130">
        <v>0</v>
      </c>
      <c r="AK65" s="136">
        <v>19740000</v>
      </c>
      <c r="AL65" s="127"/>
      <c r="AM65" s="127"/>
      <c r="AN65" s="127"/>
    </row>
    <row r="66" spans="1:40" ht="21.75" customHeight="1" thickBot="1">
      <c r="A66" s="120" t="s">
        <v>1448</v>
      </c>
      <c r="B66" s="120" t="s">
        <v>175</v>
      </c>
      <c r="C66" s="120" t="s">
        <v>1449</v>
      </c>
      <c r="D66" s="122" t="s">
        <v>1450</v>
      </c>
      <c r="E66" s="123">
        <v>2023</v>
      </c>
      <c r="F66" s="123">
        <v>2023</v>
      </c>
      <c r="G66" s="120"/>
      <c r="H66" s="120" t="s">
        <v>559</v>
      </c>
      <c r="I66" s="124" t="s">
        <v>555</v>
      </c>
      <c r="J66" s="120" t="s">
        <v>534</v>
      </c>
      <c r="K66" s="120" t="s">
        <v>560</v>
      </c>
      <c r="L66" s="125" t="b">
        <v>0</v>
      </c>
      <c r="M66" s="125" t="b">
        <v>0</v>
      </c>
      <c r="N66" s="125" t="b">
        <v>0</v>
      </c>
      <c r="O66" s="126" t="b">
        <v>0</v>
      </c>
      <c r="P66" s="120"/>
      <c r="Q66" s="120"/>
      <c r="R66" s="120"/>
      <c r="S66" s="120"/>
      <c r="T66" s="120"/>
      <c r="U66" s="120"/>
      <c r="V66" s="125" t="b">
        <v>0</v>
      </c>
      <c r="W66" s="120" t="s">
        <v>1451</v>
      </c>
      <c r="X66" s="120" t="s">
        <v>1451</v>
      </c>
      <c r="Y66" s="120"/>
      <c r="Z66" s="120"/>
      <c r="AA66" s="120"/>
      <c r="AB66" s="120"/>
      <c r="AC66" s="137">
        <v>20000000</v>
      </c>
      <c r="AD66" s="120"/>
      <c r="AE66" s="120"/>
      <c r="AF66" s="137">
        <v>20000000</v>
      </c>
      <c r="AG66" s="123">
        <v>0</v>
      </c>
      <c r="AH66" s="123">
        <v>0</v>
      </c>
      <c r="AI66" s="123">
        <v>0</v>
      </c>
      <c r="AJ66" s="123">
        <v>0</v>
      </c>
      <c r="AK66" s="137">
        <v>20000000</v>
      </c>
      <c r="AL66" s="120"/>
      <c r="AM66" s="120"/>
      <c r="AN66" s="120"/>
    </row>
    <row r="67" spans="1:40" ht="21.75" customHeight="1" thickBot="1">
      <c r="A67" s="127" t="s">
        <v>1307</v>
      </c>
      <c r="B67" s="127" t="s">
        <v>175</v>
      </c>
      <c r="C67" s="127" t="s">
        <v>1308</v>
      </c>
      <c r="D67" s="129" t="s">
        <v>1309</v>
      </c>
      <c r="E67" s="127"/>
      <c r="F67" s="130">
        <v>2023</v>
      </c>
      <c r="G67" s="127"/>
      <c r="H67" s="127" t="s">
        <v>559</v>
      </c>
      <c r="I67" s="131" t="s">
        <v>7974</v>
      </c>
      <c r="J67" s="127" t="s">
        <v>534</v>
      </c>
      <c r="K67" s="127" t="s">
        <v>560</v>
      </c>
      <c r="L67" s="132" t="b">
        <v>0</v>
      </c>
      <c r="M67" s="132" t="b">
        <v>0</v>
      </c>
      <c r="N67" s="132" t="b">
        <v>0</v>
      </c>
      <c r="O67" s="133" t="b">
        <v>0</v>
      </c>
      <c r="P67" s="127"/>
      <c r="Q67" s="127"/>
      <c r="R67" s="127"/>
      <c r="S67" s="127"/>
      <c r="T67" s="127"/>
      <c r="U67" s="127"/>
      <c r="V67" s="132" t="b">
        <v>0</v>
      </c>
      <c r="W67" s="127"/>
      <c r="X67" s="127"/>
      <c r="Y67" s="127" t="s">
        <v>680</v>
      </c>
      <c r="Z67" s="127"/>
      <c r="AA67" s="127" t="s">
        <v>1310</v>
      </c>
      <c r="AB67" s="127"/>
      <c r="AC67" s="136">
        <v>50000000</v>
      </c>
      <c r="AD67" s="127"/>
      <c r="AE67" s="127"/>
      <c r="AF67" s="136">
        <v>50000000</v>
      </c>
      <c r="AG67" s="130">
        <v>0</v>
      </c>
      <c r="AH67" s="130">
        <v>0</v>
      </c>
      <c r="AI67" s="130">
        <v>0</v>
      </c>
      <c r="AJ67" s="130">
        <v>0</v>
      </c>
      <c r="AK67" s="136">
        <v>50000000</v>
      </c>
      <c r="AL67" s="127"/>
      <c r="AM67" s="127"/>
      <c r="AN67" s="127"/>
    </row>
    <row r="68" spans="1:40" ht="21.75" customHeight="1" thickBot="1">
      <c r="A68" s="120" t="s">
        <v>1809</v>
      </c>
      <c r="B68" s="120" t="s">
        <v>175</v>
      </c>
      <c r="C68" s="120" t="s">
        <v>1810</v>
      </c>
      <c r="D68" s="122" t="s">
        <v>1811</v>
      </c>
      <c r="E68" s="123">
        <v>2024</v>
      </c>
      <c r="F68" s="123">
        <v>2024</v>
      </c>
      <c r="G68" s="120"/>
      <c r="H68" s="120" t="s">
        <v>559</v>
      </c>
      <c r="I68" s="134" t="s">
        <v>7974</v>
      </c>
      <c r="J68" s="120" t="s">
        <v>534</v>
      </c>
      <c r="K68" s="120" t="s">
        <v>560</v>
      </c>
      <c r="L68" s="125" t="b">
        <v>0</v>
      </c>
      <c r="M68" s="125" t="b">
        <v>0</v>
      </c>
      <c r="N68" s="125" t="b">
        <v>0</v>
      </c>
      <c r="O68" s="126" t="b">
        <v>0</v>
      </c>
      <c r="P68" s="120"/>
      <c r="Q68" s="120"/>
      <c r="R68" s="120"/>
      <c r="S68" s="120"/>
      <c r="T68" s="120"/>
      <c r="U68" s="120"/>
      <c r="V68" s="125" t="b">
        <v>0</v>
      </c>
      <c r="W68" s="120"/>
      <c r="X68" s="120"/>
      <c r="Y68" s="120" t="s">
        <v>680</v>
      </c>
      <c r="Z68" s="120"/>
      <c r="AA68" s="120" t="s">
        <v>1310</v>
      </c>
      <c r="AB68" s="120"/>
      <c r="AC68" s="120"/>
      <c r="AD68" s="120"/>
      <c r="AE68" s="120"/>
      <c r="AF68" s="123">
        <v>0</v>
      </c>
      <c r="AG68" s="123">
        <v>0</v>
      </c>
      <c r="AH68" s="123">
        <v>0</v>
      </c>
      <c r="AI68" s="123">
        <v>0</v>
      </c>
      <c r="AJ68" s="123">
        <v>0</v>
      </c>
      <c r="AK68" s="123">
        <v>0</v>
      </c>
      <c r="AL68" s="120"/>
      <c r="AM68" s="120"/>
      <c r="AN68" s="120"/>
    </row>
    <row r="69" spans="1:40" ht="21.75" customHeight="1" thickBot="1">
      <c r="A69" s="127" t="s">
        <v>1695</v>
      </c>
      <c r="B69" s="127" t="s">
        <v>175</v>
      </c>
      <c r="C69" s="127" t="s">
        <v>1696</v>
      </c>
      <c r="D69" s="129" t="s">
        <v>1697</v>
      </c>
      <c r="E69" s="127"/>
      <c r="F69" s="127"/>
      <c r="G69" s="127"/>
      <c r="H69" s="127" t="s">
        <v>559</v>
      </c>
      <c r="I69" s="135" t="s">
        <v>555</v>
      </c>
      <c r="J69" s="127" t="s">
        <v>534</v>
      </c>
      <c r="K69" s="127" t="s">
        <v>560</v>
      </c>
      <c r="L69" s="132" t="b">
        <v>0</v>
      </c>
      <c r="M69" s="132" t="b">
        <v>0</v>
      </c>
      <c r="N69" s="132" t="b">
        <v>0</v>
      </c>
      <c r="O69" s="133" t="b">
        <v>0</v>
      </c>
      <c r="P69" s="127"/>
      <c r="Q69" s="127"/>
      <c r="R69" s="127"/>
      <c r="S69" s="127"/>
      <c r="T69" s="127"/>
      <c r="U69" s="127"/>
      <c r="V69" s="132" t="b">
        <v>0</v>
      </c>
      <c r="W69" s="127" t="s">
        <v>1698</v>
      </c>
      <c r="X69" s="127" t="s">
        <v>1698</v>
      </c>
      <c r="Y69" s="127"/>
      <c r="Z69" s="127"/>
      <c r="AA69" s="127"/>
      <c r="AB69" s="127"/>
      <c r="AC69" s="149">
        <v>400000</v>
      </c>
      <c r="AD69" s="127"/>
      <c r="AE69" s="127"/>
      <c r="AF69" s="149">
        <v>400000</v>
      </c>
      <c r="AG69" s="130">
        <v>0</v>
      </c>
      <c r="AH69" s="130">
        <v>0</v>
      </c>
      <c r="AI69" s="130">
        <v>0</v>
      </c>
      <c r="AJ69" s="130">
        <v>0</v>
      </c>
      <c r="AK69" s="149">
        <v>400000</v>
      </c>
      <c r="AL69" s="127"/>
      <c r="AM69" s="127"/>
      <c r="AN69" s="127"/>
    </row>
    <row r="70" spans="1:40" ht="21.75" customHeight="1" thickBot="1">
      <c r="A70" s="120" t="s">
        <v>828</v>
      </c>
      <c r="B70" s="120" t="s">
        <v>175</v>
      </c>
      <c r="C70" s="120" t="s">
        <v>829</v>
      </c>
      <c r="D70" s="122" t="s">
        <v>830</v>
      </c>
      <c r="E70" s="123">
        <v>2020</v>
      </c>
      <c r="F70" s="123">
        <v>2021</v>
      </c>
      <c r="G70" s="123">
        <v>2023</v>
      </c>
      <c r="H70" s="120" t="s">
        <v>559</v>
      </c>
      <c r="I70" s="134" t="s">
        <v>7974</v>
      </c>
      <c r="J70" s="120" t="s">
        <v>627</v>
      </c>
      <c r="K70" s="120" t="s">
        <v>560</v>
      </c>
      <c r="L70" s="125" t="b">
        <v>0</v>
      </c>
      <c r="M70" s="125" t="b">
        <v>0</v>
      </c>
      <c r="N70" s="125" t="b">
        <v>0</v>
      </c>
      <c r="O70" s="126" t="b">
        <v>0</v>
      </c>
      <c r="P70" s="120"/>
      <c r="Q70" s="120"/>
      <c r="R70" s="120"/>
      <c r="S70" s="120" t="s">
        <v>541</v>
      </c>
      <c r="T70" s="120" t="s">
        <v>541</v>
      </c>
      <c r="U70" s="120"/>
      <c r="V70" s="125" t="b">
        <v>0</v>
      </c>
      <c r="W70" s="120"/>
      <c r="X70" s="120"/>
      <c r="Y70" s="120"/>
      <c r="Z70" s="120"/>
      <c r="AA70" s="120"/>
      <c r="AB70" s="120"/>
      <c r="AC70" s="120"/>
      <c r="AD70" s="120"/>
      <c r="AE70" s="120"/>
      <c r="AF70" s="123">
        <v>0</v>
      </c>
      <c r="AG70" s="123">
        <v>0</v>
      </c>
      <c r="AH70" s="123">
        <v>0</v>
      </c>
      <c r="AI70" s="123">
        <v>0</v>
      </c>
      <c r="AJ70" s="123">
        <v>0</v>
      </c>
      <c r="AK70" s="123">
        <v>0</v>
      </c>
      <c r="AL70" s="120"/>
      <c r="AM70" s="120"/>
      <c r="AN70" s="120"/>
    </row>
    <row r="71" spans="1:40" ht="21.75" customHeight="1" thickBot="1">
      <c r="A71" s="127" t="s">
        <v>1812</v>
      </c>
      <c r="B71" s="127" t="s">
        <v>175</v>
      </c>
      <c r="C71" s="127" t="s">
        <v>1813</v>
      </c>
      <c r="D71" s="129" t="s">
        <v>1814</v>
      </c>
      <c r="E71" s="130">
        <v>2023</v>
      </c>
      <c r="F71" s="130">
        <v>2024</v>
      </c>
      <c r="G71" s="127"/>
      <c r="H71" s="127" t="s">
        <v>559</v>
      </c>
      <c r="I71" s="135" t="s">
        <v>555</v>
      </c>
      <c r="J71" s="127" t="s">
        <v>534</v>
      </c>
      <c r="K71" s="127" t="s">
        <v>560</v>
      </c>
      <c r="L71" s="132" t="b">
        <v>0</v>
      </c>
      <c r="M71" s="132" t="b">
        <v>0</v>
      </c>
      <c r="N71" s="132" t="b">
        <v>0</v>
      </c>
      <c r="O71" s="133" t="b">
        <v>0</v>
      </c>
      <c r="P71" s="127"/>
      <c r="Q71" s="127"/>
      <c r="R71" s="127"/>
      <c r="S71" s="127"/>
      <c r="T71" s="127"/>
      <c r="U71" s="127"/>
      <c r="V71" s="132" t="b">
        <v>0</v>
      </c>
      <c r="W71" s="127" t="s">
        <v>1815</v>
      </c>
      <c r="X71" s="127" t="s">
        <v>1815</v>
      </c>
      <c r="Y71" s="127"/>
      <c r="Z71" s="127"/>
      <c r="AA71" s="127"/>
      <c r="AB71" s="127"/>
      <c r="AC71" s="127"/>
      <c r="AD71" s="127"/>
      <c r="AE71" s="127"/>
      <c r="AF71" s="130">
        <v>0</v>
      </c>
      <c r="AG71" s="130">
        <v>0</v>
      </c>
      <c r="AH71" s="130">
        <v>0</v>
      </c>
      <c r="AI71" s="130">
        <v>0</v>
      </c>
      <c r="AJ71" s="130">
        <v>0</v>
      </c>
      <c r="AK71" s="130">
        <v>0</v>
      </c>
      <c r="AL71" s="127"/>
      <c r="AM71" s="127"/>
      <c r="AN71" s="127"/>
    </row>
    <row r="72" spans="1:40" ht="21.75" customHeight="1" thickBot="1">
      <c r="A72" s="120" t="s">
        <v>873</v>
      </c>
      <c r="B72" s="120" t="s">
        <v>175</v>
      </c>
      <c r="C72" s="120" t="s">
        <v>874</v>
      </c>
      <c r="D72" s="122" t="s">
        <v>875</v>
      </c>
      <c r="E72" s="123">
        <v>2023</v>
      </c>
      <c r="F72" s="123">
        <v>2025</v>
      </c>
      <c r="G72" s="120"/>
      <c r="H72" s="120" t="s">
        <v>559</v>
      </c>
      <c r="I72" s="134" t="s">
        <v>7974</v>
      </c>
      <c r="J72" s="120" t="s">
        <v>534</v>
      </c>
      <c r="K72" s="120" t="s">
        <v>560</v>
      </c>
      <c r="L72" s="125" t="b">
        <v>0</v>
      </c>
      <c r="M72" s="125" t="b">
        <v>0</v>
      </c>
      <c r="N72" s="125" t="b">
        <v>0</v>
      </c>
      <c r="O72" s="126" t="b">
        <v>0</v>
      </c>
      <c r="P72" s="120" t="s">
        <v>615</v>
      </c>
      <c r="Q72" s="120"/>
      <c r="R72" s="120"/>
      <c r="S72" s="120"/>
      <c r="T72" s="120"/>
      <c r="U72" s="120"/>
      <c r="V72" s="126" t="b">
        <v>0</v>
      </c>
      <c r="W72" s="120"/>
      <c r="X72" s="120"/>
      <c r="Y72" s="120"/>
      <c r="Z72" s="120"/>
      <c r="AA72" s="120"/>
      <c r="AB72" s="120"/>
      <c r="AC72" s="123">
        <v>342500000</v>
      </c>
      <c r="AD72" s="120"/>
      <c r="AE72" s="120"/>
      <c r="AF72" s="123">
        <v>342500000</v>
      </c>
      <c r="AG72" s="123">
        <v>342500000</v>
      </c>
      <c r="AH72" s="123">
        <v>0</v>
      </c>
      <c r="AI72" s="123">
        <v>0</v>
      </c>
      <c r="AJ72" s="123">
        <v>0</v>
      </c>
      <c r="AK72" s="123">
        <v>0</v>
      </c>
      <c r="AL72" s="120"/>
      <c r="AM72" s="120"/>
      <c r="AN72" s="120"/>
    </row>
    <row r="73" spans="1:40" ht="21.75" customHeight="1" thickBot="1">
      <c r="A73" s="127" t="s">
        <v>612</v>
      </c>
      <c r="B73" s="127" t="s">
        <v>175</v>
      </c>
      <c r="C73" s="127" t="s">
        <v>613</v>
      </c>
      <c r="D73" s="129" t="s">
        <v>614</v>
      </c>
      <c r="E73" s="130">
        <v>2023</v>
      </c>
      <c r="F73" s="127"/>
      <c r="G73" s="127"/>
      <c r="H73" s="127" t="s">
        <v>559</v>
      </c>
      <c r="I73" s="131" t="s">
        <v>7974</v>
      </c>
      <c r="J73" s="127" t="s">
        <v>534</v>
      </c>
      <c r="K73" s="127" t="s">
        <v>560</v>
      </c>
      <c r="L73" s="132" t="b">
        <v>0</v>
      </c>
      <c r="M73" s="132" t="b">
        <v>0</v>
      </c>
      <c r="N73" s="132" t="b">
        <v>0</v>
      </c>
      <c r="O73" s="133" t="b">
        <v>0</v>
      </c>
      <c r="P73" s="127" t="s">
        <v>615</v>
      </c>
      <c r="Q73" s="127"/>
      <c r="R73" s="127"/>
      <c r="S73" s="127"/>
      <c r="T73" s="127"/>
      <c r="U73" s="127"/>
      <c r="V73" s="132" t="b">
        <v>0</v>
      </c>
      <c r="W73" s="127"/>
      <c r="X73" s="127"/>
      <c r="Y73" s="127"/>
      <c r="Z73" s="127"/>
      <c r="AA73" s="127"/>
      <c r="AB73" s="127"/>
      <c r="AC73" s="149">
        <v>3000000000</v>
      </c>
      <c r="AD73" s="127"/>
      <c r="AE73" s="127"/>
      <c r="AF73" s="149">
        <v>3000000000</v>
      </c>
      <c r="AG73" s="149">
        <v>3000000000</v>
      </c>
      <c r="AH73" s="130">
        <v>0</v>
      </c>
      <c r="AI73" s="130">
        <v>0</v>
      </c>
      <c r="AJ73" s="130">
        <v>0</v>
      </c>
      <c r="AK73" s="130">
        <v>0</v>
      </c>
      <c r="AL73" s="127"/>
      <c r="AM73" s="127"/>
      <c r="AN73" s="127"/>
    </row>
    <row r="74" spans="1:40" ht="21.75" customHeight="1" thickBot="1">
      <c r="A74" s="120" t="s">
        <v>1816</v>
      </c>
      <c r="B74" s="120" t="s">
        <v>175</v>
      </c>
      <c r="C74" s="120" t="s">
        <v>1817</v>
      </c>
      <c r="D74" s="122" t="s">
        <v>1818</v>
      </c>
      <c r="E74" s="123">
        <v>2023</v>
      </c>
      <c r="F74" s="123">
        <v>2023</v>
      </c>
      <c r="G74" s="120"/>
      <c r="H74" s="120" t="s">
        <v>532</v>
      </c>
      <c r="I74" s="124" t="s">
        <v>555</v>
      </c>
      <c r="J74" s="120"/>
      <c r="K74" s="120"/>
      <c r="L74" s="125" t="b">
        <v>0</v>
      </c>
      <c r="M74" s="125" t="b">
        <v>0</v>
      </c>
      <c r="N74" s="125" t="b">
        <v>0</v>
      </c>
      <c r="O74" s="126" t="b">
        <v>0</v>
      </c>
      <c r="P74" s="120"/>
      <c r="Q74" s="120"/>
      <c r="R74" s="120"/>
      <c r="S74" s="120"/>
      <c r="T74" s="120"/>
      <c r="U74" s="120"/>
      <c r="V74" s="126" t="b">
        <v>1</v>
      </c>
      <c r="W74" s="120"/>
      <c r="X74" s="120"/>
      <c r="Y74" s="120"/>
      <c r="Z74" s="120"/>
      <c r="AA74" s="120"/>
      <c r="AB74" s="120"/>
      <c r="AC74" s="120"/>
      <c r="AD74" s="120"/>
      <c r="AE74" s="120"/>
      <c r="AF74" s="123">
        <v>0</v>
      </c>
      <c r="AG74" s="123">
        <v>0</v>
      </c>
      <c r="AH74" s="123">
        <v>0</v>
      </c>
      <c r="AI74" s="123">
        <v>0</v>
      </c>
      <c r="AJ74" s="123">
        <v>0</v>
      </c>
      <c r="AK74" s="123">
        <v>0</v>
      </c>
      <c r="AL74" s="120"/>
      <c r="AM74" s="120"/>
      <c r="AN74" s="120"/>
    </row>
    <row r="75" spans="1:40" ht="21.75" customHeight="1" thickBot="1">
      <c r="A75" s="127" t="s">
        <v>847</v>
      </c>
      <c r="B75" s="127" t="s">
        <v>175</v>
      </c>
      <c r="C75" s="127" t="s">
        <v>848</v>
      </c>
      <c r="D75" s="129" t="s">
        <v>849</v>
      </c>
      <c r="E75" s="130">
        <v>2023</v>
      </c>
      <c r="F75" s="130">
        <v>2023</v>
      </c>
      <c r="G75" s="127"/>
      <c r="H75" s="127" t="s">
        <v>559</v>
      </c>
      <c r="I75" s="131" t="s">
        <v>7974</v>
      </c>
      <c r="J75" s="127" t="s">
        <v>534</v>
      </c>
      <c r="K75" s="127" t="s">
        <v>560</v>
      </c>
      <c r="L75" s="132" t="b">
        <v>0</v>
      </c>
      <c r="M75" s="132" t="b">
        <v>0</v>
      </c>
      <c r="N75" s="132" t="b">
        <v>0</v>
      </c>
      <c r="O75" s="133" t="b">
        <v>0</v>
      </c>
      <c r="P75" s="127" t="s">
        <v>629</v>
      </c>
      <c r="Q75" s="127" t="s">
        <v>629</v>
      </c>
      <c r="R75" s="127"/>
      <c r="S75" s="127"/>
      <c r="T75" s="127"/>
      <c r="U75" s="127"/>
      <c r="V75" s="132" t="b">
        <v>0</v>
      </c>
      <c r="W75" s="127"/>
      <c r="X75" s="127"/>
      <c r="Y75" s="127"/>
      <c r="Z75" s="127"/>
      <c r="AA75" s="127"/>
      <c r="AB75" s="127"/>
      <c r="AC75" s="127"/>
      <c r="AD75" s="127"/>
      <c r="AE75" s="127"/>
      <c r="AF75" s="130">
        <v>0</v>
      </c>
      <c r="AG75" s="130">
        <v>0</v>
      </c>
      <c r="AH75" s="130">
        <v>0</v>
      </c>
      <c r="AI75" s="130">
        <v>0</v>
      </c>
      <c r="AJ75" s="130">
        <v>0</v>
      </c>
      <c r="AK75" s="130">
        <v>0</v>
      </c>
      <c r="AL75" s="127"/>
      <c r="AM75" s="127"/>
      <c r="AN75" s="127"/>
    </row>
    <row r="76" spans="1:40" ht="21.75" customHeight="1" thickBot="1">
      <c r="A76" s="120" t="s">
        <v>850</v>
      </c>
      <c r="B76" s="120" t="s">
        <v>175</v>
      </c>
      <c r="C76" s="120" t="s">
        <v>851</v>
      </c>
      <c r="D76" s="122" t="s">
        <v>852</v>
      </c>
      <c r="E76" s="123">
        <v>2023</v>
      </c>
      <c r="F76" s="120"/>
      <c r="G76" s="120"/>
      <c r="H76" s="120" t="s">
        <v>559</v>
      </c>
      <c r="I76" s="134" t="s">
        <v>7974</v>
      </c>
      <c r="J76" s="120" t="s">
        <v>534</v>
      </c>
      <c r="K76" s="120" t="s">
        <v>560</v>
      </c>
      <c r="L76" s="125" t="b">
        <v>0</v>
      </c>
      <c r="M76" s="125" t="b">
        <v>0</v>
      </c>
      <c r="N76" s="125" t="b">
        <v>0</v>
      </c>
      <c r="O76" s="126" t="b">
        <v>0</v>
      </c>
      <c r="P76" s="120" t="s">
        <v>629</v>
      </c>
      <c r="Q76" s="120" t="s">
        <v>629</v>
      </c>
      <c r="R76" s="120"/>
      <c r="S76" s="120"/>
      <c r="T76" s="120"/>
      <c r="U76" s="120"/>
      <c r="V76" s="125" t="b">
        <v>0</v>
      </c>
      <c r="W76" s="120"/>
      <c r="X76" s="120"/>
      <c r="Y76" s="120"/>
      <c r="Z76" s="120"/>
      <c r="AA76" s="120"/>
      <c r="AB76" s="120"/>
      <c r="AC76" s="120"/>
      <c r="AD76" s="120"/>
      <c r="AE76" s="120"/>
      <c r="AF76" s="123">
        <v>0</v>
      </c>
      <c r="AG76" s="123">
        <v>0</v>
      </c>
      <c r="AH76" s="123">
        <v>0</v>
      </c>
      <c r="AI76" s="123">
        <v>0</v>
      </c>
      <c r="AJ76" s="123">
        <v>0</v>
      </c>
      <c r="AK76" s="123">
        <v>0</v>
      </c>
      <c r="AL76" s="120"/>
      <c r="AM76" s="120"/>
      <c r="AN76" s="120"/>
    </row>
    <row r="77" spans="1:40" ht="21.75" customHeight="1" thickBot="1">
      <c r="A77" s="127" t="s">
        <v>853</v>
      </c>
      <c r="B77" s="127" t="s">
        <v>175</v>
      </c>
      <c r="C77" s="127" t="s">
        <v>854</v>
      </c>
      <c r="D77" s="129" t="s">
        <v>855</v>
      </c>
      <c r="E77" s="130">
        <v>2014</v>
      </c>
      <c r="F77" s="130">
        <v>2014</v>
      </c>
      <c r="G77" s="127"/>
      <c r="H77" s="127" t="s">
        <v>559</v>
      </c>
      <c r="I77" s="131" t="s">
        <v>7974</v>
      </c>
      <c r="J77" s="127" t="s">
        <v>627</v>
      </c>
      <c r="K77" s="127" t="s">
        <v>560</v>
      </c>
      <c r="L77" s="132" t="b">
        <v>0</v>
      </c>
      <c r="M77" s="132" t="b">
        <v>0</v>
      </c>
      <c r="N77" s="132" t="b">
        <v>0</v>
      </c>
      <c r="O77" s="133" t="b">
        <v>0</v>
      </c>
      <c r="P77" s="127" t="s">
        <v>629</v>
      </c>
      <c r="Q77" s="127" t="s">
        <v>629</v>
      </c>
      <c r="R77" s="127"/>
      <c r="S77" s="127"/>
      <c r="T77" s="127"/>
      <c r="U77" s="127"/>
      <c r="V77" s="132" t="b">
        <v>0</v>
      </c>
      <c r="W77" s="127"/>
      <c r="X77" s="127"/>
      <c r="Y77" s="127"/>
      <c r="Z77" s="127"/>
      <c r="AA77" s="127"/>
      <c r="AB77" s="127"/>
      <c r="AC77" s="127"/>
      <c r="AD77" s="127"/>
      <c r="AE77" s="127"/>
      <c r="AF77" s="130">
        <v>0</v>
      </c>
      <c r="AG77" s="130">
        <v>0</v>
      </c>
      <c r="AH77" s="130">
        <v>0</v>
      </c>
      <c r="AI77" s="130">
        <v>0</v>
      </c>
      <c r="AJ77" s="130">
        <v>0</v>
      </c>
      <c r="AK77" s="130">
        <v>0</v>
      </c>
      <c r="AL77" s="127"/>
      <c r="AM77" s="127"/>
      <c r="AN77" s="127"/>
    </row>
    <row r="78" spans="1:40" ht="21.75" customHeight="1" thickBot="1">
      <c r="A78" s="120" t="s">
        <v>1819</v>
      </c>
      <c r="B78" s="120" t="s">
        <v>175</v>
      </c>
      <c r="C78" s="120" t="s">
        <v>1820</v>
      </c>
      <c r="D78" s="122" t="s">
        <v>1821</v>
      </c>
      <c r="E78" s="123">
        <v>2022</v>
      </c>
      <c r="F78" s="123">
        <v>2023</v>
      </c>
      <c r="G78" s="120"/>
      <c r="H78" s="120" t="s">
        <v>532</v>
      </c>
      <c r="I78" s="124" t="s">
        <v>555</v>
      </c>
      <c r="J78" s="120" t="s">
        <v>534</v>
      </c>
      <c r="K78" s="120" t="s">
        <v>540</v>
      </c>
      <c r="L78" s="125" t="b">
        <v>0</v>
      </c>
      <c r="M78" s="125" t="b">
        <v>0</v>
      </c>
      <c r="N78" s="125" t="b">
        <v>0</v>
      </c>
      <c r="O78" s="126" t="b">
        <v>0</v>
      </c>
      <c r="P78" s="120"/>
      <c r="Q78" s="120"/>
      <c r="R78" s="120"/>
      <c r="S78" s="120"/>
      <c r="T78" s="120"/>
      <c r="U78" s="120"/>
      <c r="V78" s="126" t="b">
        <v>1</v>
      </c>
      <c r="W78" s="120"/>
      <c r="X78" s="120"/>
      <c r="Y78" s="120"/>
      <c r="Z78" s="120"/>
      <c r="AA78" s="120"/>
      <c r="AB78" s="120"/>
      <c r="AC78" s="120"/>
      <c r="AD78" s="120"/>
      <c r="AE78" s="120"/>
      <c r="AF78" s="123">
        <v>0</v>
      </c>
      <c r="AG78" s="123">
        <v>0</v>
      </c>
      <c r="AH78" s="123">
        <v>0</v>
      </c>
      <c r="AI78" s="123">
        <v>0</v>
      </c>
      <c r="AJ78" s="123">
        <v>0</v>
      </c>
      <c r="AK78" s="123">
        <v>0</v>
      </c>
      <c r="AL78" s="120"/>
      <c r="AM78" s="120"/>
      <c r="AN78" s="120"/>
    </row>
    <row r="79" spans="1:40" ht="21.75" customHeight="1" thickBot="1">
      <c r="A79" s="127" t="s">
        <v>1822</v>
      </c>
      <c r="B79" s="127" t="s">
        <v>175</v>
      </c>
      <c r="C79" s="127" t="s">
        <v>1823</v>
      </c>
      <c r="D79" s="129" t="s">
        <v>1824</v>
      </c>
      <c r="E79" s="130">
        <v>2023</v>
      </c>
      <c r="F79" s="127"/>
      <c r="G79" s="127"/>
      <c r="H79" s="127" t="s">
        <v>559</v>
      </c>
      <c r="I79" s="135" t="s">
        <v>555</v>
      </c>
      <c r="J79" s="127" t="s">
        <v>1825</v>
      </c>
      <c r="K79" s="127" t="s">
        <v>560</v>
      </c>
      <c r="L79" s="132" t="b">
        <v>0</v>
      </c>
      <c r="M79" s="132" t="b">
        <v>1</v>
      </c>
      <c r="N79" s="132" t="b">
        <v>0</v>
      </c>
      <c r="O79" s="133" t="b">
        <v>0</v>
      </c>
      <c r="P79" s="127"/>
      <c r="Q79" s="127"/>
      <c r="R79" s="127"/>
      <c r="S79" s="127"/>
      <c r="T79" s="127"/>
      <c r="U79" s="127"/>
      <c r="V79" s="132" t="b">
        <v>0</v>
      </c>
      <c r="W79" s="127" t="s">
        <v>1826</v>
      </c>
      <c r="X79" s="127" t="s">
        <v>1826</v>
      </c>
      <c r="Y79" s="127"/>
      <c r="Z79" s="127"/>
      <c r="AA79" s="127"/>
      <c r="AB79" s="127"/>
      <c r="AC79" s="127"/>
      <c r="AD79" s="127"/>
      <c r="AE79" s="127"/>
      <c r="AF79" s="130">
        <v>0</v>
      </c>
      <c r="AG79" s="130">
        <v>0</v>
      </c>
      <c r="AH79" s="130">
        <v>0</v>
      </c>
      <c r="AI79" s="130">
        <v>0</v>
      </c>
      <c r="AJ79" s="130">
        <v>0</v>
      </c>
      <c r="AK79" s="130">
        <v>0</v>
      </c>
      <c r="AL79" s="127"/>
      <c r="AM79" s="127"/>
      <c r="AN79" s="127"/>
    </row>
    <row r="80" spans="1:40" ht="21.75" customHeight="1" thickBot="1">
      <c r="A80" s="120" t="s">
        <v>706</v>
      </c>
      <c r="B80" s="120" t="s">
        <v>175</v>
      </c>
      <c r="C80" s="120" t="s">
        <v>707</v>
      </c>
      <c r="D80" s="122" t="s">
        <v>708</v>
      </c>
      <c r="E80" s="123">
        <v>2023</v>
      </c>
      <c r="F80" s="120"/>
      <c r="G80" s="120"/>
      <c r="H80" s="120" t="s">
        <v>559</v>
      </c>
      <c r="I80" s="134" t="s">
        <v>7974</v>
      </c>
      <c r="J80" s="120" t="s">
        <v>534</v>
      </c>
      <c r="K80" s="120" t="s">
        <v>560</v>
      </c>
      <c r="L80" s="125" t="b">
        <v>0</v>
      </c>
      <c r="M80" s="125" t="b">
        <v>0</v>
      </c>
      <c r="N80" s="125" t="b">
        <v>0</v>
      </c>
      <c r="O80" s="126" t="b">
        <v>0</v>
      </c>
      <c r="P80" s="120" t="s">
        <v>709</v>
      </c>
      <c r="Q80" s="120"/>
      <c r="R80" s="120"/>
      <c r="S80" s="120"/>
      <c r="T80" s="120"/>
      <c r="U80" s="120"/>
      <c r="V80" s="125" t="b">
        <v>0</v>
      </c>
      <c r="W80" s="120"/>
      <c r="X80" s="120"/>
      <c r="Y80" s="120"/>
      <c r="Z80" s="120"/>
      <c r="AA80" s="120"/>
      <c r="AB80" s="120"/>
      <c r="AC80" s="120"/>
      <c r="AD80" s="137">
        <v>1000000000</v>
      </c>
      <c r="AE80" s="120"/>
      <c r="AF80" s="137">
        <v>1000000000</v>
      </c>
      <c r="AG80" s="137">
        <v>1000000000</v>
      </c>
      <c r="AH80" s="123">
        <v>0</v>
      </c>
      <c r="AI80" s="123">
        <v>0</v>
      </c>
      <c r="AJ80" s="123">
        <v>0</v>
      </c>
      <c r="AK80" s="123">
        <v>0</v>
      </c>
      <c r="AL80" s="120"/>
      <c r="AM80" s="120"/>
      <c r="AN80" s="120"/>
    </row>
    <row r="81" spans="1:40" ht="21.75" customHeight="1" thickBot="1">
      <c r="A81" s="127" t="s">
        <v>1020</v>
      </c>
      <c r="B81" s="127" t="s">
        <v>175</v>
      </c>
      <c r="C81" s="127" t="s">
        <v>1021</v>
      </c>
      <c r="D81" s="129" t="s">
        <v>1022</v>
      </c>
      <c r="E81" s="130">
        <v>2022</v>
      </c>
      <c r="F81" s="130">
        <v>2022</v>
      </c>
      <c r="G81" s="127"/>
      <c r="H81" s="127" t="s">
        <v>559</v>
      </c>
      <c r="I81" s="131" t="s">
        <v>7974</v>
      </c>
      <c r="J81" s="127" t="s">
        <v>534</v>
      </c>
      <c r="K81" s="127" t="s">
        <v>560</v>
      </c>
      <c r="L81" s="132" t="b">
        <v>0</v>
      </c>
      <c r="M81" s="132" t="b">
        <v>0</v>
      </c>
      <c r="N81" s="132" t="b">
        <v>0</v>
      </c>
      <c r="O81" s="133" t="b">
        <v>0</v>
      </c>
      <c r="P81" s="127" t="s">
        <v>1023</v>
      </c>
      <c r="Q81" s="127"/>
      <c r="R81" s="127"/>
      <c r="S81" s="127"/>
      <c r="T81" s="127"/>
      <c r="U81" s="127"/>
      <c r="V81" s="132" t="b">
        <v>0</v>
      </c>
      <c r="W81" s="127"/>
      <c r="X81" s="127"/>
      <c r="Y81" s="127"/>
      <c r="Z81" s="127"/>
      <c r="AA81" s="127"/>
      <c r="AB81" s="127"/>
      <c r="AC81" s="136">
        <v>177000000</v>
      </c>
      <c r="AD81" s="127"/>
      <c r="AE81" s="127"/>
      <c r="AF81" s="136">
        <v>177000000</v>
      </c>
      <c r="AG81" s="136">
        <v>177000000</v>
      </c>
      <c r="AH81" s="130">
        <v>0</v>
      </c>
      <c r="AI81" s="130">
        <v>0</v>
      </c>
      <c r="AJ81" s="130">
        <v>0</v>
      </c>
      <c r="AK81" s="130">
        <v>0</v>
      </c>
      <c r="AL81" s="127"/>
      <c r="AM81" s="127"/>
      <c r="AN81" s="127"/>
    </row>
    <row r="82" spans="1:40" ht="21.75" customHeight="1" thickBot="1">
      <c r="A82" s="120" t="s">
        <v>1827</v>
      </c>
      <c r="B82" s="120" t="s">
        <v>175</v>
      </c>
      <c r="C82" s="120" t="s">
        <v>1828</v>
      </c>
      <c r="D82" s="122" t="s">
        <v>1829</v>
      </c>
      <c r="E82" s="123">
        <v>2019</v>
      </c>
      <c r="F82" s="120"/>
      <c r="G82" s="120"/>
      <c r="H82" s="120" t="s">
        <v>559</v>
      </c>
      <c r="I82" s="134" t="s">
        <v>7974</v>
      </c>
      <c r="J82" s="120" t="s">
        <v>534</v>
      </c>
      <c r="K82" s="120" t="s">
        <v>560</v>
      </c>
      <c r="L82" s="125" t="b">
        <v>0</v>
      </c>
      <c r="M82" s="125" t="b">
        <v>0</v>
      </c>
      <c r="N82" s="125" t="b">
        <v>0</v>
      </c>
      <c r="O82" s="126" t="b">
        <v>0</v>
      </c>
      <c r="P82" s="120" t="s">
        <v>1023</v>
      </c>
      <c r="Q82" s="120"/>
      <c r="R82" s="120"/>
      <c r="S82" s="120"/>
      <c r="T82" s="120"/>
      <c r="U82" s="120"/>
      <c r="V82" s="125" t="b">
        <v>0</v>
      </c>
      <c r="W82" s="120"/>
      <c r="X82" s="120"/>
      <c r="Y82" s="120" t="s">
        <v>1830</v>
      </c>
      <c r="Z82" s="120"/>
      <c r="AA82" s="120" t="s">
        <v>189</v>
      </c>
      <c r="AB82" s="120"/>
      <c r="AC82" s="120"/>
      <c r="AD82" s="120"/>
      <c r="AE82" s="120"/>
      <c r="AF82" s="123">
        <v>0</v>
      </c>
      <c r="AG82" s="123">
        <v>0</v>
      </c>
      <c r="AH82" s="123">
        <v>0</v>
      </c>
      <c r="AI82" s="123">
        <v>0</v>
      </c>
      <c r="AJ82" s="123">
        <v>0</v>
      </c>
      <c r="AK82" s="123">
        <v>0</v>
      </c>
      <c r="AL82" s="120"/>
      <c r="AM82" s="120"/>
      <c r="AN82" s="120"/>
    </row>
    <row r="83" spans="1:40" ht="21.75" customHeight="1" thickBot="1">
      <c r="A83" s="127" t="s">
        <v>1831</v>
      </c>
      <c r="B83" s="127" t="s">
        <v>175</v>
      </c>
      <c r="C83" s="127" t="s">
        <v>1832</v>
      </c>
      <c r="D83" s="129" t="s">
        <v>1833</v>
      </c>
      <c r="E83" s="130">
        <v>2023</v>
      </c>
      <c r="F83" s="127"/>
      <c r="G83" s="127"/>
      <c r="H83" s="127" t="s">
        <v>559</v>
      </c>
      <c r="I83" s="135" t="s">
        <v>555</v>
      </c>
      <c r="J83" s="127" t="s">
        <v>534</v>
      </c>
      <c r="K83" s="127" t="s">
        <v>560</v>
      </c>
      <c r="L83" s="132" t="b">
        <v>0</v>
      </c>
      <c r="M83" s="132" t="b">
        <v>0</v>
      </c>
      <c r="N83" s="132" t="b">
        <v>0</v>
      </c>
      <c r="O83" s="133" t="b">
        <v>0</v>
      </c>
      <c r="P83" s="127"/>
      <c r="Q83" s="127"/>
      <c r="R83" s="127"/>
      <c r="S83" s="127"/>
      <c r="T83" s="127"/>
      <c r="U83" s="127"/>
      <c r="V83" s="133" t="b">
        <v>0</v>
      </c>
      <c r="W83" s="127"/>
      <c r="X83" s="127"/>
      <c r="Y83" s="127"/>
      <c r="Z83" s="127"/>
      <c r="AA83" s="127"/>
      <c r="AB83" s="127"/>
      <c r="AC83" s="127"/>
      <c r="AD83" s="127"/>
      <c r="AE83" s="127"/>
      <c r="AF83" s="130">
        <v>0</v>
      </c>
      <c r="AG83" s="130">
        <v>0</v>
      </c>
      <c r="AH83" s="130">
        <v>0</v>
      </c>
      <c r="AI83" s="130">
        <v>0</v>
      </c>
      <c r="AJ83" s="130">
        <v>0</v>
      </c>
      <c r="AK83" s="130">
        <v>0</v>
      </c>
      <c r="AL83" s="127"/>
      <c r="AM83" s="127"/>
      <c r="AN83" s="127"/>
    </row>
    <row r="84" spans="1:40" ht="21.75" customHeight="1" thickBot="1">
      <c r="A84" s="120" t="s">
        <v>1834</v>
      </c>
      <c r="B84" s="120" t="s">
        <v>175</v>
      </c>
      <c r="C84" s="120" t="s">
        <v>1835</v>
      </c>
      <c r="D84" s="122" t="s">
        <v>1836</v>
      </c>
      <c r="E84" s="123">
        <v>2012</v>
      </c>
      <c r="F84" s="123">
        <v>2012</v>
      </c>
      <c r="G84" s="123">
        <v>2012</v>
      </c>
      <c r="H84" s="120" t="s">
        <v>559</v>
      </c>
      <c r="I84" s="134" t="s">
        <v>7974</v>
      </c>
      <c r="J84" s="120"/>
      <c r="K84" s="120"/>
      <c r="L84" s="125" t="b">
        <v>0</v>
      </c>
      <c r="M84" s="125" t="b">
        <v>0</v>
      </c>
      <c r="N84" s="125" t="b">
        <v>0</v>
      </c>
      <c r="O84" s="144" t="b">
        <v>1</v>
      </c>
      <c r="P84" s="120" t="s">
        <v>1837</v>
      </c>
      <c r="Q84" s="120"/>
      <c r="R84" s="120"/>
      <c r="S84" s="120"/>
      <c r="T84" s="120"/>
      <c r="U84" s="120"/>
      <c r="V84" s="125" t="b">
        <v>0</v>
      </c>
      <c r="W84" s="120"/>
      <c r="X84" s="120"/>
      <c r="Y84" s="120"/>
      <c r="Z84" s="120"/>
      <c r="AA84" s="120"/>
      <c r="AB84" s="120"/>
      <c r="AC84" s="120"/>
      <c r="AD84" s="120"/>
      <c r="AE84" s="120"/>
      <c r="AF84" s="123">
        <v>0</v>
      </c>
      <c r="AG84" s="123">
        <v>0</v>
      </c>
      <c r="AH84" s="123">
        <v>0</v>
      </c>
      <c r="AI84" s="123">
        <v>0</v>
      </c>
      <c r="AJ84" s="123">
        <v>0</v>
      </c>
      <c r="AK84" s="123">
        <v>0</v>
      </c>
      <c r="AL84" s="120"/>
      <c r="AM84" s="120"/>
      <c r="AN84" s="120"/>
    </row>
    <row r="85" spans="1:40" ht="21.75" customHeight="1" thickBot="1">
      <c r="A85" s="127" t="s">
        <v>880</v>
      </c>
      <c r="B85" s="127" t="s">
        <v>175</v>
      </c>
      <c r="C85" s="127" t="s">
        <v>881</v>
      </c>
      <c r="D85" s="129" t="s">
        <v>882</v>
      </c>
      <c r="E85" s="130">
        <v>2021</v>
      </c>
      <c r="F85" s="130">
        <v>2021</v>
      </c>
      <c r="G85" s="127"/>
      <c r="H85" s="127" t="s">
        <v>559</v>
      </c>
      <c r="I85" s="131" t="s">
        <v>7974</v>
      </c>
      <c r="J85" s="127" t="s">
        <v>627</v>
      </c>
      <c r="K85" s="127" t="s">
        <v>560</v>
      </c>
      <c r="L85" s="132" t="b">
        <v>0</v>
      </c>
      <c r="M85" s="132" t="b">
        <v>0</v>
      </c>
      <c r="N85" s="132" t="b">
        <v>0</v>
      </c>
      <c r="O85" s="133" t="b">
        <v>0</v>
      </c>
      <c r="P85" s="127"/>
      <c r="Q85" s="127"/>
      <c r="R85" s="127"/>
      <c r="S85" s="127" t="s">
        <v>541</v>
      </c>
      <c r="T85" s="127" t="s">
        <v>541</v>
      </c>
      <c r="U85" s="127"/>
      <c r="V85" s="132" t="b">
        <v>0</v>
      </c>
      <c r="W85" s="127"/>
      <c r="X85" s="127"/>
      <c r="Y85" s="127"/>
      <c r="Z85" s="127"/>
      <c r="AA85" s="127"/>
      <c r="AB85" s="127"/>
      <c r="AC85" s="127"/>
      <c r="AD85" s="127"/>
      <c r="AE85" s="127"/>
      <c r="AF85" s="130">
        <v>0</v>
      </c>
      <c r="AG85" s="130">
        <v>0</v>
      </c>
      <c r="AH85" s="130">
        <v>0</v>
      </c>
      <c r="AI85" s="130">
        <v>0</v>
      </c>
      <c r="AJ85" s="130">
        <v>0</v>
      </c>
      <c r="AK85" s="130">
        <v>0</v>
      </c>
      <c r="AL85" s="127"/>
      <c r="AM85" s="127"/>
      <c r="AN85" s="127"/>
    </row>
    <row r="86" spans="1:40" ht="21.75" customHeight="1" thickBot="1">
      <c r="A86" s="120" t="s">
        <v>883</v>
      </c>
      <c r="B86" s="120" t="s">
        <v>175</v>
      </c>
      <c r="C86" s="120" t="s">
        <v>884</v>
      </c>
      <c r="D86" s="122" t="s">
        <v>885</v>
      </c>
      <c r="E86" s="123">
        <v>2023</v>
      </c>
      <c r="F86" s="123">
        <v>2024</v>
      </c>
      <c r="G86" s="120"/>
      <c r="H86" s="120" t="s">
        <v>559</v>
      </c>
      <c r="I86" s="134" t="s">
        <v>7974</v>
      </c>
      <c r="J86" s="120" t="s">
        <v>638</v>
      </c>
      <c r="K86" s="120" t="s">
        <v>560</v>
      </c>
      <c r="L86" s="125" t="b">
        <v>0</v>
      </c>
      <c r="M86" s="125" t="b">
        <v>0</v>
      </c>
      <c r="N86" s="125" t="b">
        <v>0</v>
      </c>
      <c r="O86" s="126" t="b">
        <v>0</v>
      </c>
      <c r="P86" s="120"/>
      <c r="Q86" s="120"/>
      <c r="R86" s="120"/>
      <c r="S86" s="120" t="s">
        <v>541</v>
      </c>
      <c r="T86" s="120" t="s">
        <v>541</v>
      </c>
      <c r="U86" s="120"/>
      <c r="V86" s="126" t="b">
        <v>0</v>
      </c>
      <c r="W86" s="120"/>
      <c r="X86" s="120"/>
      <c r="Y86" s="120"/>
      <c r="Z86" s="120"/>
      <c r="AA86" s="120"/>
      <c r="AB86" s="120"/>
      <c r="AC86" s="120"/>
      <c r="AD86" s="120"/>
      <c r="AE86" s="120"/>
      <c r="AF86" s="123">
        <v>0</v>
      </c>
      <c r="AG86" s="123">
        <v>0</v>
      </c>
      <c r="AH86" s="123">
        <v>0</v>
      </c>
      <c r="AI86" s="123">
        <v>0</v>
      </c>
      <c r="AJ86" s="123">
        <v>0</v>
      </c>
      <c r="AK86" s="123">
        <v>0</v>
      </c>
      <c r="AL86" s="120"/>
      <c r="AM86" s="120"/>
      <c r="AN86" s="120"/>
    </row>
    <row r="87" spans="1:40" ht="21.75" customHeight="1" thickBot="1">
      <c r="A87" s="127" t="s">
        <v>1519</v>
      </c>
      <c r="B87" s="127" t="s">
        <v>175</v>
      </c>
      <c r="C87" s="127" t="s">
        <v>1520</v>
      </c>
      <c r="D87" s="129" t="s">
        <v>1521</v>
      </c>
      <c r="E87" s="130">
        <v>2021</v>
      </c>
      <c r="F87" s="127"/>
      <c r="G87" s="127"/>
      <c r="H87" s="127" t="s">
        <v>559</v>
      </c>
      <c r="I87" s="135" t="s">
        <v>555</v>
      </c>
      <c r="J87" s="127" t="s">
        <v>534</v>
      </c>
      <c r="K87" s="127" t="s">
        <v>560</v>
      </c>
      <c r="L87" s="132" t="b">
        <v>0</v>
      </c>
      <c r="M87" s="132" t="b">
        <v>0</v>
      </c>
      <c r="N87" s="132" t="b">
        <v>0</v>
      </c>
      <c r="O87" s="133" t="b">
        <v>0</v>
      </c>
      <c r="P87" s="127"/>
      <c r="Q87" s="127"/>
      <c r="R87" s="127"/>
      <c r="S87" s="127"/>
      <c r="T87" s="127"/>
      <c r="U87" s="127"/>
      <c r="V87" s="132" t="b">
        <v>0</v>
      </c>
      <c r="W87" s="127"/>
      <c r="X87" s="127"/>
      <c r="Y87" s="127"/>
      <c r="Z87" s="127"/>
      <c r="AA87" s="127"/>
      <c r="AB87" s="127"/>
      <c r="AC87" s="127"/>
      <c r="AD87" s="136">
        <v>13200000</v>
      </c>
      <c r="AE87" s="127"/>
      <c r="AF87" s="136">
        <v>13200000</v>
      </c>
      <c r="AG87" s="130">
        <v>0</v>
      </c>
      <c r="AH87" s="130">
        <v>0</v>
      </c>
      <c r="AI87" s="130">
        <v>0</v>
      </c>
      <c r="AJ87" s="130">
        <v>0</v>
      </c>
      <c r="AK87" s="136">
        <v>13200000</v>
      </c>
      <c r="AL87" s="127"/>
      <c r="AM87" s="127"/>
      <c r="AN87" s="127"/>
    </row>
    <row r="88" spans="1:40" ht="21.75" customHeight="1" thickBot="1">
      <c r="A88" s="120" t="s">
        <v>889</v>
      </c>
      <c r="B88" s="120" t="s">
        <v>175</v>
      </c>
      <c r="C88" s="120" t="s">
        <v>890</v>
      </c>
      <c r="D88" s="122" t="s">
        <v>891</v>
      </c>
      <c r="E88" s="123">
        <v>2019</v>
      </c>
      <c r="F88" s="123">
        <v>2021</v>
      </c>
      <c r="G88" s="120"/>
      <c r="H88" s="120" t="s">
        <v>559</v>
      </c>
      <c r="I88" s="134" t="s">
        <v>7974</v>
      </c>
      <c r="J88" s="120" t="s">
        <v>638</v>
      </c>
      <c r="K88" s="120" t="s">
        <v>560</v>
      </c>
      <c r="L88" s="125" t="b">
        <v>0</v>
      </c>
      <c r="M88" s="125" t="b">
        <v>0</v>
      </c>
      <c r="N88" s="125" t="b">
        <v>0</v>
      </c>
      <c r="O88" s="126" t="b">
        <v>0</v>
      </c>
      <c r="P88" s="120" t="s">
        <v>892</v>
      </c>
      <c r="Q88" s="120" t="s">
        <v>892</v>
      </c>
      <c r="R88" s="120"/>
      <c r="S88" s="120"/>
      <c r="T88" s="120"/>
      <c r="U88" s="120"/>
      <c r="V88" s="125" t="b">
        <v>0</v>
      </c>
      <c r="W88" s="120"/>
      <c r="X88" s="120"/>
      <c r="Y88" s="120"/>
      <c r="Z88" s="120"/>
      <c r="AA88" s="120"/>
      <c r="AB88" s="120"/>
      <c r="AC88" s="120"/>
      <c r="AD88" s="120"/>
      <c r="AE88" s="120"/>
      <c r="AF88" s="123">
        <v>0</v>
      </c>
      <c r="AG88" s="123">
        <v>0</v>
      </c>
      <c r="AH88" s="123">
        <v>0</v>
      </c>
      <c r="AI88" s="123">
        <v>0</v>
      </c>
      <c r="AJ88" s="123">
        <v>0</v>
      </c>
      <c r="AK88" s="123">
        <v>0</v>
      </c>
      <c r="AL88" s="120"/>
      <c r="AM88" s="120"/>
      <c r="AN88" s="120"/>
    </row>
    <row r="89" spans="1:40" ht="21.75" customHeight="1" thickBot="1">
      <c r="A89" s="127" t="s">
        <v>893</v>
      </c>
      <c r="B89" s="127" t="s">
        <v>175</v>
      </c>
      <c r="C89" s="127" t="s">
        <v>894</v>
      </c>
      <c r="D89" s="129" t="s">
        <v>895</v>
      </c>
      <c r="E89" s="130">
        <v>2011</v>
      </c>
      <c r="F89" s="130">
        <v>2011</v>
      </c>
      <c r="G89" s="127"/>
      <c r="H89" s="127" t="s">
        <v>559</v>
      </c>
      <c r="I89" s="131" t="s">
        <v>7974</v>
      </c>
      <c r="J89" s="127" t="s">
        <v>638</v>
      </c>
      <c r="K89" s="127" t="s">
        <v>560</v>
      </c>
      <c r="L89" s="132" t="b">
        <v>0</v>
      </c>
      <c r="M89" s="132" t="b">
        <v>0</v>
      </c>
      <c r="N89" s="132" t="b">
        <v>0</v>
      </c>
      <c r="O89" s="133" t="b">
        <v>0</v>
      </c>
      <c r="P89" s="127" t="s">
        <v>564</v>
      </c>
      <c r="Q89" s="127" t="s">
        <v>564</v>
      </c>
      <c r="R89" s="127"/>
      <c r="S89" s="127"/>
      <c r="T89" s="127"/>
      <c r="U89" s="127"/>
      <c r="V89" s="132" t="b">
        <v>0</v>
      </c>
      <c r="W89" s="127"/>
      <c r="X89" s="127"/>
      <c r="Y89" s="127"/>
      <c r="Z89" s="127"/>
      <c r="AA89" s="127"/>
      <c r="AB89" s="127"/>
      <c r="AC89" s="127"/>
      <c r="AD89" s="127"/>
      <c r="AE89" s="127"/>
      <c r="AF89" s="130">
        <v>0</v>
      </c>
      <c r="AG89" s="130">
        <v>0</v>
      </c>
      <c r="AH89" s="130">
        <v>0</v>
      </c>
      <c r="AI89" s="130">
        <v>0</v>
      </c>
      <c r="AJ89" s="130">
        <v>0</v>
      </c>
      <c r="AK89" s="130">
        <v>0</v>
      </c>
      <c r="AL89" s="127"/>
      <c r="AM89" s="127"/>
      <c r="AN89" s="127"/>
    </row>
    <row r="90" spans="1:40" ht="21.75" customHeight="1" thickBot="1">
      <c r="A90" s="120" t="s">
        <v>996</v>
      </c>
      <c r="B90" s="120" t="s">
        <v>175</v>
      </c>
      <c r="C90" s="120" t="s">
        <v>997</v>
      </c>
      <c r="D90" s="122" t="s">
        <v>998</v>
      </c>
      <c r="E90" s="123">
        <v>2012</v>
      </c>
      <c r="F90" s="123">
        <v>2012</v>
      </c>
      <c r="G90" s="120"/>
      <c r="H90" s="120" t="s">
        <v>559</v>
      </c>
      <c r="I90" s="134" t="s">
        <v>7974</v>
      </c>
      <c r="J90" s="120" t="s">
        <v>534</v>
      </c>
      <c r="K90" s="120" t="s">
        <v>560</v>
      </c>
      <c r="L90" s="125" t="b">
        <v>0</v>
      </c>
      <c r="M90" s="125" t="b">
        <v>0</v>
      </c>
      <c r="N90" s="125" t="b">
        <v>0</v>
      </c>
      <c r="O90" s="126" t="b">
        <v>0</v>
      </c>
      <c r="P90" s="120"/>
      <c r="Q90" s="120"/>
      <c r="R90" s="120"/>
      <c r="S90" s="120"/>
      <c r="T90" s="120"/>
      <c r="U90" s="120"/>
      <c r="V90" s="125" t="b">
        <v>0</v>
      </c>
      <c r="W90" s="120"/>
      <c r="X90" s="120"/>
      <c r="Y90" s="120" t="s">
        <v>999</v>
      </c>
      <c r="Z90" s="120" t="s">
        <v>999</v>
      </c>
      <c r="AA90" s="120" t="s">
        <v>449</v>
      </c>
      <c r="AB90" s="120"/>
      <c r="AC90" s="137">
        <v>196000000</v>
      </c>
      <c r="AD90" s="120"/>
      <c r="AE90" s="120"/>
      <c r="AF90" s="137">
        <v>196000000</v>
      </c>
      <c r="AG90" s="123">
        <v>0</v>
      </c>
      <c r="AH90" s="123">
        <v>0</v>
      </c>
      <c r="AI90" s="123">
        <v>0</v>
      </c>
      <c r="AJ90" s="123">
        <v>0</v>
      </c>
      <c r="AK90" s="137">
        <v>196000000</v>
      </c>
      <c r="AL90" s="120"/>
      <c r="AM90" s="120"/>
      <c r="AN90" s="120"/>
    </row>
    <row r="91" spans="1:40" ht="21.75" customHeight="1" thickBot="1">
      <c r="A91" s="127" t="s">
        <v>1838</v>
      </c>
      <c r="B91" s="127" t="s">
        <v>177</v>
      </c>
      <c r="C91" s="127" t="s">
        <v>1839</v>
      </c>
      <c r="D91" s="129" t="s">
        <v>1840</v>
      </c>
      <c r="E91" s="127"/>
      <c r="F91" s="127"/>
      <c r="G91" s="127"/>
      <c r="H91" s="127"/>
      <c r="I91" s="127"/>
      <c r="J91" s="127" t="s">
        <v>1294</v>
      </c>
      <c r="K91" s="127" t="s">
        <v>846</v>
      </c>
      <c r="L91" s="132" t="b">
        <v>0</v>
      </c>
      <c r="M91" s="132" t="b">
        <v>0</v>
      </c>
      <c r="N91" s="132" t="b">
        <v>0</v>
      </c>
      <c r="O91" s="144" t="b">
        <v>1</v>
      </c>
      <c r="P91" s="127"/>
      <c r="Q91" s="127"/>
      <c r="R91" s="127"/>
      <c r="S91" s="127"/>
      <c r="T91" s="127"/>
      <c r="U91" s="127"/>
      <c r="V91" s="132" t="b">
        <v>0</v>
      </c>
      <c r="W91" s="127"/>
      <c r="X91" s="127"/>
      <c r="Y91" s="127" t="s">
        <v>1841</v>
      </c>
      <c r="Z91" s="127"/>
      <c r="AA91" s="127"/>
      <c r="AB91" s="127" t="s">
        <v>1842</v>
      </c>
      <c r="AC91" s="127"/>
      <c r="AD91" s="127"/>
      <c r="AE91" s="127"/>
      <c r="AF91" s="130">
        <v>0</v>
      </c>
      <c r="AG91" s="130">
        <v>0</v>
      </c>
      <c r="AH91" s="130">
        <v>0</v>
      </c>
      <c r="AI91" s="130">
        <v>0</v>
      </c>
      <c r="AJ91" s="130">
        <v>0</v>
      </c>
      <c r="AK91" s="130">
        <v>0</v>
      </c>
      <c r="AL91" s="127"/>
      <c r="AM91" s="127"/>
      <c r="AN91" s="127"/>
    </row>
    <row r="92" spans="1:40" ht="21.75" customHeight="1" thickBot="1">
      <c r="A92" s="120" t="s">
        <v>1542</v>
      </c>
      <c r="B92" s="120" t="s">
        <v>179</v>
      </c>
      <c r="C92" s="120" t="s">
        <v>1543</v>
      </c>
      <c r="D92" s="121" t="s">
        <v>1544</v>
      </c>
      <c r="E92" s="123">
        <v>2021</v>
      </c>
      <c r="F92" s="120"/>
      <c r="G92" s="120"/>
      <c r="H92" s="120" t="s">
        <v>532</v>
      </c>
      <c r="I92" s="134" t="s">
        <v>7974</v>
      </c>
      <c r="J92" s="120" t="s">
        <v>692</v>
      </c>
      <c r="K92" s="120" t="s">
        <v>550</v>
      </c>
      <c r="L92" s="126" t="b">
        <v>1</v>
      </c>
      <c r="M92" s="125" t="b">
        <v>0</v>
      </c>
      <c r="N92" s="125" t="b">
        <v>0</v>
      </c>
      <c r="O92" s="126" t="b">
        <v>0</v>
      </c>
      <c r="P92" s="120"/>
      <c r="Q92" s="120"/>
      <c r="R92" s="120"/>
      <c r="S92" s="120"/>
      <c r="T92" s="120"/>
      <c r="U92" s="120"/>
      <c r="V92" s="126" t="b">
        <v>1</v>
      </c>
      <c r="W92" s="120"/>
      <c r="X92" s="120"/>
      <c r="Y92" s="120"/>
      <c r="Z92" s="120"/>
      <c r="AA92" s="120"/>
      <c r="AB92" s="120" t="s">
        <v>1545</v>
      </c>
      <c r="AC92" s="123">
        <v>11923947</v>
      </c>
      <c r="AD92" s="120"/>
      <c r="AE92" s="120"/>
      <c r="AF92" s="123">
        <v>11923947</v>
      </c>
      <c r="AG92" s="123">
        <v>0</v>
      </c>
      <c r="AH92" s="123">
        <v>0</v>
      </c>
      <c r="AI92" s="123">
        <v>0</v>
      </c>
      <c r="AJ92" s="123">
        <v>0</v>
      </c>
      <c r="AK92" s="123">
        <v>11923947</v>
      </c>
      <c r="AL92" s="120"/>
      <c r="AM92" s="120"/>
      <c r="AN92" s="120"/>
    </row>
    <row r="93" spans="1:40" ht="21.75" customHeight="1" thickBot="1">
      <c r="A93" s="127" t="s">
        <v>1847</v>
      </c>
      <c r="B93" s="127" t="s">
        <v>181</v>
      </c>
      <c r="C93" s="127" t="s">
        <v>1848</v>
      </c>
      <c r="D93" s="129" t="s">
        <v>1849</v>
      </c>
      <c r="E93" s="130">
        <v>2023</v>
      </c>
      <c r="F93" s="127"/>
      <c r="G93" s="127"/>
      <c r="H93" s="127" t="s">
        <v>559</v>
      </c>
      <c r="I93" s="131" t="s">
        <v>7974</v>
      </c>
      <c r="J93" s="127" t="s">
        <v>534</v>
      </c>
      <c r="K93" s="127" t="s">
        <v>560</v>
      </c>
      <c r="L93" s="132" t="b">
        <v>0</v>
      </c>
      <c r="M93" s="132" t="b">
        <v>0</v>
      </c>
      <c r="N93" s="132" t="b">
        <v>0</v>
      </c>
      <c r="O93" s="133" t="b">
        <v>0</v>
      </c>
      <c r="P93" s="127"/>
      <c r="Q93" s="127"/>
      <c r="R93" s="127"/>
      <c r="S93" s="127"/>
      <c r="T93" s="127"/>
      <c r="U93" s="127"/>
      <c r="V93" s="132" t="b">
        <v>0</v>
      </c>
      <c r="W93" s="127"/>
      <c r="X93" s="127"/>
      <c r="Y93" s="127" t="s">
        <v>921</v>
      </c>
      <c r="Z93" s="127" t="s">
        <v>921</v>
      </c>
      <c r="AA93" s="127" t="s">
        <v>247</v>
      </c>
      <c r="AB93" s="127"/>
      <c r="AC93" s="127"/>
      <c r="AD93" s="127"/>
      <c r="AE93" s="127"/>
      <c r="AF93" s="130">
        <v>0</v>
      </c>
      <c r="AG93" s="130">
        <v>0</v>
      </c>
      <c r="AH93" s="130">
        <v>0</v>
      </c>
      <c r="AI93" s="130">
        <v>0</v>
      </c>
      <c r="AJ93" s="130">
        <v>0</v>
      </c>
      <c r="AK93" s="130">
        <v>0</v>
      </c>
      <c r="AL93" s="127"/>
      <c r="AM93" s="127"/>
      <c r="AN93" s="127"/>
    </row>
    <row r="94" spans="1:40" ht="21.75" customHeight="1" thickBot="1">
      <c r="A94" s="120" t="s">
        <v>1850</v>
      </c>
      <c r="B94" s="120" t="s">
        <v>185</v>
      </c>
      <c r="C94" s="120" t="s">
        <v>1851</v>
      </c>
      <c r="D94" s="126" t="e">
        <v>#REF!</v>
      </c>
      <c r="E94" s="123">
        <v>2023</v>
      </c>
      <c r="F94" s="120"/>
      <c r="G94" s="123">
        <v>2025</v>
      </c>
      <c r="H94" s="120" t="s">
        <v>532</v>
      </c>
      <c r="I94" s="124" t="s">
        <v>555</v>
      </c>
      <c r="J94" s="120"/>
      <c r="K94" s="120"/>
      <c r="L94" s="125" t="b">
        <v>0</v>
      </c>
      <c r="M94" s="125" t="b">
        <v>0</v>
      </c>
      <c r="N94" s="125" t="b">
        <v>0</v>
      </c>
      <c r="O94" s="126" t="b">
        <v>0</v>
      </c>
      <c r="P94" s="120"/>
      <c r="Q94" s="120"/>
      <c r="R94" s="120"/>
      <c r="S94" s="120"/>
      <c r="T94" s="120"/>
      <c r="U94" s="120"/>
      <c r="V94" s="126" t="b">
        <v>1</v>
      </c>
      <c r="W94" s="120"/>
      <c r="X94" s="120"/>
      <c r="Y94" s="120"/>
      <c r="Z94" s="120"/>
      <c r="AA94" s="120"/>
      <c r="AB94" s="120"/>
      <c r="AC94" s="120"/>
      <c r="AD94" s="120"/>
      <c r="AE94" s="120"/>
      <c r="AF94" s="123">
        <v>0</v>
      </c>
      <c r="AG94" s="123">
        <v>0</v>
      </c>
      <c r="AH94" s="123">
        <v>0</v>
      </c>
      <c r="AI94" s="123">
        <v>0</v>
      </c>
      <c r="AJ94" s="123">
        <v>0</v>
      </c>
      <c r="AK94" s="123">
        <v>0</v>
      </c>
      <c r="AL94" s="120"/>
      <c r="AM94" s="120"/>
      <c r="AN94" s="120"/>
    </row>
    <row r="95" spans="1:40" ht="21.75" customHeight="1" thickBot="1">
      <c r="A95" s="127" t="s">
        <v>1504</v>
      </c>
      <c r="B95" s="127" t="s">
        <v>187</v>
      </c>
      <c r="C95" s="127" t="s">
        <v>1505</v>
      </c>
      <c r="D95" s="129" t="s">
        <v>1506</v>
      </c>
      <c r="E95" s="130">
        <v>2020</v>
      </c>
      <c r="F95" s="127"/>
      <c r="G95" s="127"/>
      <c r="H95" s="127" t="s">
        <v>532</v>
      </c>
      <c r="I95" s="131" t="s">
        <v>7974</v>
      </c>
      <c r="J95" s="127" t="s">
        <v>649</v>
      </c>
      <c r="K95" s="127" t="s">
        <v>540</v>
      </c>
      <c r="L95" s="132" t="b">
        <v>0</v>
      </c>
      <c r="M95" s="132" t="b">
        <v>0</v>
      </c>
      <c r="N95" s="132" t="b">
        <v>0</v>
      </c>
      <c r="O95" s="133" t="b">
        <v>0</v>
      </c>
      <c r="P95" s="127"/>
      <c r="Q95" s="127"/>
      <c r="R95" s="127"/>
      <c r="S95" s="127" t="s">
        <v>541</v>
      </c>
      <c r="T95" s="127"/>
      <c r="U95" s="127" t="s">
        <v>1507</v>
      </c>
      <c r="V95" s="133" t="b">
        <v>1</v>
      </c>
      <c r="W95" s="127" t="s">
        <v>1508</v>
      </c>
      <c r="X95" s="127" t="s">
        <v>1508</v>
      </c>
      <c r="Y95" s="127"/>
      <c r="Z95" s="127"/>
      <c r="AA95" s="127"/>
      <c r="AB95" s="127"/>
      <c r="AC95" s="136">
        <v>15000000</v>
      </c>
      <c r="AD95" s="127"/>
      <c r="AE95" s="127"/>
      <c r="AF95" s="136">
        <v>15000000</v>
      </c>
      <c r="AG95" s="130">
        <v>0</v>
      </c>
      <c r="AH95" s="130">
        <v>0</v>
      </c>
      <c r="AI95" s="136">
        <v>15000000</v>
      </c>
      <c r="AJ95" s="130">
        <v>0</v>
      </c>
      <c r="AK95" s="130">
        <v>0</v>
      </c>
      <c r="AL95" s="127"/>
      <c r="AM95" s="127"/>
      <c r="AN95" s="127"/>
    </row>
    <row r="96" spans="1:40" ht="21.75" customHeight="1" thickBot="1">
      <c r="A96" s="120" t="s">
        <v>917</v>
      </c>
      <c r="B96" s="120" t="s">
        <v>187</v>
      </c>
      <c r="C96" s="120" t="s">
        <v>918</v>
      </c>
      <c r="D96" s="122" t="s">
        <v>919</v>
      </c>
      <c r="E96" s="123">
        <v>2017</v>
      </c>
      <c r="F96" s="123">
        <v>2017</v>
      </c>
      <c r="G96" s="120"/>
      <c r="H96" s="120" t="s">
        <v>559</v>
      </c>
      <c r="I96" s="134" t="s">
        <v>7974</v>
      </c>
      <c r="J96" s="120" t="s">
        <v>534</v>
      </c>
      <c r="K96" s="120" t="s">
        <v>633</v>
      </c>
      <c r="L96" s="125" t="b">
        <v>0</v>
      </c>
      <c r="M96" s="125" t="b">
        <v>0</v>
      </c>
      <c r="N96" s="125" t="b">
        <v>0</v>
      </c>
      <c r="O96" s="126" t="b">
        <v>0</v>
      </c>
      <c r="P96" s="120"/>
      <c r="Q96" s="120"/>
      <c r="R96" s="120"/>
      <c r="S96" s="120" t="s">
        <v>541</v>
      </c>
      <c r="T96" s="120" t="s">
        <v>541</v>
      </c>
      <c r="U96" s="120" t="s">
        <v>920</v>
      </c>
      <c r="V96" s="126" t="b">
        <v>0</v>
      </c>
      <c r="W96" s="120"/>
      <c r="X96" s="120"/>
      <c r="Y96" s="120" t="s">
        <v>921</v>
      </c>
      <c r="Z96" s="120" t="s">
        <v>921</v>
      </c>
      <c r="AA96" s="120" t="s">
        <v>247</v>
      </c>
      <c r="AB96" s="120"/>
      <c r="AC96" s="137">
        <v>27000000</v>
      </c>
      <c r="AD96" s="120"/>
      <c r="AE96" s="120"/>
      <c r="AF96" s="137">
        <v>27000000</v>
      </c>
      <c r="AG96" s="123">
        <v>0</v>
      </c>
      <c r="AH96" s="123">
        <v>0</v>
      </c>
      <c r="AI96" s="137">
        <v>27000000</v>
      </c>
      <c r="AJ96" s="137">
        <v>27000000</v>
      </c>
      <c r="AK96" s="123">
        <v>0</v>
      </c>
      <c r="AL96" s="120"/>
      <c r="AM96" s="120"/>
      <c r="AN96" s="120"/>
    </row>
    <row r="97" spans="1:40" ht="21.75" customHeight="1" thickBot="1">
      <c r="A97" s="127" t="s">
        <v>1288</v>
      </c>
      <c r="B97" s="127" t="s">
        <v>187</v>
      </c>
      <c r="C97" s="127" t="s">
        <v>1289</v>
      </c>
      <c r="D97" s="129" t="s">
        <v>1290</v>
      </c>
      <c r="E97" s="130">
        <v>2016</v>
      </c>
      <c r="F97" s="130">
        <v>2016</v>
      </c>
      <c r="G97" s="127"/>
      <c r="H97" s="127" t="s">
        <v>532</v>
      </c>
      <c r="I97" s="131" t="s">
        <v>7974</v>
      </c>
      <c r="J97" s="127" t="s">
        <v>534</v>
      </c>
      <c r="K97" s="127" t="s">
        <v>560</v>
      </c>
      <c r="L97" s="132" t="b">
        <v>0</v>
      </c>
      <c r="M97" s="132" t="b">
        <v>0</v>
      </c>
      <c r="N97" s="132" t="b">
        <v>0</v>
      </c>
      <c r="O97" s="133" t="b">
        <v>0</v>
      </c>
      <c r="P97" s="127"/>
      <c r="Q97" s="127"/>
      <c r="R97" s="127"/>
      <c r="S97" s="127" t="s">
        <v>920</v>
      </c>
      <c r="T97" s="127"/>
      <c r="U97" s="127" t="s">
        <v>965</v>
      </c>
      <c r="V97" s="133" t="b">
        <v>1</v>
      </c>
      <c r="W97" s="127"/>
      <c r="X97" s="127"/>
      <c r="Y97" s="127"/>
      <c r="Z97" s="127"/>
      <c r="AA97" s="127"/>
      <c r="AB97" s="127"/>
      <c r="AC97" s="136">
        <v>52000000</v>
      </c>
      <c r="AD97" s="127"/>
      <c r="AE97" s="127"/>
      <c r="AF97" s="136">
        <v>52000000</v>
      </c>
      <c r="AG97" s="130">
        <v>0</v>
      </c>
      <c r="AH97" s="130">
        <v>0</v>
      </c>
      <c r="AI97" s="136">
        <v>52000000</v>
      </c>
      <c r="AJ97" s="130">
        <v>0</v>
      </c>
      <c r="AK97" s="130">
        <v>0</v>
      </c>
      <c r="AL97" s="127"/>
      <c r="AM97" s="127"/>
      <c r="AN97" s="127"/>
    </row>
    <row r="98" spans="1:40" ht="21.75" customHeight="1" thickBot="1">
      <c r="A98" s="120" t="s">
        <v>926</v>
      </c>
      <c r="B98" s="120" t="s">
        <v>187</v>
      </c>
      <c r="C98" s="120" t="s">
        <v>927</v>
      </c>
      <c r="D98" s="122" t="s">
        <v>928</v>
      </c>
      <c r="E98" s="123">
        <v>2021</v>
      </c>
      <c r="F98" s="123">
        <v>2021</v>
      </c>
      <c r="G98" s="120"/>
      <c r="H98" s="120" t="s">
        <v>559</v>
      </c>
      <c r="I98" s="124" t="s">
        <v>555</v>
      </c>
      <c r="J98" s="120" t="s">
        <v>534</v>
      </c>
      <c r="K98" s="120" t="s">
        <v>560</v>
      </c>
      <c r="L98" s="125" t="b">
        <v>0</v>
      </c>
      <c r="M98" s="125" t="b">
        <v>0</v>
      </c>
      <c r="N98" s="125" t="b">
        <v>0</v>
      </c>
      <c r="O98" s="126" t="b">
        <v>0</v>
      </c>
      <c r="P98" s="120" t="s">
        <v>629</v>
      </c>
      <c r="Q98" s="120" t="s">
        <v>629</v>
      </c>
      <c r="R98" s="120"/>
      <c r="S98" s="120"/>
      <c r="T98" s="120"/>
      <c r="U98" s="120"/>
      <c r="V98" s="125" t="b">
        <v>0</v>
      </c>
      <c r="W98" s="120"/>
      <c r="X98" s="120"/>
      <c r="Y98" s="120"/>
      <c r="Z98" s="120"/>
      <c r="AA98" s="120"/>
      <c r="AB98" s="120"/>
      <c r="AC98" s="120"/>
      <c r="AD98" s="120"/>
      <c r="AE98" s="120"/>
      <c r="AF98" s="123">
        <v>0</v>
      </c>
      <c r="AG98" s="123">
        <v>0</v>
      </c>
      <c r="AH98" s="123">
        <v>0</v>
      </c>
      <c r="AI98" s="123">
        <v>0</v>
      </c>
      <c r="AJ98" s="123">
        <v>0</v>
      </c>
      <c r="AK98" s="123">
        <v>0</v>
      </c>
      <c r="AL98" s="120"/>
      <c r="AM98" s="120"/>
      <c r="AN98" s="120"/>
    </row>
    <row r="99" spans="1:40" ht="21.75" customHeight="1" thickBot="1">
      <c r="A99" s="127" t="s">
        <v>1852</v>
      </c>
      <c r="B99" s="127" t="s">
        <v>189</v>
      </c>
      <c r="C99" s="127" t="s">
        <v>1853</v>
      </c>
      <c r="D99" s="129" t="s">
        <v>1854</v>
      </c>
      <c r="E99" s="130">
        <v>2014</v>
      </c>
      <c r="F99" s="130">
        <v>2014</v>
      </c>
      <c r="G99" s="127"/>
      <c r="H99" s="127" t="s">
        <v>559</v>
      </c>
      <c r="I99" s="135" t="s">
        <v>555</v>
      </c>
      <c r="J99" s="127" t="s">
        <v>638</v>
      </c>
      <c r="K99" s="127" t="s">
        <v>560</v>
      </c>
      <c r="L99" s="132" t="b">
        <v>0</v>
      </c>
      <c r="M99" s="132" t="b">
        <v>0</v>
      </c>
      <c r="N99" s="132" t="b">
        <v>0</v>
      </c>
      <c r="O99" s="133" t="b">
        <v>0</v>
      </c>
      <c r="P99" s="127"/>
      <c r="Q99" s="127"/>
      <c r="R99" s="127"/>
      <c r="S99" s="127"/>
      <c r="T99" s="127"/>
      <c r="U99" s="127"/>
      <c r="V99" s="132" t="b">
        <v>0</v>
      </c>
      <c r="W99" s="127" t="s">
        <v>1855</v>
      </c>
      <c r="X99" s="127" t="s">
        <v>1855</v>
      </c>
      <c r="Y99" s="127"/>
      <c r="Z99" s="127"/>
      <c r="AA99" s="127"/>
      <c r="AB99" s="127"/>
      <c r="AC99" s="127"/>
      <c r="AD99" s="127"/>
      <c r="AE99" s="127"/>
      <c r="AF99" s="130">
        <v>0</v>
      </c>
      <c r="AG99" s="130">
        <v>0</v>
      </c>
      <c r="AH99" s="130">
        <v>0</v>
      </c>
      <c r="AI99" s="130">
        <v>0</v>
      </c>
      <c r="AJ99" s="130">
        <v>0</v>
      </c>
      <c r="AK99" s="130">
        <v>0</v>
      </c>
      <c r="AL99" s="127"/>
      <c r="AM99" s="127"/>
      <c r="AN99" s="127"/>
    </row>
    <row r="100" spans="1:40" ht="21.75" customHeight="1" thickBot="1">
      <c r="A100" s="120" t="s">
        <v>932</v>
      </c>
      <c r="B100" s="120" t="s">
        <v>189</v>
      </c>
      <c r="C100" s="120" t="s">
        <v>933</v>
      </c>
      <c r="D100" s="122" t="s">
        <v>934</v>
      </c>
      <c r="E100" s="123">
        <v>2015</v>
      </c>
      <c r="F100" s="120"/>
      <c r="G100" s="120"/>
      <c r="H100" s="120" t="s">
        <v>532</v>
      </c>
      <c r="I100" s="134" t="s">
        <v>7974</v>
      </c>
      <c r="J100" s="120"/>
      <c r="K100" s="120"/>
      <c r="L100" s="125" t="b">
        <v>0</v>
      </c>
      <c r="M100" s="125" t="b">
        <v>0</v>
      </c>
      <c r="N100" s="125" t="b">
        <v>0</v>
      </c>
      <c r="O100" s="126" t="b">
        <v>0</v>
      </c>
      <c r="P100" s="120" t="s">
        <v>660</v>
      </c>
      <c r="Q100" s="120" t="s">
        <v>660</v>
      </c>
      <c r="R100" s="120"/>
      <c r="S100" s="120"/>
      <c r="T100" s="120"/>
      <c r="U100" s="120"/>
      <c r="V100" s="126" t="b">
        <v>1</v>
      </c>
      <c r="W100" s="120"/>
      <c r="X100" s="120"/>
      <c r="Y100" s="120"/>
      <c r="Z100" s="120"/>
      <c r="AA100" s="120"/>
      <c r="AB100" s="120"/>
      <c r="AC100" s="120"/>
      <c r="AD100" s="120"/>
      <c r="AE100" s="120"/>
      <c r="AF100" s="123">
        <v>0</v>
      </c>
      <c r="AG100" s="123">
        <v>0</v>
      </c>
      <c r="AH100" s="123">
        <v>0</v>
      </c>
      <c r="AI100" s="123">
        <v>0</v>
      </c>
      <c r="AJ100" s="123">
        <v>0</v>
      </c>
      <c r="AK100" s="123">
        <v>0</v>
      </c>
      <c r="AL100" s="120"/>
      <c r="AM100" s="120"/>
      <c r="AN100" s="120"/>
    </row>
    <row r="101" spans="1:40" ht="21.75" customHeight="1" thickBot="1">
      <c r="A101" s="127" t="s">
        <v>935</v>
      </c>
      <c r="B101" s="127" t="s">
        <v>189</v>
      </c>
      <c r="C101" s="127" t="s">
        <v>936</v>
      </c>
      <c r="D101" s="129" t="s">
        <v>937</v>
      </c>
      <c r="E101" s="127"/>
      <c r="F101" s="127"/>
      <c r="G101" s="127"/>
      <c r="H101" s="127" t="s">
        <v>532</v>
      </c>
      <c r="I101" s="131" t="s">
        <v>7974</v>
      </c>
      <c r="J101" s="127" t="s">
        <v>534</v>
      </c>
      <c r="K101" s="127" t="s">
        <v>560</v>
      </c>
      <c r="L101" s="132" t="b">
        <v>1</v>
      </c>
      <c r="M101" s="132" t="b">
        <v>0</v>
      </c>
      <c r="N101" s="132" t="b">
        <v>0</v>
      </c>
      <c r="O101" s="133" t="b">
        <v>0</v>
      </c>
      <c r="P101" s="127" t="s">
        <v>629</v>
      </c>
      <c r="Q101" s="127" t="s">
        <v>629</v>
      </c>
      <c r="R101" s="127"/>
      <c r="S101" s="127"/>
      <c r="T101" s="127"/>
      <c r="U101" s="127"/>
      <c r="V101" s="133" t="b">
        <v>1</v>
      </c>
      <c r="W101" s="127"/>
      <c r="X101" s="127"/>
      <c r="Y101" s="127"/>
      <c r="Z101" s="127"/>
      <c r="AA101" s="127"/>
      <c r="AB101" s="127"/>
      <c r="AC101" s="127"/>
      <c r="AD101" s="136">
        <v>500000000</v>
      </c>
      <c r="AE101" s="127"/>
      <c r="AF101" s="136">
        <v>500000000</v>
      </c>
      <c r="AG101" s="136">
        <v>500000000</v>
      </c>
      <c r="AH101" s="136">
        <v>500000000</v>
      </c>
      <c r="AI101" s="130">
        <v>0</v>
      </c>
      <c r="AJ101" s="130">
        <v>0</v>
      </c>
      <c r="AK101" s="130">
        <v>0</v>
      </c>
      <c r="AL101" s="127"/>
      <c r="AM101" s="127"/>
      <c r="AN101" s="127"/>
    </row>
    <row r="102" spans="1:40" ht="21.75" customHeight="1" thickBot="1">
      <c r="A102" s="120" t="s">
        <v>938</v>
      </c>
      <c r="B102" s="120" t="s">
        <v>189</v>
      </c>
      <c r="C102" s="120" t="s">
        <v>939</v>
      </c>
      <c r="D102" s="122" t="s">
        <v>940</v>
      </c>
      <c r="E102" s="123">
        <v>2021</v>
      </c>
      <c r="F102" s="123">
        <v>2023</v>
      </c>
      <c r="G102" s="123">
        <v>2037</v>
      </c>
      <c r="H102" s="120" t="s">
        <v>532</v>
      </c>
      <c r="I102" s="134" t="s">
        <v>7974</v>
      </c>
      <c r="J102" s="120" t="s">
        <v>638</v>
      </c>
      <c r="K102" s="120" t="s">
        <v>941</v>
      </c>
      <c r="L102" s="125" t="b">
        <v>0</v>
      </c>
      <c r="M102" s="125" t="b">
        <v>0</v>
      </c>
      <c r="N102" s="125" t="b">
        <v>0</v>
      </c>
      <c r="O102" s="126" t="b">
        <v>0</v>
      </c>
      <c r="P102" s="120" t="s">
        <v>564</v>
      </c>
      <c r="Q102" s="120" t="s">
        <v>564</v>
      </c>
      <c r="R102" s="120"/>
      <c r="S102" s="120"/>
      <c r="T102" s="120"/>
      <c r="U102" s="120"/>
      <c r="V102" s="126" t="b">
        <v>1</v>
      </c>
      <c r="W102" s="120"/>
      <c r="X102" s="120"/>
      <c r="Y102" s="120"/>
      <c r="Z102" s="120"/>
      <c r="AA102" s="120"/>
      <c r="AB102" s="120"/>
      <c r="AC102" s="120"/>
      <c r="AD102" s="137">
        <v>17900000000</v>
      </c>
      <c r="AE102" s="150">
        <v>500000000</v>
      </c>
      <c r="AF102" s="123">
        <v>18400000000</v>
      </c>
      <c r="AG102" s="123">
        <v>18400000000</v>
      </c>
      <c r="AH102" s="123">
        <v>18400000000</v>
      </c>
      <c r="AI102" s="123">
        <v>0</v>
      </c>
      <c r="AJ102" s="123">
        <v>0</v>
      </c>
      <c r="AK102" s="123">
        <v>0</v>
      </c>
      <c r="AL102" s="120"/>
      <c r="AM102" s="120"/>
      <c r="AN102" s="120"/>
    </row>
    <row r="103" spans="1:40" ht="21.75" customHeight="1" thickBot="1">
      <c r="A103" s="127" t="s">
        <v>942</v>
      </c>
      <c r="B103" s="127" t="s">
        <v>189</v>
      </c>
      <c r="C103" s="127" t="s">
        <v>943</v>
      </c>
      <c r="D103" s="129" t="s">
        <v>944</v>
      </c>
      <c r="E103" s="130">
        <v>2024</v>
      </c>
      <c r="F103" s="130">
        <v>2025</v>
      </c>
      <c r="G103" s="127"/>
      <c r="H103" s="127" t="s">
        <v>532</v>
      </c>
      <c r="I103" s="131" t="s">
        <v>7974</v>
      </c>
      <c r="J103" s="127" t="s">
        <v>638</v>
      </c>
      <c r="K103" s="127" t="s">
        <v>560</v>
      </c>
      <c r="L103" s="132" t="b">
        <v>1</v>
      </c>
      <c r="M103" s="132" t="b">
        <v>0</v>
      </c>
      <c r="N103" s="132" t="b">
        <v>0</v>
      </c>
      <c r="O103" s="133" t="b">
        <v>0</v>
      </c>
      <c r="P103" s="127" t="s">
        <v>892</v>
      </c>
      <c r="Q103" s="127" t="s">
        <v>892</v>
      </c>
      <c r="R103" s="127"/>
      <c r="S103" s="127"/>
      <c r="T103" s="127"/>
      <c r="U103" s="127"/>
      <c r="V103" s="133" t="b">
        <v>1</v>
      </c>
      <c r="W103" s="127"/>
      <c r="X103" s="127"/>
      <c r="Y103" s="127"/>
      <c r="Z103" s="127"/>
      <c r="AA103" s="127"/>
      <c r="AB103" s="127"/>
      <c r="AC103" s="127"/>
      <c r="AD103" s="127"/>
      <c r="AE103" s="127"/>
      <c r="AF103" s="130">
        <v>0</v>
      </c>
      <c r="AG103" s="130">
        <v>0</v>
      </c>
      <c r="AH103" s="130">
        <v>0</v>
      </c>
      <c r="AI103" s="130">
        <v>0</v>
      </c>
      <c r="AJ103" s="130">
        <v>0</v>
      </c>
      <c r="AK103" s="130">
        <v>0</v>
      </c>
      <c r="AL103" s="127"/>
      <c r="AM103" s="127"/>
      <c r="AN103" s="127"/>
    </row>
    <row r="104" spans="1:40" ht="21.75" customHeight="1" thickBot="1">
      <c r="A104" s="120" t="s">
        <v>3308</v>
      </c>
      <c r="B104" s="151" t="s">
        <v>189</v>
      </c>
      <c r="C104" s="120" t="s">
        <v>3309</v>
      </c>
      <c r="D104" s="122" t="s">
        <v>3310</v>
      </c>
      <c r="E104" s="123">
        <v>2024</v>
      </c>
      <c r="F104" s="120"/>
      <c r="G104" s="120"/>
      <c r="H104" s="120" t="s">
        <v>548</v>
      </c>
      <c r="I104" s="124" t="s">
        <v>555</v>
      </c>
      <c r="J104" s="120"/>
      <c r="K104" s="120"/>
      <c r="L104" s="126" t="b">
        <v>0</v>
      </c>
      <c r="M104" s="125" t="b">
        <v>0</v>
      </c>
      <c r="N104" s="125" t="b">
        <v>0</v>
      </c>
      <c r="O104" s="120"/>
      <c r="P104" s="120"/>
      <c r="Q104" s="120"/>
      <c r="R104" s="120"/>
      <c r="S104" s="120"/>
      <c r="T104" s="120"/>
      <c r="U104" s="120"/>
      <c r="V104" s="126" t="b">
        <v>1</v>
      </c>
      <c r="W104" s="120"/>
      <c r="X104" s="120"/>
      <c r="Y104" s="120"/>
      <c r="Z104" s="120"/>
      <c r="AA104" s="120"/>
      <c r="AB104" s="120"/>
      <c r="AC104" s="120"/>
      <c r="AD104" s="120">
        <v>1420000000</v>
      </c>
      <c r="AE104" s="120"/>
      <c r="AF104" s="120"/>
      <c r="AG104" s="123">
        <v>0</v>
      </c>
      <c r="AH104" s="123">
        <v>0</v>
      </c>
      <c r="AI104" s="120"/>
      <c r="AJ104" s="123">
        <v>0</v>
      </c>
      <c r="AK104" s="120"/>
      <c r="AL104" s="120"/>
      <c r="AM104" s="120"/>
      <c r="AN104" s="120"/>
    </row>
    <row r="105" spans="1:40" ht="21.75" customHeight="1" thickBot="1">
      <c r="A105" s="127" t="s">
        <v>3311</v>
      </c>
      <c r="B105" s="152" t="s">
        <v>189</v>
      </c>
      <c r="C105" s="127" t="s">
        <v>3312</v>
      </c>
      <c r="D105" s="129" t="s">
        <v>3313</v>
      </c>
      <c r="E105" s="130">
        <v>2024</v>
      </c>
      <c r="F105" s="127"/>
      <c r="G105" s="127"/>
      <c r="H105" s="127" t="s">
        <v>548</v>
      </c>
      <c r="I105" s="135" t="s">
        <v>555</v>
      </c>
      <c r="J105" s="127"/>
      <c r="K105" s="127"/>
      <c r="L105" s="132" t="b">
        <v>0</v>
      </c>
      <c r="M105" s="132" t="b">
        <v>0</v>
      </c>
      <c r="N105" s="132" t="b">
        <v>0</v>
      </c>
      <c r="O105" s="127"/>
      <c r="P105" s="127"/>
      <c r="Q105" s="127"/>
      <c r="R105" s="127"/>
      <c r="S105" s="127"/>
      <c r="T105" s="127"/>
      <c r="U105" s="127"/>
      <c r="V105" s="133" t="b">
        <v>1</v>
      </c>
      <c r="W105" s="127"/>
      <c r="X105" s="127"/>
      <c r="Y105" s="127"/>
      <c r="Z105" s="127"/>
      <c r="AA105" s="127"/>
      <c r="AB105" s="127"/>
      <c r="AC105" s="127">
        <v>70000000</v>
      </c>
      <c r="AD105" s="127"/>
      <c r="AE105" s="127"/>
      <c r="AF105" s="127"/>
      <c r="AG105" s="130">
        <v>0</v>
      </c>
      <c r="AH105" s="130">
        <v>0</v>
      </c>
      <c r="AI105" s="127"/>
      <c r="AJ105" s="130">
        <v>0</v>
      </c>
      <c r="AK105" s="127"/>
      <c r="AL105" s="127"/>
      <c r="AM105" s="127"/>
      <c r="AN105" s="127"/>
    </row>
    <row r="106" spans="1:40" ht="21.75" customHeight="1" thickBot="1">
      <c r="A106" s="120" t="s">
        <v>1490</v>
      </c>
      <c r="B106" s="120" t="s">
        <v>191</v>
      </c>
      <c r="C106" s="120" t="s">
        <v>1491</v>
      </c>
      <c r="D106" s="122" t="s">
        <v>1492</v>
      </c>
      <c r="E106" s="123">
        <v>2023</v>
      </c>
      <c r="F106" s="120"/>
      <c r="G106" s="120"/>
      <c r="H106" s="120" t="s">
        <v>532</v>
      </c>
      <c r="I106" s="124" t="s">
        <v>555</v>
      </c>
      <c r="J106" s="120" t="s">
        <v>534</v>
      </c>
      <c r="K106" s="120" t="s">
        <v>560</v>
      </c>
      <c r="L106" s="125" t="b">
        <v>0</v>
      </c>
      <c r="M106" s="125" t="b">
        <v>0</v>
      </c>
      <c r="N106" s="125" t="b">
        <v>0</v>
      </c>
      <c r="O106" s="126" t="b">
        <v>0</v>
      </c>
      <c r="P106" s="120"/>
      <c r="Q106" s="120"/>
      <c r="R106" s="120"/>
      <c r="S106" s="120"/>
      <c r="T106" s="120"/>
      <c r="U106" s="120"/>
      <c r="V106" s="126" t="b">
        <v>1</v>
      </c>
      <c r="W106" s="120"/>
      <c r="X106" s="120"/>
      <c r="Y106" s="120"/>
      <c r="Z106" s="120"/>
      <c r="AA106" s="120"/>
      <c r="AB106" s="120" t="s">
        <v>1062</v>
      </c>
      <c r="AC106" s="137">
        <v>15300000</v>
      </c>
      <c r="AD106" s="120"/>
      <c r="AE106" s="120"/>
      <c r="AF106" s="137">
        <v>15300000</v>
      </c>
      <c r="AG106" s="123">
        <v>0</v>
      </c>
      <c r="AH106" s="123">
        <v>0</v>
      </c>
      <c r="AI106" s="123">
        <v>0</v>
      </c>
      <c r="AJ106" s="123">
        <v>0</v>
      </c>
      <c r="AK106" s="137">
        <v>15300000</v>
      </c>
      <c r="AL106" s="120"/>
      <c r="AM106" s="120"/>
      <c r="AN106" s="120"/>
    </row>
    <row r="107" spans="1:40" ht="21.75" customHeight="1" thickBot="1">
      <c r="A107" s="127" t="s">
        <v>1861</v>
      </c>
      <c r="B107" s="127" t="s">
        <v>191</v>
      </c>
      <c r="C107" s="127" t="s">
        <v>1862</v>
      </c>
      <c r="D107" s="129" t="s">
        <v>1863</v>
      </c>
      <c r="E107" s="130">
        <v>1998</v>
      </c>
      <c r="F107" s="127"/>
      <c r="G107" s="127"/>
      <c r="H107" s="127" t="s">
        <v>532</v>
      </c>
      <c r="I107" s="135" t="s">
        <v>555</v>
      </c>
      <c r="J107" s="127" t="s">
        <v>1864</v>
      </c>
      <c r="K107" s="127" t="s">
        <v>628</v>
      </c>
      <c r="L107" s="132" t="b">
        <v>0</v>
      </c>
      <c r="M107" s="132" t="b">
        <v>0</v>
      </c>
      <c r="N107" s="132" t="b">
        <v>0</v>
      </c>
      <c r="O107" s="133" t="b">
        <v>0</v>
      </c>
      <c r="P107" s="127"/>
      <c r="Q107" s="127"/>
      <c r="R107" s="127"/>
      <c r="S107" s="127"/>
      <c r="T107" s="127"/>
      <c r="U107" s="127"/>
      <c r="V107" s="133" t="b">
        <v>1</v>
      </c>
      <c r="W107" s="127"/>
      <c r="X107" s="127"/>
      <c r="Y107" s="127"/>
      <c r="Z107" s="127"/>
      <c r="AA107" s="127"/>
      <c r="AB107" s="127"/>
      <c r="AC107" s="127"/>
      <c r="AD107" s="127"/>
      <c r="AE107" s="127"/>
      <c r="AF107" s="130">
        <v>0</v>
      </c>
      <c r="AG107" s="130">
        <v>0</v>
      </c>
      <c r="AH107" s="130">
        <v>0</v>
      </c>
      <c r="AI107" s="130">
        <v>0</v>
      </c>
      <c r="AJ107" s="130">
        <v>0</v>
      </c>
      <c r="AK107" s="130">
        <v>0</v>
      </c>
      <c r="AL107" s="127"/>
      <c r="AM107" s="127"/>
      <c r="AN107" s="127"/>
    </row>
    <row r="108" spans="1:40" ht="21.75" customHeight="1" thickBot="1">
      <c r="A108" s="120" t="s">
        <v>1602</v>
      </c>
      <c r="B108" s="120" t="s">
        <v>195</v>
      </c>
      <c r="C108" s="120" t="s">
        <v>1603</v>
      </c>
      <c r="D108" s="122" t="s">
        <v>1604</v>
      </c>
      <c r="E108" s="123">
        <v>2016</v>
      </c>
      <c r="F108" s="120"/>
      <c r="G108" s="120"/>
      <c r="H108" s="120" t="s">
        <v>559</v>
      </c>
      <c r="I108" s="134" t="s">
        <v>7974</v>
      </c>
      <c r="J108" s="120" t="s">
        <v>649</v>
      </c>
      <c r="K108" s="120"/>
      <c r="L108" s="125" t="b">
        <v>0</v>
      </c>
      <c r="M108" s="125" t="b">
        <v>0</v>
      </c>
      <c r="N108" s="125" t="b">
        <v>0</v>
      </c>
      <c r="O108" s="126" t="b">
        <v>0</v>
      </c>
      <c r="P108" s="120"/>
      <c r="Q108" s="120"/>
      <c r="R108" s="120"/>
      <c r="S108" s="120"/>
      <c r="T108" s="120"/>
      <c r="U108" s="120"/>
      <c r="V108" s="125" t="b">
        <v>0</v>
      </c>
      <c r="W108" s="120"/>
      <c r="X108" s="120"/>
      <c r="Y108" s="120" t="s">
        <v>1605</v>
      </c>
      <c r="Z108" s="120"/>
      <c r="AA108" s="120" t="s">
        <v>457</v>
      </c>
      <c r="AB108" s="120"/>
      <c r="AC108" s="137">
        <v>6000000</v>
      </c>
      <c r="AD108" s="120"/>
      <c r="AE108" s="120"/>
      <c r="AF108" s="137">
        <v>6000000</v>
      </c>
      <c r="AG108" s="123">
        <v>0</v>
      </c>
      <c r="AH108" s="123">
        <v>0</v>
      </c>
      <c r="AI108" s="123">
        <v>0</v>
      </c>
      <c r="AJ108" s="123">
        <v>0</v>
      </c>
      <c r="AK108" s="137">
        <v>6000000</v>
      </c>
      <c r="AL108" s="120"/>
      <c r="AM108" s="120"/>
      <c r="AN108" s="120"/>
    </row>
    <row r="109" spans="1:40" ht="21.75" customHeight="1" thickBot="1">
      <c r="A109" s="127" t="s">
        <v>961</v>
      </c>
      <c r="B109" s="127" t="s">
        <v>195</v>
      </c>
      <c r="C109" s="127" t="s">
        <v>962</v>
      </c>
      <c r="D109" s="129" t="s">
        <v>963</v>
      </c>
      <c r="E109" s="130">
        <v>2023</v>
      </c>
      <c r="F109" s="127"/>
      <c r="G109" s="127"/>
      <c r="H109" s="127" t="s">
        <v>532</v>
      </c>
      <c r="I109" s="131" t="s">
        <v>7974</v>
      </c>
      <c r="J109" s="127" t="s">
        <v>964</v>
      </c>
      <c r="K109" s="127" t="s">
        <v>633</v>
      </c>
      <c r="L109" s="132" t="b">
        <v>0</v>
      </c>
      <c r="M109" s="132" t="b">
        <v>0</v>
      </c>
      <c r="N109" s="132" t="b">
        <v>0</v>
      </c>
      <c r="O109" s="133" t="b">
        <v>0</v>
      </c>
      <c r="P109" s="127"/>
      <c r="Q109" s="127"/>
      <c r="R109" s="127"/>
      <c r="S109" s="127" t="s">
        <v>541</v>
      </c>
      <c r="T109" s="127" t="s">
        <v>541</v>
      </c>
      <c r="U109" s="127" t="s">
        <v>965</v>
      </c>
      <c r="V109" s="133" t="b">
        <v>1</v>
      </c>
      <c r="W109" s="127"/>
      <c r="X109" s="127"/>
      <c r="Y109" s="127"/>
      <c r="Z109" s="127"/>
      <c r="AA109" s="127"/>
      <c r="AB109" s="127"/>
      <c r="AC109" s="127"/>
      <c r="AD109" s="127"/>
      <c r="AE109" s="127"/>
      <c r="AF109" s="130">
        <v>0</v>
      </c>
      <c r="AG109" s="130">
        <v>0</v>
      </c>
      <c r="AH109" s="130">
        <v>0</v>
      </c>
      <c r="AI109" s="130">
        <v>0</v>
      </c>
      <c r="AJ109" s="130">
        <v>0</v>
      </c>
      <c r="AK109" s="130">
        <v>0</v>
      </c>
      <c r="AL109" s="127"/>
      <c r="AM109" s="127"/>
      <c r="AN109" s="127"/>
    </row>
    <row r="110" spans="1:40" ht="21.75" customHeight="1" thickBot="1">
      <c r="A110" s="120" t="s">
        <v>966</v>
      </c>
      <c r="B110" s="120" t="s">
        <v>197</v>
      </c>
      <c r="C110" s="120" t="s">
        <v>967</v>
      </c>
      <c r="D110" s="122" t="s">
        <v>968</v>
      </c>
      <c r="E110" s="123">
        <v>2022</v>
      </c>
      <c r="F110" s="120"/>
      <c r="G110" s="120"/>
      <c r="H110" s="120" t="s">
        <v>559</v>
      </c>
      <c r="I110" s="134" t="s">
        <v>7974</v>
      </c>
      <c r="J110" s="120" t="s">
        <v>534</v>
      </c>
      <c r="K110" s="120" t="s">
        <v>560</v>
      </c>
      <c r="L110" s="125" t="b">
        <v>0</v>
      </c>
      <c r="M110" s="125" t="b">
        <v>0</v>
      </c>
      <c r="N110" s="125" t="b">
        <v>0</v>
      </c>
      <c r="O110" s="126" t="b">
        <v>0</v>
      </c>
      <c r="P110" s="120" t="s">
        <v>564</v>
      </c>
      <c r="Q110" s="120" t="s">
        <v>564</v>
      </c>
      <c r="R110" s="120"/>
      <c r="S110" s="120"/>
      <c r="T110" s="120"/>
      <c r="U110" s="120"/>
      <c r="V110" s="125" t="b">
        <v>0</v>
      </c>
      <c r="W110" s="120"/>
      <c r="X110" s="120"/>
      <c r="Y110" s="120"/>
      <c r="Z110" s="120"/>
      <c r="AA110" s="120"/>
      <c r="AB110" s="120"/>
      <c r="AC110" s="137">
        <v>205000000</v>
      </c>
      <c r="AD110" s="120"/>
      <c r="AE110" s="120"/>
      <c r="AF110" s="137">
        <v>205000000</v>
      </c>
      <c r="AG110" s="137">
        <v>205000000</v>
      </c>
      <c r="AH110" s="137">
        <v>205000000</v>
      </c>
      <c r="AI110" s="123">
        <v>0</v>
      </c>
      <c r="AJ110" s="123">
        <v>0</v>
      </c>
      <c r="AK110" s="123">
        <v>0</v>
      </c>
      <c r="AL110" s="120"/>
      <c r="AM110" s="120"/>
      <c r="AN110" s="120"/>
    </row>
    <row r="111" spans="1:40" ht="21.75" customHeight="1" thickBot="1">
      <c r="A111" s="127" t="s">
        <v>969</v>
      </c>
      <c r="B111" s="127" t="s">
        <v>197</v>
      </c>
      <c r="C111" s="127" t="s">
        <v>970</v>
      </c>
      <c r="D111" s="129" t="s">
        <v>971</v>
      </c>
      <c r="E111" s="130">
        <v>2024</v>
      </c>
      <c r="F111" s="127"/>
      <c r="G111" s="127"/>
      <c r="H111" s="127" t="s">
        <v>559</v>
      </c>
      <c r="I111" s="131" t="s">
        <v>7974</v>
      </c>
      <c r="J111" s="127" t="s">
        <v>534</v>
      </c>
      <c r="K111" s="127" t="s">
        <v>560</v>
      </c>
      <c r="L111" s="132" t="b">
        <v>0</v>
      </c>
      <c r="M111" s="132" t="b">
        <v>0</v>
      </c>
      <c r="N111" s="132" t="b">
        <v>0</v>
      </c>
      <c r="O111" s="133" t="b">
        <v>0</v>
      </c>
      <c r="P111" s="127" t="s">
        <v>564</v>
      </c>
      <c r="Q111" s="127" t="s">
        <v>564</v>
      </c>
      <c r="R111" s="127"/>
      <c r="S111" s="127"/>
      <c r="T111" s="127"/>
      <c r="U111" s="127"/>
      <c r="V111" s="132" t="b">
        <v>0</v>
      </c>
      <c r="W111" s="127"/>
      <c r="X111" s="127"/>
      <c r="Y111" s="127"/>
      <c r="Z111" s="127"/>
      <c r="AA111" s="127"/>
      <c r="AB111" s="127"/>
      <c r="AC111" s="136">
        <v>205000000</v>
      </c>
      <c r="AD111" s="127"/>
      <c r="AE111" s="127"/>
      <c r="AF111" s="136">
        <v>205000000</v>
      </c>
      <c r="AG111" s="136">
        <v>205000000</v>
      </c>
      <c r="AH111" s="136">
        <v>205000000</v>
      </c>
      <c r="AI111" s="130">
        <v>0</v>
      </c>
      <c r="AJ111" s="130">
        <v>0</v>
      </c>
      <c r="AK111" s="130">
        <v>0</v>
      </c>
      <c r="AL111" s="127"/>
      <c r="AM111" s="127"/>
      <c r="AN111" s="127"/>
    </row>
    <row r="112" spans="1:40" ht="21.75" customHeight="1" thickBot="1">
      <c r="A112" s="120" t="s">
        <v>972</v>
      </c>
      <c r="B112" s="120" t="s">
        <v>197</v>
      </c>
      <c r="C112" s="120" t="s">
        <v>973</v>
      </c>
      <c r="D112" s="122" t="s">
        <v>974</v>
      </c>
      <c r="E112" s="123">
        <v>2020</v>
      </c>
      <c r="F112" s="123">
        <v>2021</v>
      </c>
      <c r="G112" s="123">
        <v>2024</v>
      </c>
      <c r="H112" s="120" t="s">
        <v>559</v>
      </c>
      <c r="I112" s="134" t="s">
        <v>7974</v>
      </c>
      <c r="J112" s="120" t="s">
        <v>638</v>
      </c>
      <c r="K112" s="120" t="s">
        <v>560</v>
      </c>
      <c r="L112" s="125" t="b">
        <v>0</v>
      </c>
      <c r="M112" s="125" t="b">
        <v>0</v>
      </c>
      <c r="N112" s="125" t="b">
        <v>0</v>
      </c>
      <c r="O112" s="126" t="b">
        <v>0</v>
      </c>
      <c r="P112" s="120" t="s">
        <v>653</v>
      </c>
      <c r="Q112" s="120" t="s">
        <v>653</v>
      </c>
      <c r="R112" s="120"/>
      <c r="S112" s="120"/>
      <c r="T112" s="120"/>
      <c r="U112" s="120"/>
      <c r="V112" s="125" t="b">
        <v>0</v>
      </c>
      <c r="W112" s="120"/>
      <c r="X112" s="120"/>
      <c r="Y112" s="120"/>
      <c r="Z112" s="120"/>
      <c r="AA112" s="120"/>
      <c r="AB112" s="120"/>
      <c r="AC112" s="137">
        <v>290000000</v>
      </c>
      <c r="AD112" s="120"/>
      <c r="AE112" s="120"/>
      <c r="AF112" s="137">
        <v>290000000</v>
      </c>
      <c r="AG112" s="137">
        <v>290000000</v>
      </c>
      <c r="AH112" s="137">
        <v>290000000</v>
      </c>
      <c r="AI112" s="123">
        <v>0</v>
      </c>
      <c r="AJ112" s="123">
        <v>0</v>
      </c>
      <c r="AK112" s="123">
        <v>0</v>
      </c>
      <c r="AL112" s="120"/>
      <c r="AM112" s="120"/>
      <c r="AN112" s="120"/>
    </row>
    <row r="113" spans="1:40" ht="21.75" customHeight="1" thickBot="1">
      <c r="A113" s="127" t="s">
        <v>975</v>
      </c>
      <c r="B113" s="127" t="s">
        <v>197</v>
      </c>
      <c r="C113" s="127" t="s">
        <v>976</v>
      </c>
      <c r="D113" s="129" t="s">
        <v>977</v>
      </c>
      <c r="E113" s="130">
        <v>2024</v>
      </c>
      <c r="F113" s="130">
        <v>2027</v>
      </c>
      <c r="G113" s="127"/>
      <c r="H113" s="127" t="s">
        <v>559</v>
      </c>
      <c r="I113" s="131" t="s">
        <v>7974</v>
      </c>
      <c r="J113" s="127" t="s">
        <v>534</v>
      </c>
      <c r="K113" s="127" t="s">
        <v>560</v>
      </c>
      <c r="L113" s="132" t="b">
        <v>0</v>
      </c>
      <c r="M113" s="132" t="b">
        <v>0</v>
      </c>
      <c r="N113" s="132" t="b">
        <v>0</v>
      </c>
      <c r="O113" s="133" t="b">
        <v>0</v>
      </c>
      <c r="P113" s="127" t="s">
        <v>978</v>
      </c>
      <c r="Q113" s="127" t="s">
        <v>978</v>
      </c>
      <c r="R113" s="127"/>
      <c r="S113" s="127"/>
      <c r="T113" s="127"/>
      <c r="U113" s="127"/>
      <c r="V113" s="132" t="b">
        <v>0</v>
      </c>
      <c r="W113" s="127"/>
      <c r="X113" s="127"/>
      <c r="Y113" s="127"/>
      <c r="Z113" s="127"/>
      <c r="AA113" s="127"/>
      <c r="AB113" s="127"/>
      <c r="AC113" s="136">
        <v>130000000</v>
      </c>
      <c r="AD113" s="127"/>
      <c r="AE113" s="127"/>
      <c r="AF113" s="136">
        <v>130000000</v>
      </c>
      <c r="AG113" s="136">
        <v>130000000</v>
      </c>
      <c r="AH113" s="136">
        <v>130000000</v>
      </c>
      <c r="AI113" s="130">
        <v>0</v>
      </c>
      <c r="AJ113" s="130">
        <v>0</v>
      </c>
      <c r="AK113" s="130">
        <v>0</v>
      </c>
      <c r="AL113" s="127"/>
      <c r="AM113" s="127"/>
      <c r="AN113" s="127"/>
    </row>
    <row r="114" spans="1:40" ht="21.75" customHeight="1" thickBot="1">
      <c r="A114" s="120" t="s">
        <v>1252</v>
      </c>
      <c r="B114" s="120" t="s">
        <v>197</v>
      </c>
      <c r="C114" s="120" t="s">
        <v>1253</v>
      </c>
      <c r="D114" s="122" t="s">
        <v>1254</v>
      </c>
      <c r="E114" s="120"/>
      <c r="F114" s="123">
        <v>2023</v>
      </c>
      <c r="G114" s="120"/>
      <c r="H114" s="120" t="s">
        <v>559</v>
      </c>
      <c r="I114" s="134" t="s">
        <v>7974</v>
      </c>
      <c r="J114" s="120" t="s">
        <v>534</v>
      </c>
      <c r="K114" s="120" t="s">
        <v>560</v>
      </c>
      <c r="L114" s="125" t="b">
        <v>0</v>
      </c>
      <c r="M114" s="125" t="b">
        <v>0</v>
      </c>
      <c r="N114" s="125" t="b">
        <v>0</v>
      </c>
      <c r="O114" s="144" t="b">
        <v>1</v>
      </c>
      <c r="P114" s="120"/>
      <c r="Q114" s="120"/>
      <c r="R114" s="120"/>
      <c r="S114" s="120"/>
      <c r="T114" s="120"/>
      <c r="U114" s="120"/>
      <c r="V114" s="126" t="b">
        <v>0</v>
      </c>
      <c r="W114" s="120"/>
      <c r="X114" s="120"/>
      <c r="Y114" s="120" t="s">
        <v>859</v>
      </c>
      <c r="Z114" s="120"/>
      <c r="AA114" s="120" t="s">
        <v>175</v>
      </c>
      <c r="AB114" s="120"/>
      <c r="AC114" s="137">
        <v>65000000</v>
      </c>
      <c r="AD114" s="120"/>
      <c r="AE114" s="120"/>
      <c r="AF114" s="137">
        <v>65000000</v>
      </c>
      <c r="AG114" s="123">
        <v>0</v>
      </c>
      <c r="AH114" s="123">
        <v>0</v>
      </c>
      <c r="AI114" s="123">
        <v>0</v>
      </c>
      <c r="AJ114" s="123">
        <v>0</v>
      </c>
      <c r="AK114" s="137">
        <v>65000000</v>
      </c>
      <c r="AL114" s="120"/>
      <c r="AM114" s="120"/>
      <c r="AN114" s="120"/>
    </row>
    <row r="115" spans="1:40" ht="21.75" customHeight="1" thickBot="1">
      <c r="A115" s="127" t="s">
        <v>856</v>
      </c>
      <c r="B115" s="127" t="s">
        <v>197</v>
      </c>
      <c r="C115" s="127" t="s">
        <v>857</v>
      </c>
      <c r="D115" s="129" t="s">
        <v>858</v>
      </c>
      <c r="E115" s="130">
        <v>2022</v>
      </c>
      <c r="F115" s="127"/>
      <c r="G115" s="127"/>
      <c r="H115" s="127" t="s">
        <v>559</v>
      </c>
      <c r="I115" s="131" t="s">
        <v>7974</v>
      </c>
      <c r="J115" s="127" t="s">
        <v>534</v>
      </c>
      <c r="K115" s="127" t="s">
        <v>560</v>
      </c>
      <c r="L115" s="132" t="b">
        <v>0</v>
      </c>
      <c r="M115" s="132" t="b">
        <v>0</v>
      </c>
      <c r="N115" s="132" t="b">
        <v>0</v>
      </c>
      <c r="O115" s="133" t="b">
        <v>0</v>
      </c>
      <c r="P115" s="127"/>
      <c r="Q115" s="127"/>
      <c r="R115" s="127"/>
      <c r="S115" s="127"/>
      <c r="T115" s="127"/>
      <c r="U115" s="127"/>
      <c r="V115" s="133" t="b">
        <v>0</v>
      </c>
      <c r="W115" s="127"/>
      <c r="X115" s="127"/>
      <c r="Y115" s="127" t="s">
        <v>859</v>
      </c>
      <c r="Z115" s="127"/>
      <c r="AA115" s="127" t="s">
        <v>175</v>
      </c>
      <c r="AB115" s="127"/>
      <c r="AC115" s="136">
        <v>400000000</v>
      </c>
      <c r="AD115" s="127"/>
      <c r="AE115" s="127"/>
      <c r="AF115" s="136">
        <v>400000000</v>
      </c>
      <c r="AG115" s="130">
        <v>0</v>
      </c>
      <c r="AH115" s="130">
        <v>0</v>
      </c>
      <c r="AI115" s="130">
        <v>0</v>
      </c>
      <c r="AJ115" s="130">
        <v>0</v>
      </c>
      <c r="AK115" s="136">
        <v>400000000</v>
      </c>
      <c r="AL115" s="127"/>
      <c r="AM115" s="127"/>
      <c r="AN115" s="127"/>
    </row>
    <row r="116" spans="1:40" ht="21.75" customHeight="1" thickBot="1">
      <c r="A116" s="120" t="s">
        <v>986</v>
      </c>
      <c r="B116" s="120" t="s">
        <v>197</v>
      </c>
      <c r="C116" s="120" t="s">
        <v>987</v>
      </c>
      <c r="D116" s="122" t="s">
        <v>988</v>
      </c>
      <c r="E116" s="120"/>
      <c r="F116" s="123">
        <v>2023</v>
      </c>
      <c r="G116" s="120"/>
      <c r="H116" s="120" t="s">
        <v>559</v>
      </c>
      <c r="I116" s="134" t="s">
        <v>7974</v>
      </c>
      <c r="J116" s="120" t="s">
        <v>638</v>
      </c>
      <c r="K116" s="120" t="s">
        <v>560</v>
      </c>
      <c r="L116" s="125" t="b">
        <v>0</v>
      </c>
      <c r="M116" s="125" t="b">
        <v>0</v>
      </c>
      <c r="N116" s="125" t="b">
        <v>0</v>
      </c>
      <c r="O116" s="126" t="b">
        <v>0</v>
      </c>
      <c r="P116" s="120" t="s">
        <v>660</v>
      </c>
      <c r="Q116" s="120" t="s">
        <v>660</v>
      </c>
      <c r="R116" s="120"/>
      <c r="S116" s="120"/>
      <c r="T116" s="120"/>
      <c r="U116" s="120"/>
      <c r="V116" s="125" t="b">
        <v>0</v>
      </c>
      <c r="W116" s="120"/>
      <c r="X116" s="120"/>
      <c r="Y116" s="120"/>
      <c r="Z116" s="120"/>
      <c r="AA116" s="120"/>
      <c r="AB116" s="120"/>
      <c r="AC116" s="120"/>
      <c r="AD116" s="120"/>
      <c r="AE116" s="120"/>
      <c r="AF116" s="123">
        <v>0</v>
      </c>
      <c r="AG116" s="123">
        <v>0</v>
      </c>
      <c r="AH116" s="123">
        <v>0</v>
      </c>
      <c r="AI116" s="123">
        <v>0</v>
      </c>
      <c r="AJ116" s="123">
        <v>0</v>
      </c>
      <c r="AK116" s="123">
        <v>0</v>
      </c>
      <c r="AL116" s="120"/>
      <c r="AM116" s="120"/>
      <c r="AN116" s="120"/>
    </row>
    <row r="117" spans="1:40" ht="21.75" customHeight="1" thickBot="1">
      <c r="A117" s="127" t="s">
        <v>979</v>
      </c>
      <c r="B117" s="127" t="s">
        <v>197</v>
      </c>
      <c r="C117" s="127" t="s">
        <v>980</v>
      </c>
      <c r="D117" s="129" t="s">
        <v>981</v>
      </c>
      <c r="E117" s="130">
        <v>2021</v>
      </c>
      <c r="F117" s="127"/>
      <c r="G117" s="127"/>
      <c r="H117" s="127" t="s">
        <v>559</v>
      </c>
      <c r="I117" s="131" t="s">
        <v>7974</v>
      </c>
      <c r="J117" s="127" t="s">
        <v>534</v>
      </c>
      <c r="K117" s="127" t="s">
        <v>560</v>
      </c>
      <c r="L117" s="132" t="b">
        <v>0</v>
      </c>
      <c r="M117" s="132" t="b">
        <v>0</v>
      </c>
      <c r="N117" s="132" t="b">
        <v>0</v>
      </c>
      <c r="O117" s="133" t="b">
        <v>0</v>
      </c>
      <c r="P117" s="127" t="s">
        <v>982</v>
      </c>
      <c r="Q117" s="127"/>
      <c r="R117" s="127"/>
      <c r="S117" s="127"/>
      <c r="T117" s="127"/>
      <c r="U117" s="127"/>
      <c r="V117" s="132" t="b">
        <v>0</v>
      </c>
      <c r="W117" s="127"/>
      <c r="X117" s="127"/>
      <c r="Y117" s="127"/>
      <c r="Z117" s="127"/>
      <c r="AA117" s="127"/>
      <c r="AB117" s="127"/>
      <c r="AC117" s="136">
        <v>217000000</v>
      </c>
      <c r="AD117" s="127"/>
      <c r="AE117" s="127"/>
      <c r="AF117" s="136">
        <v>217000000</v>
      </c>
      <c r="AG117" s="136">
        <v>217000000</v>
      </c>
      <c r="AH117" s="130">
        <v>0</v>
      </c>
      <c r="AI117" s="130">
        <v>0</v>
      </c>
      <c r="AJ117" s="130">
        <v>0</v>
      </c>
      <c r="AK117" s="130">
        <v>0</v>
      </c>
      <c r="AL117" s="127"/>
      <c r="AM117" s="127"/>
      <c r="AN117" s="127"/>
    </row>
    <row r="118" spans="1:40" ht="21.75" customHeight="1" thickBot="1">
      <c r="A118" s="120" t="s">
        <v>1865</v>
      </c>
      <c r="B118" s="120" t="s">
        <v>197</v>
      </c>
      <c r="C118" s="120" t="s">
        <v>1866</v>
      </c>
      <c r="D118" s="122" t="s">
        <v>1867</v>
      </c>
      <c r="E118" s="123">
        <v>2021</v>
      </c>
      <c r="F118" s="123">
        <v>2023</v>
      </c>
      <c r="G118" s="120"/>
      <c r="H118" s="120" t="s">
        <v>559</v>
      </c>
      <c r="I118" s="134" t="s">
        <v>7974</v>
      </c>
      <c r="J118" s="120" t="s">
        <v>534</v>
      </c>
      <c r="K118" s="120" t="s">
        <v>560</v>
      </c>
      <c r="L118" s="125" t="b">
        <v>0</v>
      </c>
      <c r="M118" s="125" t="b">
        <v>0</v>
      </c>
      <c r="N118" s="125" t="b">
        <v>0</v>
      </c>
      <c r="O118" s="126" t="b">
        <v>0</v>
      </c>
      <c r="P118" s="120" t="s">
        <v>1868</v>
      </c>
      <c r="Q118" s="120"/>
      <c r="R118" s="120"/>
      <c r="S118" s="120"/>
      <c r="T118" s="120"/>
      <c r="U118" s="120"/>
      <c r="V118" s="125" t="b">
        <v>0</v>
      </c>
      <c r="W118" s="120"/>
      <c r="X118" s="120"/>
      <c r="Y118" s="120"/>
      <c r="Z118" s="120"/>
      <c r="AA118" s="120"/>
      <c r="AB118" s="120"/>
      <c r="AC118" s="120"/>
      <c r="AD118" s="120"/>
      <c r="AE118" s="120"/>
      <c r="AF118" s="123">
        <v>0</v>
      </c>
      <c r="AG118" s="123">
        <v>0</v>
      </c>
      <c r="AH118" s="123">
        <v>0</v>
      </c>
      <c r="AI118" s="123">
        <v>0</v>
      </c>
      <c r="AJ118" s="123">
        <v>0</v>
      </c>
      <c r="AK118" s="123">
        <v>0</v>
      </c>
      <c r="AL118" s="120"/>
      <c r="AM118" s="120"/>
      <c r="AN118" s="120"/>
    </row>
    <row r="119" spans="1:40" ht="21.75" customHeight="1" thickBot="1">
      <c r="A119" s="127" t="s">
        <v>1869</v>
      </c>
      <c r="B119" s="127" t="s">
        <v>197</v>
      </c>
      <c r="C119" s="127" t="s">
        <v>1870</v>
      </c>
      <c r="D119" s="129" t="s">
        <v>1871</v>
      </c>
      <c r="E119" s="130">
        <v>2023</v>
      </c>
      <c r="F119" s="130">
        <v>2025</v>
      </c>
      <c r="G119" s="127"/>
      <c r="H119" s="127" t="s">
        <v>559</v>
      </c>
      <c r="I119" s="131" t="s">
        <v>7974</v>
      </c>
      <c r="J119" s="127" t="s">
        <v>534</v>
      </c>
      <c r="K119" s="127" t="s">
        <v>560</v>
      </c>
      <c r="L119" s="132" t="b">
        <v>0</v>
      </c>
      <c r="M119" s="132" t="b">
        <v>0</v>
      </c>
      <c r="N119" s="132" t="b">
        <v>0</v>
      </c>
      <c r="O119" s="133" t="b">
        <v>0</v>
      </c>
      <c r="P119" s="127" t="s">
        <v>1872</v>
      </c>
      <c r="Q119" s="127"/>
      <c r="R119" s="127"/>
      <c r="S119" s="127"/>
      <c r="T119" s="127"/>
      <c r="U119" s="127"/>
      <c r="V119" s="133" t="b">
        <v>0</v>
      </c>
      <c r="W119" s="127"/>
      <c r="X119" s="127"/>
      <c r="Y119" s="127"/>
      <c r="Z119" s="127"/>
      <c r="AA119" s="127"/>
      <c r="AB119" s="127"/>
      <c r="AC119" s="127"/>
      <c r="AD119" s="127"/>
      <c r="AE119" s="127"/>
      <c r="AF119" s="130">
        <v>0</v>
      </c>
      <c r="AG119" s="130">
        <v>0</v>
      </c>
      <c r="AH119" s="130">
        <v>0</v>
      </c>
      <c r="AI119" s="130">
        <v>0</v>
      </c>
      <c r="AJ119" s="130">
        <v>0</v>
      </c>
      <c r="AK119" s="130">
        <v>0</v>
      </c>
      <c r="AL119" s="127"/>
      <c r="AM119" s="127"/>
      <c r="AN119" s="127"/>
    </row>
    <row r="120" spans="1:40" ht="21.75" customHeight="1" thickBot="1">
      <c r="A120" s="120" t="s">
        <v>1876</v>
      </c>
      <c r="B120" s="120" t="s">
        <v>197</v>
      </c>
      <c r="C120" s="120" t="s">
        <v>1877</v>
      </c>
      <c r="D120" s="122" t="s">
        <v>1878</v>
      </c>
      <c r="E120" s="120"/>
      <c r="F120" s="123">
        <v>2022</v>
      </c>
      <c r="G120" s="120"/>
      <c r="H120" s="120" t="s">
        <v>559</v>
      </c>
      <c r="I120" s="134" t="s">
        <v>7974</v>
      </c>
      <c r="J120" s="120" t="s">
        <v>534</v>
      </c>
      <c r="K120" s="120" t="s">
        <v>560</v>
      </c>
      <c r="L120" s="125" t="b">
        <v>0</v>
      </c>
      <c r="M120" s="125" t="b">
        <v>0</v>
      </c>
      <c r="N120" s="125" t="b">
        <v>0</v>
      </c>
      <c r="O120" s="126" t="b">
        <v>0</v>
      </c>
      <c r="P120" s="120" t="s">
        <v>709</v>
      </c>
      <c r="Q120" s="120"/>
      <c r="R120" s="120"/>
      <c r="S120" s="120"/>
      <c r="T120" s="120"/>
      <c r="U120" s="120"/>
      <c r="V120" s="125" t="b">
        <v>0</v>
      </c>
      <c r="W120" s="120"/>
      <c r="X120" s="120"/>
      <c r="Y120" s="120"/>
      <c r="Z120" s="120"/>
      <c r="AA120" s="120"/>
      <c r="AB120" s="120"/>
      <c r="AC120" s="120"/>
      <c r="AD120" s="120"/>
      <c r="AE120" s="120"/>
      <c r="AF120" s="123">
        <v>0</v>
      </c>
      <c r="AG120" s="123">
        <v>0</v>
      </c>
      <c r="AH120" s="123">
        <v>0</v>
      </c>
      <c r="AI120" s="123">
        <v>0</v>
      </c>
      <c r="AJ120" s="123">
        <v>0</v>
      </c>
      <c r="AK120" s="123">
        <v>0</v>
      </c>
      <c r="AL120" s="120"/>
      <c r="AM120" s="120"/>
      <c r="AN120" s="120"/>
    </row>
    <row r="121" spans="1:40" ht="21.75" customHeight="1" thickBot="1">
      <c r="A121" s="127" t="s">
        <v>1005</v>
      </c>
      <c r="B121" s="127" t="s">
        <v>197</v>
      </c>
      <c r="C121" s="127" t="s">
        <v>1006</v>
      </c>
      <c r="D121" s="129" t="s">
        <v>1007</v>
      </c>
      <c r="E121" s="130">
        <v>2020</v>
      </c>
      <c r="F121" s="130">
        <v>2022</v>
      </c>
      <c r="G121" s="127"/>
      <c r="H121" s="127" t="s">
        <v>559</v>
      </c>
      <c r="I121" s="131" t="s">
        <v>7974</v>
      </c>
      <c r="J121" s="127" t="s">
        <v>534</v>
      </c>
      <c r="K121" s="127" t="s">
        <v>560</v>
      </c>
      <c r="L121" s="132" t="b">
        <v>0</v>
      </c>
      <c r="M121" s="132" t="b">
        <v>0</v>
      </c>
      <c r="N121" s="132" t="b">
        <v>0</v>
      </c>
      <c r="O121" s="133" t="b">
        <v>0</v>
      </c>
      <c r="P121" s="127" t="s">
        <v>1008</v>
      </c>
      <c r="Q121" s="127" t="s">
        <v>1008</v>
      </c>
      <c r="R121" s="127"/>
      <c r="S121" s="127"/>
      <c r="T121" s="127"/>
      <c r="U121" s="127"/>
      <c r="V121" s="132" t="b">
        <v>0</v>
      </c>
      <c r="W121" s="127"/>
      <c r="X121" s="127"/>
      <c r="Y121" s="127"/>
      <c r="Z121" s="127"/>
      <c r="AA121" s="127"/>
      <c r="AB121" s="127"/>
      <c r="AC121" s="136">
        <v>317000000</v>
      </c>
      <c r="AD121" s="127"/>
      <c r="AE121" s="127"/>
      <c r="AF121" s="136">
        <v>317000000</v>
      </c>
      <c r="AG121" s="136">
        <v>317000000</v>
      </c>
      <c r="AH121" s="136">
        <v>317000000</v>
      </c>
      <c r="AI121" s="130">
        <v>0</v>
      </c>
      <c r="AJ121" s="130">
        <v>0</v>
      </c>
      <c r="AK121" s="130">
        <v>0</v>
      </c>
      <c r="AL121" s="127"/>
      <c r="AM121" s="127"/>
      <c r="AN121" s="127"/>
    </row>
    <row r="122" spans="1:40" ht="21.75" customHeight="1" thickBot="1">
      <c r="A122" s="120" t="s">
        <v>1009</v>
      </c>
      <c r="B122" s="120" t="s">
        <v>197</v>
      </c>
      <c r="C122" s="120" t="s">
        <v>1010</v>
      </c>
      <c r="D122" s="122" t="s">
        <v>1011</v>
      </c>
      <c r="E122" s="123">
        <v>2020</v>
      </c>
      <c r="F122" s="123">
        <v>2020</v>
      </c>
      <c r="G122" s="120"/>
      <c r="H122" s="120" t="s">
        <v>559</v>
      </c>
      <c r="I122" s="134" t="s">
        <v>7974</v>
      </c>
      <c r="J122" s="120" t="s">
        <v>627</v>
      </c>
      <c r="K122" s="120" t="s">
        <v>560</v>
      </c>
      <c r="L122" s="126" t="b">
        <v>1</v>
      </c>
      <c r="M122" s="125" t="b">
        <v>0</v>
      </c>
      <c r="N122" s="125" t="b">
        <v>0</v>
      </c>
      <c r="O122" s="126" t="b">
        <v>0</v>
      </c>
      <c r="P122" s="120"/>
      <c r="Q122" s="120"/>
      <c r="R122" s="120"/>
      <c r="S122" s="120" t="s">
        <v>1012</v>
      </c>
      <c r="T122" s="120" t="s">
        <v>1012</v>
      </c>
      <c r="U122" s="120"/>
      <c r="V122" s="125" t="b">
        <v>0</v>
      </c>
      <c r="W122" s="120"/>
      <c r="X122" s="120"/>
      <c r="Y122" s="120"/>
      <c r="Z122" s="120"/>
      <c r="AA122" s="120"/>
      <c r="AB122" s="120"/>
      <c r="AC122" s="120"/>
      <c r="AD122" s="120"/>
      <c r="AE122" s="120"/>
      <c r="AF122" s="123">
        <v>0</v>
      </c>
      <c r="AG122" s="123">
        <v>0</v>
      </c>
      <c r="AH122" s="123">
        <v>0</v>
      </c>
      <c r="AI122" s="123">
        <v>0</v>
      </c>
      <c r="AJ122" s="123">
        <v>0</v>
      </c>
      <c r="AK122" s="123">
        <v>0</v>
      </c>
      <c r="AL122" s="120"/>
      <c r="AM122" s="120"/>
      <c r="AN122" s="120"/>
    </row>
    <row r="123" spans="1:40" ht="21.75" customHeight="1" thickBot="1">
      <c r="A123" s="127" t="s">
        <v>1013</v>
      </c>
      <c r="B123" s="127" t="s">
        <v>197</v>
      </c>
      <c r="C123" s="127" t="s">
        <v>1014</v>
      </c>
      <c r="D123" s="129" t="s">
        <v>1015</v>
      </c>
      <c r="E123" s="130">
        <v>2022</v>
      </c>
      <c r="F123" s="130">
        <v>2023</v>
      </c>
      <c r="G123" s="127"/>
      <c r="H123" s="127" t="s">
        <v>559</v>
      </c>
      <c r="I123" s="131" t="s">
        <v>7974</v>
      </c>
      <c r="J123" s="127" t="s">
        <v>534</v>
      </c>
      <c r="K123" s="127" t="s">
        <v>560</v>
      </c>
      <c r="L123" s="132" t="b">
        <v>0</v>
      </c>
      <c r="M123" s="132" t="b">
        <v>0</v>
      </c>
      <c r="N123" s="132" t="b">
        <v>0</v>
      </c>
      <c r="O123" s="133" t="b">
        <v>0</v>
      </c>
      <c r="P123" s="127"/>
      <c r="Q123" s="127"/>
      <c r="R123" s="127"/>
      <c r="S123" s="127" t="s">
        <v>541</v>
      </c>
      <c r="T123" s="127" t="s">
        <v>541</v>
      </c>
      <c r="U123" s="127"/>
      <c r="V123" s="132" t="b">
        <v>0</v>
      </c>
      <c r="W123" s="127"/>
      <c r="X123" s="127"/>
      <c r="Y123" s="127"/>
      <c r="Z123" s="127"/>
      <c r="AA123" s="127"/>
      <c r="AB123" s="127"/>
      <c r="AC123" s="136">
        <v>100000000</v>
      </c>
      <c r="AD123" s="127"/>
      <c r="AE123" s="127"/>
      <c r="AF123" s="136">
        <v>100000000</v>
      </c>
      <c r="AG123" s="130">
        <v>0</v>
      </c>
      <c r="AH123" s="130">
        <v>0</v>
      </c>
      <c r="AI123" s="136">
        <v>100000000</v>
      </c>
      <c r="AJ123" s="136">
        <v>100000000</v>
      </c>
      <c r="AK123" s="130">
        <v>0</v>
      </c>
      <c r="AL123" s="127"/>
      <c r="AM123" s="127"/>
      <c r="AN123" s="127"/>
    </row>
    <row r="124" spans="1:40" ht="21.75" customHeight="1" thickBot="1">
      <c r="A124" s="120" t="s">
        <v>1016</v>
      </c>
      <c r="B124" s="120" t="s">
        <v>197</v>
      </c>
      <c r="C124" s="120" t="s">
        <v>1017</v>
      </c>
      <c r="D124" s="122" t="s">
        <v>1018</v>
      </c>
      <c r="E124" s="123">
        <v>2021</v>
      </c>
      <c r="F124" s="120"/>
      <c r="G124" s="120"/>
      <c r="H124" s="120" t="s">
        <v>559</v>
      </c>
      <c r="I124" s="134" t="s">
        <v>7974</v>
      </c>
      <c r="J124" s="120" t="s">
        <v>534</v>
      </c>
      <c r="K124" s="120" t="s">
        <v>560</v>
      </c>
      <c r="L124" s="125" t="b">
        <v>0</v>
      </c>
      <c r="M124" s="126" t="b">
        <v>1</v>
      </c>
      <c r="N124" s="125" t="b">
        <v>0</v>
      </c>
      <c r="O124" s="126" t="b">
        <v>0</v>
      </c>
      <c r="P124" s="120" t="s">
        <v>1019</v>
      </c>
      <c r="Q124" s="120" t="s">
        <v>1019</v>
      </c>
      <c r="R124" s="120"/>
      <c r="S124" s="120"/>
      <c r="T124" s="120"/>
      <c r="U124" s="120"/>
      <c r="V124" s="125" t="b">
        <v>0</v>
      </c>
      <c r="W124" s="120"/>
      <c r="X124" s="120"/>
      <c r="Y124" s="120"/>
      <c r="Z124" s="120"/>
      <c r="AA124" s="120"/>
      <c r="AB124" s="120"/>
      <c r="AC124" s="120"/>
      <c r="AD124" s="120"/>
      <c r="AE124" s="120"/>
      <c r="AF124" s="123">
        <v>0</v>
      </c>
      <c r="AG124" s="123">
        <v>0</v>
      </c>
      <c r="AH124" s="123">
        <v>0</v>
      </c>
      <c r="AI124" s="123">
        <v>0</v>
      </c>
      <c r="AJ124" s="123">
        <v>0</v>
      </c>
      <c r="AK124" s="123">
        <v>0</v>
      </c>
      <c r="AL124" s="120"/>
      <c r="AM124" s="120"/>
      <c r="AN124" s="120"/>
    </row>
    <row r="125" spans="1:40" ht="21.75" customHeight="1" thickBot="1">
      <c r="A125" s="127" t="s">
        <v>1879</v>
      </c>
      <c r="B125" s="127" t="s">
        <v>197</v>
      </c>
      <c r="C125" s="127" t="s">
        <v>1880</v>
      </c>
      <c r="D125" s="129" t="s">
        <v>1881</v>
      </c>
      <c r="E125" s="127"/>
      <c r="F125" s="130">
        <v>2021</v>
      </c>
      <c r="G125" s="127"/>
      <c r="H125" s="127" t="s">
        <v>559</v>
      </c>
      <c r="I125" s="131" t="s">
        <v>7974</v>
      </c>
      <c r="J125" s="127" t="s">
        <v>534</v>
      </c>
      <c r="K125" s="127" t="s">
        <v>560</v>
      </c>
      <c r="L125" s="132" t="b">
        <v>0</v>
      </c>
      <c r="M125" s="132" t="b">
        <v>0</v>
      </c>
      <c r="N125" s="132" t="b">
        <v>0</v>
      </c>
      <c r="O125" s="133" t="b">
        <v>0</v>
      </c>
      <c r="P125" s="127"/>
      <c r="Q125" s="127"/>
      <c r="R125" s="127"/>
      <c r="S125" s="127"/>
      <c r="T125" s="127"/>
      <c r="U125" s="127"/>
      <c r="V125" s="132" t="b">
        <v>0</v>
      </c>
      <c r="W125" s="127"/>
      <c r="X125" s="127"/>
      <c r="Y125" s="127"/>
      <c r="Z125" s="127"/>
      <c r="AA125" s="127"/>
      <c r="AB125" s="127"/>
      <c r="AC125" s="127"/>
      <c r="AD125" s="127"/>
      <c r="AE125" s="127"/>
      <c r="AF125" s="130">
        <v>0</v>
      </c>
      <c r="AG125" s="130">
        <v>0</v>
      </c>
      <c r="AH125" s="130">
        <v>0</v>
      </c>
      <c r="AI125" s="130">
        <v>0</v>
      </c>
      <c r="AJ125" s="130">
        <v>0</v>
      </c>
      <c r="AK125" s="130">
        <v>0</v>
      </c>
      <c r="AL125" s="127"/>
      <c r="AM125" s="127"/>
      <c r="AN125" s="127"/>
    </row>
    <row r="126" spans="1:40" ht="21.75" customHeight="1" thickBot="1">
      <c r="A126" s="120" t="s">
        <v>1882</v>
      </c>
      <c r="B126" s="120" t="s">
        <v>199</v>
      </c>
      <c r="C126" s="120" t="s">
        <v>1883</v>
      </c>
      <c r="D126" s="122" t="s">
        <v>1884</v>
      </c>
      <c r="E126" s="123">
        <v>2017</v>
      </c>
      <c r="F126" s="120"/>
      <c r="G126" s="123">
        <v>2030</v>
      </c>
      <c r="H126" s="120" t="s">
        <v>548</v>
      </c>
      <c r="I126" s="124" t="s">
        <v>555</v>
      </c>
      <c r="J126" s="120" t="s">
        <v>1112</v>
      </c>
      <c r="K126" s="120" t="s">
        <v>846</v>
      </c>
      <c r="L126" s="126" t="b">
        <v>1</v>
      </c>
      <c r="M126" s="125" t="b">
        <v>0</v>
      </c>
      <c r="N126" s="125" t="b">
        <v>0</v>
      </c>
      <c r="O126" s="144" t="b">
        <v>1</v>
      </c>
      <c r="P126" s="120"/>
      <c r="Q126" s="120"/>
      <c r="R126" s="120"/>
      <c r="S126" s="120"/>
      <c r="T126" s="120"/>
      <c r="U126" s="120" t="s">
        <v>1885</v>
      </c>
      <c r="V126" s="126" t="b">
        <v>1</v>
      </c>
      <c r="W126" s="120"/>
      <c r="X126" s="120"/>
      <c r="Y126" s="120"/>
      <c r="Z126" s="120"/>
      <c r="AA126" s="120"/>
      <c r="AB126" s="120"/>
      <c r="AC126" s="120"/>
      <c r="AD126" s="120"/>
      <c r="AE126" s="120"/>
      <c r="AF126" s="123">
        <v>0</v>
      </c>
      <c r="AG126" s="123">
        <v>0</v>
      </c>
      <c r="AH126" s="123">
        <v>0</v>
      </c>
      <c r="AI126" s="123">
        <v>0</v>
      </c>
      <c r="AJ126" s="123">
        <v>0</v>
      </c>
      <c r="AK126" s="123">
        <v>0</v>
      </c>
      <c r="AL126" s="120"/>
      <c r="AM126" s="120"/>
      <c r="AN126" s="120"/>
    </row>
    <row r="127" spans="1:40" ht="21.75" customHeight="1" thickBot="1">
      <c r="A127" s="127" t="s">
        <v>1886</v>
      </c>
      <c r="B127" s="127" t="s">
        <v>199</v>
      </c>
      <c r="C127" s="127" t="s">
        <v>1887</v>
      </c>
      <c r="D127" s="129" t="s">
        <v>1888</v>
      </c>
      <c r="E127" s="130">
        <v>2023</v>
      </c>
      <c r="F127" s="127"/>
      <c r="G127" s="127"/>
      <c r="H127" s="127" t="s">
        <v>548</v>
      </c>
      <c r="I127" s="135" t="s">
        <v>555</v>
      </c>
      <c r="J127" s="127" t="s">
        <v>1278</v>
      </c>
      <c r="K127" s="127" t="s">
        <v>1889</v>
      </c>
      <c r="L127" s="132" t="b">
        <v>0</v>
      </c>
      <c r="M127" s="132" t="b">
        <v>1</v>
      </c>
      <c r="N127" s="132" t="b">
        <v>0</v>
      </c>
      <c r="O127" s="133" t="b">
        <v>0</v>
      </c>
      <c r="P127" s="127"/>
      <c r="Q127" s="127"/>
      <c r="R127" s="127"/>
      <c r="S127" s="127"/>
      <c r="T127" s="127"/>
      <c r="U127" s="127" t="s">
        <v>1193</v>
      </c>
      <c r="V127" s="133" t="b">
        <v>1</v>
      </c>
      <c r="W127" s="127"/>
      <c r="X127" s="127"/>
      <c r="Y127" s="127"/>
      <c r="Z127" s="127"/>
      <c r="AA127" s="127"/>
      <c r="AB127" s="127"/>
      <c r="AC127" s="127"/>
      <c r="AD127" s="127"/>
      <c r="AE127" s="127"/>
      <c r="AF127" s="130">
        <v>0</v>
      </c>
      <c r="AG127" s="130">
        <v>0</v>
      </c>
      <c r="AH127" s="130">
        <v>0</v>
      </c>
      <c r="AI127" s="130">
        <v>0</v>
      </c>
      <c r="AJ127" s="130">
        <v>0</v>
      </c>
      <c r="AK127" s="130">
        <v>0</v>
      </c>
      <c r="AL127" s="127"/>
      <c r="AM127" s="127"/>
      <c r="AN127" s="127"/>
    </row>
    <row r="128" spans="1:40" ht="21.75" customHeight="1" thickBot="1">
      <c r="A128" s="120" t="s">
        <v>1890</v>
      </c>
      <c r="B128" s="120" t="s">
        <v>199</v>
      </c>
      <c r="C128" s="120" t="s">
        <v>1891</v>
      </c>
      <c r="D128" s="153" t="s">
        <v>1892</v>
      </c>
      <c r="E128" s="123">
        <v>2019</v>
      </c>
      <c r="F128" s="120"/>
      <c r="G128" s="120"/>
      <c r="H128" s="120" t="s">
        <v>548</v>
      </c>
      <c r="I128" s="124" t="s">
        <v>555</v>
      </c>
      <c r="J128" s="120" t="s">
        <v>549</v>
      </c>
      <c r="K128" s="120" t="s">
        <v>770</v>
      </c>
      <c r="L128" s="125" t="b">
        <v>0</v>
      </c>
      <c r="M128" s="125" t="b">
        <v>0</v>
      </c>
      <c r="N128" s="125" t="b">
        <v>0</v>
      </c>
      <c r="O128" s="126" t="b">
        <v>0</v>
      </c>
      <c r="P128" s="120"/>
      <c r="Q128" s="120"/>
      <c r="R128" s="120"/>
      <c r="S128" s="120"/>
      <c r="T128" s="120"/>
      <c r="U128" s="120"/>
      <c r="V128" s="126" t="b">
        <v>1</v>
      </c>
      <c r="W128" s="120"/>
      <c r="X128" s="120"/>
      <c r="Y128" s="120"/>
      <c r="Z128" s="120"/>
      <c r="AA128" s="120"/>
      <c r="AB128" s="120"/>
      <c r="AC128" s="120"/>
      <c r="AD128" s="120"/>
      <c r="AE128" s="120"/>
      <c r="AF128" s="123">
        <v>0</v>
      </c>
      <c r="AG128" s="123">
        <v>0</v>
      </c>
      <c r="AH128" s="123">
        <v>0</v>
      </c>
      <c r="AI128" s="123">
        <v>0</v>
      </c>
      <c r="AJ128" s="123">
        <v>0</v>
      </c>
      <c r="AK128" s="123">
        <v>0</v>
      </c>
      <c r="AL128" s="120"/>
      <c r="AM128" s="120"/>
      <c r="AN128" s="120"/>
    </row>
    <row r="129" spans="1:40" ht="21.75" customHeight="1" thickBot="1">
      <c r="A129" s="127" t="s">
        <v>1034</v>
      </c>
      <c r="B129" s="127" t="s">
        <v>199</v>
      </c>
      <c r="C129" s="127" t="s">
        <v>1035</v>
      </c>
      <c r="D129" s="155" t="s">
        <v>1036</v>
      </c>
      <c r="E129" s="130">
        <v>2019</v>
      </c>
      <c r="F129" s="127"/>
      <c r="G129" s="127"/>
      <c r="H129" s="127" t="s">
        <v>548</v>
      </c>
      <c r="I129" s="135" t="s">
        <v>555</v>
      </c>
      <c r="J129" s="127" t="s">
        <v>649</v>
      </c>
      <c r="K129" s="127" t="s">
        <v>1037</v>
      </c>
      <c r="L129" s="132" t="b">
        <v>0</v>
      </c>
      <c r="M129" s="132" t="b">
        <v>0</v>
      </c>
      <c r="N129" s="132" t="b">
        <v>0</v>
      </c>
      <c r="O129" s="133" t="b">
        <v>0</v>
      </c>
      <c r="P129" s="127"/>
      <c r="Q129" s="127"/>
      <c r="R129" s="127"/>
      <c r="S129" s="127" t="s">
        <v>1038</v>
      </c>
      <c r="T129" s="127" t="s">
        <v>1038</v>
      </c>
      <c r="U129" s="127" t="s">
        <v>1039</v>
      </c>
      <c r="V129" s="133" t="b">
        <v>1</v>
      </c>
      <c r="W129" s="127"/>
      <c r="X129" s="127"/>
      <c r="Y129" s="127"/>
      <c r="Z129" s="127"/>
      <c r="AA129" s="127"/>
      <c r="AB129" s="127"/>
      <c r="AC129" s="127"/>
      <c r="AD129" s="127"/>
      <c r="AE129" s="127"/>
      <c r="AF129" s="130">
        <v>0</v>
      </c>
      <c r="AG129" s="130">
        <v>0</v>
      </c>
      <c r="AH129" s="130">
        <v>0</v>
      </c>
      <c r="AI129" s="130">
        <v>0</v>
      </c>
      <c r="AJ129" s="130">
        <v>0</v>
      </c>
      <c r="AK129" s="130">
        <v>0</v>
      </c>
      <c r="AL129" s="127"/>
      <c r="AM129" s="127"/>
      <c r="AN129" s="127"/>
    </row>
    <row r="130" spans="1:40" ht="21.75" customHeight="1" thickBot="1">
      <c r="A130" s="120" t="s">
        <v>1893</v>
      </c>
      <c r="B130" s="120" t="s">
        <v>199</v>
      </c>
      <c r="C130" s="120" t="s">
        <v>1894</v>
      </c>
      <c r="D130" s="122" t="s">
        <v>1895</v>
      </c>
      <c r="E130" s="123">
        <v>2024</v>
      </c>
      <c r="F130" s="120"/>
      <c r="G130" s="123">
        <v>2027</v>
      </c>
      <c r="H130" s="120" t="s">
        <v>548</v>
      </c>
      <c r="I130" s="124" t="s">
        <v>555</v>
      </c>
      <c r="J130" s="120" t="s">
        <v>1896</v>
      </c>
      <c r="K130" s="120" t="s">
        <v>846</v>
      </c>
      <c r="L130" s="126" t="b">
        <v>1</v>
      </c>
      <c r="M130" s="126" t="b">
        <v>1</v>
      </c>
      <c r="N130" s="125" t="b">
        <v>0</v>
      </c>
      <c r="O130" s="126" t="b">
        <v>0</v>
      </c>
      <c r="P130" s="120"/>
      <c r="Q130" s="120"/>
      <c r="R130" s="120"/>
      <c r="S130" s="120"/>
      <c r="T130" s="120"/>
      <c r="U130" s="120" t="s">
        <v>1897</v>
      </c>
      <c r="V130" s="126" t="b">
        <v>1</v>
      </c>
      <c r="W130" s="120"/>
      <c r="X130" s="120"/>
      <c r="Y130" s="120"/>
      <c r="Z130" s="120"/>
      <c r="AA130" s="120"/>
      <c r="AB130" s="120"/>
      <c r="AC130" s="120"/>
      <c r="AD130" s="120"/>
      <c r="AE130" s="120"/>
      <c r="AF130" s="123">
        <v>0</v>
      </c>
      <c r="AG130" s="123">
        <v>0</v>
      </c>
      <c r="AH130" s="123">
        <v>0</v>
      </c>
      <c r="AI130" s="123">
        <v>0</v>
      </c>
      <c r="AJ130" s="123">
        <v>0</v>
      </c>
      <c r="AK130" s="123">
        <v>0</v>
      </c>
      <c r="AL130" s="120"/>
      <c r="AM130" s="120"/>
      <c r="AN130" s="120"/>
    </row>
    <row r="131" spans="1:40" ht="21.75" customHeight="1" thickBot="1">
      <c r="A131" s="127" t="s">
        <v>1898</v>
      </c>
      <c r="B131" s="127" t="s">
        <v>199</v>
      </c>
      <c r="C131" s="127" t="s">
        <v>1899</v>
      </c>
      <c r="D131" s="129" t="s">
        <v>1900</v>
      </c>
      <c r="E131" s="130">
        <v>2020</v>
      </c>
      <c r="F131" s="130">
        <v>2022</v>
      </c>
      <c r="G131" s="127"/>
      <c r="H131" s="127" t="s">
        <v>532</v>
      </c>
      <c r="I131" s="131" t="s">
        <v>7974</v>
      </c>
      <c r="J131" s="127" t="s">
        <v>649</v>
      </c>
      <c r="K131" s="127" t="s">
        <v>1901</v>
      </c>
      <c r="L131" s="132" t="b">
        <v>1</v>
      </c>
      <c r="M131" s="132" t="b">
        <v>1</v>
      </c>
      <c r="N131" s="132" t="b">
        <v>0</v>
      </c>
      <c r="O131" s="144" t="b">
        <v>1</v>
      </c>
      <c r="P131" s="127"/>
      <c r="Q131" s="127"/>
      <c r="R131" s="127"/>
      <c r="S131" s="127"/>
      <c r="T131" s="127"/>
      <c r="U131" s="127" t="s">
        <v>1902</v>
      </c>
      <c r="V131" s="133" t="b">
        <v>1</v>
      </c>
      <c r="W131" s="127"/>
      <c r="X131" s="127"/>
      <c r="Y131" s="127"/>
      <c r="Z131" s="127"/>
      <c r="AA131" s="127"/>
      <c r="AB131" s="127"/>
      <c r="AC131" s="127"/>
      <c r="AD131" s="127"/>
      <c r="AE131" s="127"/>
      <c r="AF131" s="130">
        <v>0</v>
      </c>
      <c r="AG131" s="130">
        <v>0</v>
      </c>
      <c r="AH131" s="130">
        <v>0</v>
      </c>
      <c r="AI131" s="130">
        <v>0</v>
      </c>
      <c r="AJ131" s="130">
        <v>0</v>
      </c>
      <c r="AK131" s="130">
        <v>0</v>
      </c>
      <c r="AL131" s="127"/>
      <c r="AM131" s="127"/>
      <c r="AN131" s="127"/>
    </row>
    <row r="132" spans="1:40" ht="21.75" customHeight="1" thickBot="1">
      <c r="A132" s="120" t="s">
        <v>1903</v>
      </c>
      <c r="B132" s="120" t="s">
        <v>199</v>
      </c>
      <c r="C132" s="120" t="s">
        <v>1904</v>
      </c>
      <c r="D132" s="122" t="s">
        <v>1905</v>
      </c>
      <c r="E132" s="123">
        <v>2019</v>
      </c>
      <c r="F132" s="120"/>
      <c r="G132" s="120"/>
      <c r="H132" s="120" t="s">
        <v>532</v>
      </c>
      <c r="I132" s="124" t="s">
        <v>555</v>
      </c>
      <c r="J132" s="120" t="s">
        <v>596</v>
      </c>
      <c r="K132" s="120" t="s">
        <v>717</v>
      </c>
      <c r="L132" s="126" t="b">
        <v>1</v>
      </c>
      <c r="M132" s="125" t="b">
        <v>0</v>
      </c>
      <c r="N132" s="125" t="b">
        <v>0</v>
      </c>
      <c r="O132" s="126" t="b">
        <v>0</v>
      </c>
      <c r="P132" s="120"/>
      <c r="Q132" s="120"/>
      <c r="R132" s="120"/>
      <c r="S132" s="120"/>
      <c r="T132" s="120"/>
      <c r="U132" s="120" t="s">
        <v>965</v>
      </c>
      <c r="V132" s="126" t="b">
        <v>1</v>
      </c>
      <c r="W132" s="120"/>
      <c r="X132" s="120"/>
      <c r="Y132" s="120"/>
      <c r="Z132" s="120"/>
      <c r="AA132" s="120"/>
      <c r="AB132" s="120"/>
      <c r="AC132" s="120"/>
      <c r="AD132" s="120"/>
      <c r="AE132" s="120"/>
      <c r="AF132" s="123">
        <v>0</v>
      </c>
      <c r="AG132" s="123">
        <v>0</v>
      </c>
      <c r="AH132" s="123">
        <v>0</v>
      </c>
      <c r="AI132" s="123">
        <v>0</v>
      </c>
      <c r="AJ132" s="123">
        <v>0</v>
      </c>
      <c r="AK132" s="123">
        <v>0</v>
      </c>
      <c r="AL132" s="120"/>
      <c r="AM132" s="120"/>
      <c r="AN132" s="120"/>
    </row>
    <row r="133" spans="1:40" ht="21.75" customHeight="1" thickBot="1">
      <c r="A133" s="127" t="s">
        <v>1906</v>
      </c>
      <c r="B133" s="127" t="s">
        <v>199</v>
      </c>
      <c r="C133" s="127" t="s">
        <v>1907</v>
      </c>
      <c r="D133" s="129" t="s">
        <v>1908</v>
      </c>
      <c r="E133" s="130">
        <v>2023</v>
      </c>
      <c r="F133" s="127"/>
      <c r="G133" s="130">
        <v>2024</v>
      </c>
      <c r="H133" s="127" t="s">
        <v>532</v>
      </c>
      <c r="I133" s="135" t="s">
        <v>555</v>
      </c>
      <c r="J133" s="127" t="s">
        <v>692</v>
      </c>
      <c r="K133" s="127" t="s">
        <v>1909</v>
      </c>
      <c r="L133" s="132" t="b">
        <v>1</v>
      </c>
      <c r="M133" s="132" t="b">
        <v>0</v>
      </c>
      <c r="N133" s="132" t="b">
        <v>0</v>
      </c>
      <c r="O133" s="133" t="b">
        <v>0</v>
      </c>
      <c r="P133" s="127"/>
      <c r="Q133" s="127"/>
      <c r="R133" s="127"/>
      <c r="S133" s="127"/>
      <c r="T133" s="127"/>
      <c r="U133" s="127" t="s">
        <v>1910</v>
      </c>
      <c r="V133" s="133" t="b">
        <v>1</v>
      </c>
      <c r="W133" s="127"/>
      <c r="X133" s="127"/>
      <c r="Y133" s="127"/>
      <c r="Z133" s="127"/>
      <c r="AA133" s="127"/>
      <c r="AB133" s="127"/>
      <c r="AC133" s="127"/>
      <c r="AD133" s="127"/>
      <c r="AE133" s="127"/>
      <c r="AF133" s="130">
        <v>0</v>
      </c>
      <c r="AG133" s="130">
        <v>0</v>
      </c>
      <c r="AH133" s="130">
        <v>0</v>
      </c>
      <c r="AI133" s="130">
        <v>0</v>
      </c>
      <c r="AJ133" s="130">
        <v>0</v>
      </c>
      <c r="AK133" s="130">
        <v>0</v>
      </c>
      <c r="AL133" s="127"/>
      <c r="AM133" s="127"/>
      <c r="AN133" s="127"/>
    </row>
    <row r="134" spans="1:40" ht="21.75" customHeight="1" thickBot="1">
      <c r="A134" s="120" t="s">
        <v>1054</v>
      </c>
      <c r="B134" s="120" t="s">
        <v>199</v>
      </c>
      <c r="C134" s="120" t="s">
        <v>1055</v>
      </c>
      <c r="D134" s="122" t="s">
        <v>1056</v>
      </c>
      <c r="E134" s="123">
        <v>2024</v>
      </c>
      <c r="F134" s="120"/>
      <c r="G134" s="123">
        <v>2024</v>
      </c>
      <c r="H134" s="120" t="s">
        <v>532</v>
      </c>
      <c r="I134" s="124" t="s">
        <v>555</v>
      </c>
      <c r="J134" s="120" t="s">
        <v>692</v>
      </c>
      <c r="K134" s="120" t="s">
        <v>909</v>
      </c>
      <c r="L134" s="126" t="b">
        <v>1</v>
      </c>
      <c r="M134" s="125" t="b">
        <v>0</v>
      </c>
      <c r="N134" s="125" t="b">
        <v>0</v>
      </c>
      <c r="O134" s="126" t="b">
        <v>0</v>
      </c>
      <c r="P134" s="120"/>
      <c r="Q134" s="120"/>
      <c r="R134" s="120"/>
      <c r="S134" s="120" t="s">
        <v>1057</v>
      </c>
      <c r="T134" s="120" t="s">
        <v>1057</v>
      </c>
      <c r="U134" s="120" t="s">
        <v>1058</v>
      </c>
      <c r="V134" s="126" t="b">
        <v>1</v>
      </c>
      <c r="W134" s="120"/>
      <c r="X134" s="120"/>
      <c r="Y134" s="120"/>
      <c r="Z134" s="120"/>
      <c r="AA134" s="120"/>
      <c r="AB134" s="120"/>
      <c r="AC134" s="120"/>
      <c r="AD134" s="120"/>
      <c r="AE134" s="120"/>
      <c r="AF134" s="123">
        <v>0</v>
      </c>
      <c r="AG134" s="123">
        <v>0</v>
      </c>
      <c r="AH134" s="123">
        <v>0</v>
      </c>
      <c r="AI134" s="123">
        <v>0</v>
      </c>
      <c r="AJ134" s="123">
        <v>0</v>
      </c>
      <c r="AK134" s="123">
        <v>0</v>
      </c>
      <c r="AL134" s="120"/>
      <c r="AM134" s="120"/>
      <c r="AN134" s="120"/>
    </row>
    <row r="135" spans="1:40" ht="21.75" customHeight="1" thickBot="1">
      <c r="A135" s="127" t="s">
        <v>1911</v>
      </c>
      <c r="B135" s="127" t="s">
        <v>199</v>
      </c>
      <c r="C135" s="127" t="s">
        <v>1912</v>
      </c>
      <c r="D135" s="129" t="s">
        <v>1913</v>
      </c>
      <c r="E135" s="127"/>
      <c r="F135" s="127"/>
      <c r="G135" s="127"/>
      <c r="H135" s="127" t="s">
        <v>548</v>
      </c>
      <c r="I135" s="135" t="s">
        <v>555</v>
      </c>
      <c r="J135" s="127" t="s">
        <v>549</v>
      </c>
      <c r="K135" s="127" t="s">
        <v>1909</v>
      </c>
      <c r="L135" s="132" t="b">
        <v>1</v>
      </c>
      <c r="M135" s="132" t="b">
        <v>0</v>
      </c>
      <c r="N135" s="132" t="b">
        <v>0</v>
      </c>
      <c r="O135" s="133" t="b">
        <v>0</v>
      </c>
      <c r="P135" s="127"/>
      <c r="Q135" s="127"/>
      <c r="R135" s="127"/>
      <c r="S135" s="127"/>
      <c r="T135" s="127"/>
      <c r="U135" s="127" t="s">
        <v>1394</v>
      </c>
      <c r="V135" s="133" t="b">
        <v>1</v>
      </c>
      <c r="W135" s="127"/>
      <c r="X135" s="127"/>
      <c r="Y135" s="127"/>
      <c r="Z135" s="127"/>
      <c r="AA135" s="127"/>
      <c r="AB135" s="127"/>
      <c r="AC135" s="127"/>
      <c r="AD135" s="127"/>
      <c r="AE135" s="127"/>
      <c r="AF135" s="130">
        <v>0</v>
      </c>
      <c r="AG135" s="130">
        <v>0</v>
      </c>
      <c r="AH135" s="130">
        <v>0</v>
      </c>
      <c r="AI135" s="130">
        <v>0</v>
      </c>
      <c r="AJ135" s="130">
        <v>0</v>
      </c>
      <c r="AK135" s="130">
        <v>0</v>
      </c>
      <c r="AL135" s="127"/>
      <c r="AM135" s="127"/>
      <c r="AN135" s="127"/>
    </row>
    <row r="136" spans="1:40" ht="21.75" customHeight="1" thickBot="1">
      <c r="A136" s="120" t="s">
        <v>1914</v>
      </c>
      <c r="B136" s="120" t="s">
        <v>199</v>
      </c>
      <c r="C136" s="120" t="s">
        <v>1915</v>
      </c>
      <c r="D136" s="122" t="s">
        <v>1916</v>
      </c>
      <c r="E136" s="120"/>
      <c r="F136" s="120"/>
      <c r="G136" s="123">
        <v>2023</v>
      </c>
      <c r="H136" s="120" t="s">
        <v>548</v>
      </c>
      <c r="I136" s="124" t="s">
        <v>555</v>
      </c>
      <c r="J136" s="120" t="s">
        <v>692</v>
      </c>
      <c r="K136" s="120" t="s">
        <v>1917</v>
      </c>
      <c r="L136" s="126" t="b">
        <v>0</v>
      </c>
      <c r="M136" s="125" t="b">
        <v>0</v>
      </c>
      <c r="N136" s="125" t="b">
        <v>0</v>
      </c>
      <c r="O136" s="126" t="b">
        <v>0</v>
      </c>
      <c r="P136" s="120"/>
      <c r="Q136" s="120"/>
      <c r="R136" s="120"/>
      <c r="S136" s="120"/>
      <c r="T136" s="120"/>
      <c r="U136" s="120"/>
      <c r="V136" s="126" t="b">
        <v>1</v>
      </c>
      <c r="W136" s="120"/>
      <c r="X136" s="120"/>
      <c r="Y136" s="120"/>
      <c r="Z136" s="120"/>
      <c r="AA136" s="120"/>
      <c r="AB136" s="120"/>
      <c r="AC136" s="120"/>
      <c r="AD136" s="120"/>
      <c r="AE136" s="120"/>
      <c r="AF136" s="123">
        <v>0</v>
      </c>
      <c r="AG136" s="123">
        <v>0</v>
      </c>
      <c r="AH136" s="123">
        <v>0</v>
      </c>
      <c r="AI136" s="123">
        <v>0</v>
      </c>
      <c r="AJ136" s="123">
        <v>0</v>
      </c>
      <c r="AK136" s="123">
        <v>0</v>
      </c>
      <c r="AL136" s="120"/>
      <c r="AM136" s="120"/>
      <c r="AN136" s="120"/>
    </row>
    <row r="137" spans="1:40" ht="21.75" customHeight="1" thickBot="1">
      <c r="A137" s="127" t="s">
        <v>1918</v>
      </c>
      <c r="B137" s="127" t="s">
        <v>199</v>
      </c>
      <c r="C137" s="127" t="s">
        <v>1919</v>
      </c>
      <c r="D137" s="129" t="s">
        <v>1920</v>
      </c>
      <c r="E137" s="127" t="s">
        <v>1921</v>
      </c>
      <c r="F137" s="127"/>
      <c r="G137" s="130">
        <v>2022</v>
      </c>
      <c r="H137" s="127" t="s">
        <v>532</v>
      </c>
      <c r="I137" s="135" t="s">
        <v>555</v>
      </c>
      <c r="J137" s="127" t="s">
        <v>692</v>
      </c>
      <c r="K137" s="127" t="s">
        <v>1909</v>
      </c>
      <c r="L137" s="132" t="b">
        <v>1</v>
      </c>
      <c r="M137" s="132" t="b">
        <v>0</v>
      </c>
      <c r="N137" s="132" t="b">
        <v>0</v>
      </c>
      <c r="O137" s="133" t="b">
        <v>0</v>
      </c>
      <c r="P137" s="127"/>
      <c r="Q137" s="127"/>
      <c r="R137" s="127"/>
      <c r="S137" s="127" t="s">
        <v>1922</v>
      </c>
      <c r="T137" s="127"/>
      <c r="U137" s="127"/>
      <c r="V137" s="133" t="b">
        <v>1</v>
      </c>
      <c r="W137" s="127"/>
      <c r="X137" s="127"/>
      <c r="Y137" s="127"/>
      <c r="Z137" s="127"/>
      <c r="AA137" s="127"/>
      <c r="AB137" s="127"/>
      <c r="AC137" s="127"/>
      <c r="AD137" s="127"/>
      <c r="AE137" s="127"/>
      <c r="AF137" s="130">
        <v>0</v>
      </c>
      <c r="AG137" s="130">
        <v>0</v>
      </c>
      <c r="AH137" s="130">
        <v>0</v>
      </c>
      <c r="AI137" s="130">
        <v>0</v>
      </c>
      <c r="AJ137" s="130">
        <v>0</v>
      </c>
      <c r="AK137" s="130">
        <v>0</v>
      </c>
      <c r="AL137" s="127"/>
      <c r="AM137" s="127"/>
      <c r="AN137" s="127"/>
    </row>
    <row r="138" spans="1:40" ht="21.75" customHeight="1" thickBot="1">
      <c r="A138" s="120" t="s">
        <v>1923</v>
      </c>
      <c r="B138" s="120" t="s">
        <v>199</v>
      </c>
      <c r="C138" s="120" t="s">
        <v>1924</v>
      </c>
      <c r="D138" s="122" t="s">
        <v>1925</v>
      </c>
      <c r="E138" s="120"/>
      <c r="F138" s="120"/>
      <c r="G138" s="123">
        <v>2023</v>
      </c>
      <c r="H138" s="120" t="s">
        <v>532</v>
      </c>
      <c r="I138" s="124" t="s">
        <v>555</v>
      </c>
      <c r="J138" s="120" t="s">
        <v>692</v>
      </c>
      <c r="K138" s="120" t="s">
        <v>909</v>
      </c>
      <c r="L138" s="126" t="b">
        <v>1</v>
      </c>
      <c r="M138" s="125" t="b">
        <v>0</v>
      </c>
      <c r="N138" s="125" t="b">
        <v>0</v>
      </c>
      <c r="O138" s="126" t="b">
        <v>0</v>
      </c>
      <c r="P138" s="120"/>
      <c r="Q138" s="120"/>
      <c r="R138" s="120"/>
      <c r="S138" s="120" t="s">
        <v>1926</v>
      </c>
      <c r="T138" s="120"/>
      <c r="U138" s="120"/>
      <c r="V138" s="126" t="b">
        <v>1</v>
      </c>
      <c r="W138" s="120"/>
      <c r="X138" s="120"/>
      <c r="Y138" s="120"/>
      <c r="Z138" s="120"/>
      <c r="AA138" s="120"/>
      <c r="AB138" s="120"/>
      <c r="AC138" s="120"/>
      <c r="AD138" s="120"/>
      <c r="AE138" s="120"/>
      <c r="AF138" s="123">
        <v>0</v>
      </c>
      <c r="AG138" s="123">
        <v>0</v>
      </c>
      <c r="AH138" s="123">
        <v>0</v>
      </c>
      <c r="AI138" s="123">
        <v>0</v>
      </c>
      <c r="AJ138" s="123">
        <v>0</v>
      </c>
      <c r="AK138" s="123">
        <v>0</v>
      </c>
      <c r="AL138" s="120"/>
      <c r="AM138" s="120"/>
      <c r="AN138" s="120"/>
    </row>
    <row r="139" spans="1:40" ht="21.75" customHeight="1" thickBot="1">
      <c r="A139" s="127" t="s">
        <v>1930</v>
      </c>
      <c r="B139" s="127" t="s">
        <v>199</v>
      </c>
      <c r="C139" s="127" t="s">
        <v>1931</v>
      </c>
      <c r="D139" s="129" t="s">
        <v>1932</v>
      </c>
      <c r="E139" s="127"/>
      <c r="F139" s="127"/>
      <c r="G139" s="127"/>
      <c r="H139" s="127" t="s">
        <v>532</v>
      </c>
      <c r="I139" s="135" t="s">
        <v>555</v>
      </c>
      <c r="J139" s="127" t="s">
        <v>549</v>
      </c>
      <c r="K139" s="127" t="s">
        <v>1933</v>
      </c>
      <c r="L139" s="132" t="b">
        <v>1</v>
      </c>
      <c r="M139" s="132" t="b">
        <v>0</v>
      </c>
      <c r="N139" s="132" t="b">
        <v>0</v>
      </c>
      <c r="O139" s="133" t="b">
        <v>0</v>
      </c>
      <c r="P139" s="127"/>
      <c r="Q139" s="127"/>
      <c r="R139" s="127"/>
      <c r="S139" s="127"/>
      <c r="T139" s="127"/>
      <c r="U139" s="127"/>
      <c r="V139" s="133" t="b">
        <v>1</v>
      </c>
      <c r="W139" s="127"/>
      <c r="X139" s="127"/>
      <c r="Y139" s="127"/>
      <c r="Z139" s="127"/>
      <c r="AA139" s="127"/>
      <c r="AB139" s="127"/>
      <c r="AC139" s="127"/>
      <c r="AD139" s="127"/>
      <c r="AE139" s="127"/>
      <c r="AF139" s="130">
        <v>0</v>
      </c>
      <c r="AG139" s="130">
        <v>0</v>
      </c>
      <c r="AH139" s="130">
        <v>0</v>
      </c>
      <c r="AI139" s="130">
        <v>0</v>
      </c>
      <c r="AJ139" s="130">
        <v>0</v>
      </c>
      <c r="AK139" s="130">
        <v>0</v>
      </c>
      <c r="AL139" s="127"/>
      <c r="AM139" s="127"/>
      <c r="AN139" s="127"/>
    </row>
    <row r="140" spans="1:40" ht="21.75" customHeight="1" thickBot="1">
      <c r="A140" s="120" t="s">
        <v>1078</v>
      </c>
      <c r="B140" s="120" t="s">
        <v>199</v>
      </c>
      <c r="C140" s="120" t="s">
        <v>1079</v>
      </c>
      <c r="D140" s="122" t="s">
        <v>1080</v>
      </c>
      <c r="E140" s="123">
        <v>2023</v>
      </c>
      <c r="F140" s="120"/>
      <c r="G140" s="123">
        <v>2024</v>
      </c>
      <c r="H140" s="120" t="s">
        <v>532</v>
      </c>
      <c r="I140" s="124" t="s">
        <v>555</v>
      </c>
      <c r="J140" s="120" t="s">
        <v>549</v>
      </c>
      <c r="K140" s="120" t="s">
        <v>1081</v>
      </c>
      <c r="L140" s="126" t="b">
        <v>1</v>
      </c>
      <c r="M140" s="125" t="b">
        <v>0</v>
      </c>
      <c r="N140" s="125" t="b">
        <v>0</v>
      </c>
      <c r="O140" s="126" t="b">
        <v>0</v>
      </c>
      <c r="P140" s="120"/>
      <c r="Q140" s="120"/>
      <c r="R140" s="120"/>
      <c r="S140" s="120" t="s">
        <v>1082</v>
      </c>
      <c r="T140" s="120" t="s">
        <v>1082</v>
      </c>
      <c r="U140" s="120"/>
      <c r="V140" s="126" t="b">
        <v>1</v>
      </c>
      <c r="W140" s="120"/>
      <c r="X140" s="120"/>
      <c r="Y140" s="120"/>
      <c r="Z140" s="120"/>
      <c r="AA140" s="120"/>
      <c r="AB140" s="120"/>
      <c r="AC140" s="120"/>
      <c r="AD140" s="120"/>
      <c r="AE140" s="120"/>
      <c r="AF140" s="123">
        <v>0</v>
      </c>
      <c r="AG140" s="123">
        <v>0</v>
      </c>
      <c r="AH140" s="123">
        <v>0</v>
      </c>
      <c r="AI140" s="123">
        <v>0</v>
      </c>
      <c r="AJ140" s="123">
        <v>0</v>
      </c>
      <c r="AK140" s="123">
        <v>0</v>
      </c>
      <c r="AL140" s="120"/>
      <c r="AM140" s="120"/>
      <c r="AN140" s="120"/>
    </row>
    <row r="141" spans="1:40" ht="21.75" customHeight="1" thickBot="1">
      <c r="A141" s="127" t="s">
        <v>1934</v>
      </c>
      <c r="B141" s="127" t="s">
        <v>199</v>
      </c>
      <c r="C141" s="127" t="s">
        <v>1935</v>
      </c>
      <c r="D141" s="129" t="s">
        <v>1936</v>
      </c>
      <c r="E141" s="130">
        <v>2021</v>
      </c>
      <c r="F141" s="127"/>
      <c r="G141" s="130">
        <v>2021</v>
      </c>
      <c r="H141" s="127" t="s">
        <v>532</v>
      </c>
      <c r="I141" s="135" t="s">
        <v>555</v>
      </c>
      <c r="J141" s="127" t="s">
        <v>604</v>
      </c>
      <c r="K141" s="127" t="s">
        <v>1937</v>
      </c>
      <c r="L141" s="132" t="b">
        <v>1</v>
      </c>
      <c r="M141" s="132" t="b">
        <v>0</v>
      </c>
      <c r="N141" s="132" t="b">
        <v>0</v>
      </c>
      <c r="O141" s="133" t="b">
        <v>0</v>
      </c>
      <c r="P141" s="127"/>
      <c r="Q141" s="127"/>
      <c r="R141" s="127"/>
      <c r="S141" s="127"/>
      <c r="T141" s="127"/>
      <c r="U141" s="127"/>
      <c r="V141" s="133" t="b">
        <v>1</v>
      </c>
      <c r="W141" s="127"/>
      <c r="X141" s="127"/>
      <c r="Y141" s="127"/>
      <c r="Z141" s="127"/>
      <c r="AA141" s="127"/>
      <c r="AB141" s="127"/>
      <c r="AC141" s="127"/>
      <c r="AD141" s="127"/>
      <c r="AE141" s="127"/>
      <c r="AF141" s="130">
        <v>0</v>
      </c>
      <c r="AG141" s="130">
        <v>0</v>
      </c>
      <c r="AH141" s="130">
        <v>0</v>
      </c>
      <c r="AI141" s="130">
        <v>0</v>
      </c>
      <c r="AJ141" s="130">
        <v>0</v>
      </c>
      <c r="AK141" s="130">
        <v>0</v>
      </c>
      <c r="AL141" s="127"/>
      <c r="AM141" s="127"/>
      <c r="AN141" s="127"/>
    </row>
    <row r="142" spans="1:40" ht="21.75" customHeight="1" thickBot="1">
      <c r="A142" s="120" t="s">
        <v>1087</v>
      </c>
      <c r="B142" s="120" t="s">
        <v>199</v>
      </c>
      <c r="C142" s="120" t="s">
        <v>1088</v>
      </c>
      <c r="D142" s="122" t="s">
        <v>1089</v>
      </c>
      <c r="E142" s="123">
        <v>2013</v>
      </c>
      <c r="F142" s="123">
        <v>2014</v>
      </c>
      <c r="G142" s="120"/>
      <c r="H142" s="120" t="s">
        <v>548</v>
      </c>
      <c r="I142" s="124" t="s">
        <v>555</v>
      </c>
      <c r="J142" s="120" t="s">
        <v>1090</v>
      </c>
      <c r="K142" s="120" t="s">
        <v>1091</v>
      </c>
      <c r="L142" s="126" t="b">
        <v>0</v>
      </c>
      <c r="M142" s="125" t="b">
        <v>0</v>
      </c>
      <c r="N142" s="125" t="b">
        <v>0</v>
      </c>
      <c r="O142" s="126" t="b">
        <v>0</v>
      </c>
      <c r="P142" s="120"/>
      <c r="Q142" s="120"/>
      <c r="R142" s="120"/>
      <c r="S142" s="120" t="s">
        <v>1082</v>
      </c>
      <c r="T142" s="120" t="s">
        <v>1082</v>
      </c>
      <c r="U142" s="120"/>
      <c r="V142" s="126" t="b">
        <v>1</v>
      </c>
      <c r="W142" s="120"/>
      <c r="X142" s="120"/>
      <c r="Y142" s="120"/>
      <c r="Z142" s="120"/>
      <c r="AA142" s="120"/>
      <c r="AB142" s="120"/>
      <c r="AC142" s="120"/>
      <c r="AD142" s="120"/>
      <c r="AE142" s="120"/>
      <c r="AF142" s="123">
        <v>0</v>
      </c>
      <c r="AG142" s="123">
        <v>0</v>
      </c>
      <c r="AH142" s="123">
        <v>0</v>
      </c>
      <c r="AI142" s="123">
        <v>0</v>
      </c>
      <c r="AJ142" s="123">
        <v>0</v>
      </c>
      <c r="AK142" s="123">
        <v>0</v>
      </c>
      <c r="AL142" s="120"/>
      <c r="AM142" s="120"/>
      <c r="AN142" s="120"/>
    </row>
    <row r="143" spans="1:40" ht="21.75" customHeight="1" thickBot="1">
      <c r="A143" s="127" t="s">
        <v>1092</v>
      </c>
      <c r="B143" s="127" t="s">
        <v>199</v>
      </c>
      <c r="C143" s="127" t="s">
        <v>1093</v>
      </c>
      <c r="D143" s="129" t="s">
        <v>1094</v>
      </c>
      <c r="E143" s="127"/>
      <c r="F143" s="127"/>
      <c r="G143" s="130">
        <v>2024</v>
      </c>
      <c r="H143" s="127" t="s">
        <v>548</v>
      </c>
      <c r="I143" s="135" t="s">
        <v>555</v>
      </c>
      <c r="J143" s="127" t="s">
        <v>692</v>
      </c>
      <c r="K143" s="127" t="s">
        <v>1095</v>
      </c>
      <c r="L143" s="132" t="b">
        <v>1</v>
      </c>
      <c r="M143" s="132" t="b">
        <v>0</v>
      </c>
      <c r="N143" s="132" t="b">
        <v>0</v>
      </c>
      <c r="O143" s="133" t="b">
        <v>0</v>
      </c>
      <c r="P143" s="127"/>
      <c r="Q143" s="127"/>
      <c r="R143" s="127"/>
      <c r="S143" s="127" t="s">
        <v>1082</v>
      </c>
      <c r="T143" s="127" t="s">
        <v>1082</v>
      </c>
      <c r="U143" s="127"/>
      <c r="V143" s="133" t="b">
        <v>1</v>
      </c>
      <c r="W143" s="127"/>
      <c r="X143" s="127"/>
      <c r="Y143" s="127"/>
      <c r="Z143" s="127"/>
      <c r="AA143" s="127"/>
      <c r="AB143" s="127"/>
      <c r="AC143" s="127"/>
      <c r="AD143" s="127"/>
      <c r="AE143" s="127"/>
      <c r="AF143" s="130">
        <v>0</v>
      </c>
      <c r="AG143" s="130">
        <v>0</v>
      </c>
      <c r="AH143" s="130">
        <v>0</v>
      </c>
      <c r="AI143" s="130">
        <v>0</v>
      </c>
      <c r="AJ143" s="130">
        <v>0</v>
      </c>
      <c r="AK143" s="130">
        <v>0</v>
      </c>
      <c r="AL143" s="127"/>
      <c r="AM143" s="127"/>
      <c r="AN143" s="127"/>
    </row>
    <row r="144" spans="1:40" ht="21.75" customHeight="1" thickBot="1">
      <c r="A144" s="120" t="s">
        <v>1938</v>
      </c>
      <c r="B144" s="120" t="s">
        <v>199</v>
      </c>
      <c r="C144" s="120" t="s">
        <v>1939</v>
      </c>
      <c r="D144" s="122" t="s">
        <v>1940</v>
      </c>
      <c r="E144" s="123">
        <v>2008</v>
      </c>
      <c r="F144" s="120"/>
      <c r="G144" s="120" t="s">
        <v>1941</v>
      </c>
      <c r="H144" s="120" t="s">
        <v>548</v>
      </c>
      <c r="I144" s="134" t="s">
        <v>7974</v>
      </c>
      <c r="J144" s="120" t="s">
        <v>692</v>
      </c>
      <c r="K144" s="120" t="s">
        <v>807</v>
      </c>
      <c r="L144" s="125" t="b">
        <v>0</v>
      </c>
      <c r="M144" s="125" t="b">
        <v>0</v>
      </c>
      <c r="N144" s="125" t="b">
        <v>0</v>
      </c>
      <c r="O144" s="126" t="b">
        <v>0</v>
      </c>
      <c r="P144" s="120"/>
      <c r="Q144" s="120"/>
      <c r="R144" s="120"/>
      <c r="S144" s="120"/>
      <c r="T144" s="120"/>
      <c r="U144" s="120" t="s">
        <v>1942</v>
      </c>
      <c r="V144" s="126" t="b">
        <v>1</v>
      </c>
      <c r="W144" s="120"/>
      <c r="X144" s="120"/>
      <c r="Y144" s="120"/>
      <c r="Z144" s="120"/>
      <c r="AA144" s="120"/>
      <c r="AB144" s="120"/>
      <c r="AC144" s="120"/>
      <c r="AD144" s="120"/>
      <c r="AE144" s="120"/>
      <c r="AF144" s="123">
        <v>0</v>
      </c>
      <c r="AG144" s="123">
        <v>0</v>
      </c>
      <c r="AH144" s="123">
        <v>0</v>
      </c>
      <c r="AI144" s="123">
        <v>0</v>
      </c>
      <c r="AJ144" s="123">
        <v>0</v>
      </c>
      <c r="AK144" s="123">
        <v>0</v>
      </c>
      <c r="AL144" s="120"/>
      <c r="AM144" s="120"/>
      <c r="AN144" s="120"/>
    </row>
    <row r="145" spans="1:40" ht="21.75" customHeight="1" thickBot="1">
      <c r="A145" s="127" t="s">
        <v>1943</v>
      </c>
      <c r="B145" s="127" t="s">
        <v>199</v>
      </c>
      <c r="C145" s="127" t="s">
        <v>1944</v>
      </c>
      <c r="D145" s="129" t="s">
        <v>1945</v>
      </c>
      <c r="E145" s="130">
        <v>2010</v>
      </c>
      <c r="F145" s="127"/>
      <c r="G145" s="127" t="s">
        <v>1946</v>
      </c>
      <c r="H145" s="127" t="s">
        <v>548</v>
      </c>
      <c r="I145" s="131" t="s">
        <v>7974</v>
      </c>
      <c r="J145" s="127" t="s">
        <v>692</v>
      </c>
      <c r="K145" s="127" t="s">
        <v>807</v>
      </c>
      <c r="L145" s="132" t="b">
        <v>0</v>
      </c>
      <c r="M145" s="132" t="b">
        <v>0</v>
      </c>
      <c r="N145" s="132" t="b">
        <v>0</v>
      </c>
      <c r="O145" s="133" t="b">
        <v>0</v>
      </c>
      <c r="P145" s="127"/>
      <c r="Q145" s="127"/>
      <c r="R145" s="127"/>
      <c r="S145" s="127"/>
      <c r="T145" s="127"/>
      <c r="U145" s="127" t="s">
        <v>1947</v>
      </c>
      <c r="V145" s="133" t="b">
        <v>1</v>
      </c>
      <c r="W145" s="127"/>
      <c r="X145" s="127"/>
      <c r="Y145" s="127"/>
      <c r="Z145" s="127"/>
      <c r="AA145" s="127"/>
      <c r="AB145" s="127"/>
      <c r="AC145" s="127"/>
      <c r="AD145" s="127"/>
      <c r="AE145" s="127"/>
      <c r="AF145" s="130">
        <v>0</v>
      </c>
      <c r="AG145" s="130">
        <v>0</v>
      </c>
      <c r="AH145" s="130">
        <v>0</v>
      </c>
      <c r="AI145" s="130">
        <v>0</v>
      </c>
      <c r="AJ145" s="130">
        <v>0</v>
      </c>
      <c r="AK145" s="130">
        <v>0</v>
      </c>
      <c r="AL145" s="127"/>
      <c r="AM145" s="127"/>
      <c r="AN145" s="127"/>
    </row>
    <row r="146" spans="1:40" ht="21.75" customHeight="1" thickBot="1">
      <c r="A146" s="120" t="s">
        <v>1948</v>
      </c>
      <c r="B146" s="120" t="s">
        <v>199</v>
      </c>
      <c r="C146" s="120" t="s">
        <v>1949</v>
      </c>
      <c r="D146" s="122" t="s">
        <v>1950</v>
      </c>
      <c r="E146" s="120"/>
      <c r="F146" s="120"/>
      <c r="G146" s="123">
        <v>2021</v>
      </c>
      <c r="H146" s="120" t="s">
        <v>548</v>
      </c>
      <c r="I146" s="124" t="s">
        <v>555</v>
      </c>
      <c r="J146" s="120" t="s">
        <v>692</v>
      </c>
      <c r="K146" s="120" t="s">
        <v>717</v>
      </c>
      <c r="L146" s="125" t="b">
        <v>0</v>
      </c>
      <c r="M146" s="125" t="b">
        <v>0</v>
      </c>
      <c r="N146" s="125" t="b">
        <v>0</v>
      </c>
      <c r="O146" s="126" t="b">
        <v>0</v>
      </c>
      <c r="P146" s="120"/>
      <c r="Q146" s="120"/>
      <c r="R146" s="120"/>
      <c r="S146" s="120"/>
      <c r="T146" s="120"/>
      <c r="U146" s="120"/>
      <c r="V146" s="126" t="b">
        <v>1</v>
      </c>
      <c r="W146" s="120"/>
      <c r="X146" s="120"/>
      <c r="Y146" s="120"/>
      <c r="Z146" s="120"/>
      <c r="AA146" s="120"/>
      <c r="AB146" s="120"/>
      <c r="AC146" s="120"/>
      <c r="AD146" s="120"/>
      <c r="AE146" s="120"/>
      <c r="AF146" s="123">
        <v>0</v>
      </c>
      <c r="AG146" s="123">
        <v>0</v>
      </c>
      <c r="AH146" s="123">
        <v>0</v>
      </c>
      <c r="AI146" s="123">
        <v>0</v>
      </c>
      <c r="AJ146" s="123">
        <v>0</v>
      </c>
      <c r="AK146" s="123">
        <v>0</v>
      </c>
      <c r="AL146" s="120"/>
      <c r="AM146" s="120"/>
      <c r="AN146" s="120"/>
    </row>
    <row r="147" spans="1:40" ht="21.75" customHeight="1" thickBot="1">
      <c r="A147" s="127" t="s">
        <v>1951</v>
      </c>
      <c r="B147" s="127" t="s">
        <v>199</v>
      </c>
      <c r="C147" s="127" t="s">
        <v>1952</v>
      </c>
      <c r="D147" s="129" t="s">
        <v>1953</v>
      </c>
      <c r="E147" s="127"/>
      <c r="F147" s="127"/>
      <c r="G147" s="130">
        <v>2023</v>
      </c>
      <c r="H147" s="127" t="s">
        <v>548</v>
      </c>
      <c r="I147" s="135" t="s">
        <v>555</v>
      </c>
      <c r="J147" s="127" t="s">
        <v>692</v>
      </c>
      <c r="K147" s="127" t="s">
        <v>770</v>
      </c>
      <c r="L147" s="132" t="b">
        <v>0</v>
      </c>
      <c r="M147" s="132" t="b">
        <v>0</v>
      </c>
      <c r="N147" s="132" t="b">
        <v>0</v>
      </c>
      <c r="O147" s="133" t="b">
        <v>0</v>
      </c>
      <c r="P147" s="127"/>
      <c r="Q147" s="127"/>
      <c r="R147" s="127"/>
      <c r="S147" s="127"/>
      <c r="T147" s="127"/>
      <c r="U147" s="127"/>
      <c r="V147" s="133" t="b">
        <v>1</v>
      </c>
      <c r="W147" s="127"/>
      <c r="X147" s="127"/>
      <c r="Y147" s="127"/>
      <c r="Z147" s="127"/>
      <c r="AA147" s="127"/>
      <c r="AB147" s="127"/>
      <c r="AC147" s="127"/>
      <c r="AD147" s="127"/>
      <c r="AE147" s="127"/>
      <c r="AF147" s="130">
        <v>0</v>
      </c>
      <c r="AG147" s="130">
        <v>0</v>
      </c>
      <c r="AH147" s="130">
        <v>0</v>
      </c>
      <c r="AI147" s="130">
        <v>0</v>
      </c>
      <c r="AJ147" s="130">
        <v>0</v>
      </c>
      <c r="AK147" s="130">
        <v>0</v>
      </c>
      <c r="AL147" s="127"/>
      <c r="AM147" s="127"/>
      <c r="AN147" s="127"/>
    </row>
    <row r="148" spans="1:40" ht="21.75" customHeight="1" thickBot="1">
      <c r="A148" s="120" t="s">
        <v>1395</v>
      </c>
      <c r="B148" s="120" t="s">
        <v>199</v>
      </c>
      <c r="C148" s="120" t="s">
        <v>1396</v>
      </c>
      <c r="D148" s="122" t="s">
        <v>1397</v>
      </c>
      <c r="E148" s="123">
        <v>2009</v>
      </c>
      <c r="F148" s="120"/>
      <c r="G148" s="123">
        <v>2010</v>
      </c>
      <c r="H148" s="120" t="s">
        <v>532</v>
      </c>
      <c r="I148" s="124" t="s">
        <v>555</v>
      </c>
      <c r="J148" s="120" t="s">
        <v>692</v>
      </c>
      <c r="K148" s="120" t="s">
        <v>1398</v>
      </c>
      <c r="L148" s="125" t="b">
        <v>0</v>
      </c>
      <c r="M148" s="125" t="b">
        <v>0</v>
      </c>
      <c r="N148" s="125" t="b">
        <v>0</v>
      </c>
      <c r="O148" s="126" t="b">
        <v>0</v>
      </c>
      <c r="P148" s="120"/>
      <c r="Q148" s="120"/>
      <c r="R148" s="120"/>
      <c r="S148" s="120"/>
      <c r="T148" s="120"/>
      <c r="U148" s="120" t="s">
        <v>1399</v>
      </c>
      <c r="V148" s="126" t="b">
        <v>1</v>
      </c>
      <c r="W148" s="120"/>
      <c r="X148" s="120"/>
      <c r="Y148" s="120"/>
      <c r="Z148" s="120"/>
      <c r="AA148" s="120"/>
      <c r="AB148" s="120"/>
      <c r="AC148" s="137">
        <v>27274339</v>
      </c>
      <c r="AD148" s="120"/>
      <c r="AE148" s="120"/>
      <c r="AF148" s="137">
        <v>27274339</v>
      </c>
      <c r="AG148" s="123">
        <v>0</v>
      </c>
      <c r="AH148" s="123">
        <v>0</v>
      </c>
      <c r="AI148" s="123">
        <v>0</v>
      </c>
      <c r="AJ148" s="123">
        <v>0</v>
      </c>
      <c r="AK148" s="137">
        <v>27274339</v>
      </c>
      <c r="AL148" s="120"/>
      <c r="AM148" s="120"/>
      <c r="AN148" s="120"/>
    </row>
    <row r="149" spans="1:40" ht="21.75" customHeight="1" thickBot="1">
      <c r="A149" s="127" t="s">
        <v>1954</v>
      </c>
      <c r="B149" s="127" t="s">
        <v>199</v>
      </c>
      <c r="C149" s="127" t="s">
        <v>1955</v>
      </c>
      <c r="D149" s="154" t="s">
        <v>1956</v>
      </c>
      <c r="E149" s="127"/>
      <c r="F149" s="127"/>
      <c r="G149" s="130">
        <v>2011</v>
      </c>
      <c r="H149" s="127" t="s">
        <v>532</v>
      </c>
      <c r="I149" s="135" t="s">
        <v>555</v>
      </c>
      <c r="J149" s="127" t="s">
        <v>692</v>
      </c>
      <c r="K149" s="127" t="s">
        <v>770</v>
      </c>
      <c r="L149" s="132" t="b">
        <v>0</v>
      </c>
      <c r="M149" s="132" t="b">
        <v>0</v>
      </c>
      <c r="N149" s="132" t="b">
        <v>0</v>
      </c>
      <c r="O149" s="144" t="b">
        <v>1</v>
      </c>
      <c r="P149" s="127"/>
      <c r="Q149" s="127"/>
      <c r="R149" s="127"/>
      <c r="S149" s="127" t="s">
        <v>1957</v>
      </c>
      <c r="T149" s="127"/>
      <c r="U149" s="127" t="s">
        <v>1958</v>
      </c>
      <c r="V149" s="133" t="b">
        <v>1</v>
      </c>
      <c r="W149" s="127"/>
      <c r="X149" s="127"/>
      <c r="Y149" s="127"/>
      <c r="Z149" s="127"/>
      <c r="AA149" s="127"/>
      <c r="AB149" s="127"/>
      <c r="AC149" s="127"/>
      <c r="AD149" s="127"/>
      <c r="AE149" s="127"/>
      <c r="AF149" s="130">
        <v>0</v>
      </c>
      <c r="AG149" s="130">
        <v>0</v>
      </c>
      <c r="AH149" s="130">
        <v>0</v>
      </c>
      <c r="AI149" s="130">
        <v>0</v>
      </c>
      <c r="AJ149" s="130">
        <v>0</v>
      </c>
      <c r="AK149" s="130">
        <v>0</v>
      </c>
      <c r="AL149" s="127"/>
      <c r="AM149" s="127"/>
      <c r="AN149" s="127"/>
    </row>
    <row r="150" spans="1:40" ht="21.75" customHeight="1" thickBot="1">
      <c r="A150" s="120" t="s">
        <v>1959</v>
      </c>
      <c r="B150" s="120" t="s">
        <v>199</v>
      </c>
      <c r="C150" s="120" t="s">
        <v>1960</v>
      </c>
      <c r="D150" s="153" t="s">
        <v>1961</v>
      </c>
      <c r="E150" s="123">
        <v>2016</v>
      </c>
      <c r="F150" s="120"/>
      <c r="G150" s="120"/>
      <c r="H150" s="120" t="s">
        <v>548</v>
      </c>
      <c r="I150" s="124" t="s">
        <v>555</v>
      </c>
      <c r="J150" s="120" t="s">
        <v>692</v>
      </c>
      <c r="K150" s="120" t="s">
        <v>1962</v>
      </c>
      <c r="L150" s="125" t="b">
        <v>0</v>
      </c>
      <c r="M150" s="125" t="b">
        <v>0</v>
      </c>
      <c r="N150" s="125" t="b">
        <v>0</v>
      </c>
      <c r="O150" s="126" t="b">
        <v>0</v>
      </c>
      <c r="P150" s="120"/>
      <c r="Q150" s="120"/>
      <c r="R150" s="120"/>
      <c r="S150" s="120" t="s">
        <v>1957</v>
      </c>
      <c r="T150" s="120"/>
      <c r="U150" s="120"/>
      <c r="V150" s="126" t="b">
        <v>1</v>
      </c>
      <c r="W150" s="120"/>
      <c r="X150" s="120"/>
      <c r="Y150" s="120"/>
      <c r="Z150" s="120"/>
      <c r="AA150" s="120"/>
      <c r="AB150" s="120"/>
      <c r="AC150" s="120"/>
      <c r="AD150" s="120"/>
      <c r="AE150" s="120"/>
      <c r="AF150" s="123">
        <v>0</v>
      </c>
      <c r="AG150" s="123">
        <v>0</v>
      </c>
      <c r="AH150" s="123">
        <v>0</v>
      </c>
      <c r="AI150" s="123">
        <v>0</v>
      </c>
      <c r="AJ150" s="123">
        <v>0</v>
      </c>
      <c r="AK150" s="123">
        <v>0</v>
      </c>
      <c r="AL150" s="120"/>
      <c r="AM150" s="120"/>
      <c r="AN150" s="120"/>
    </row>
    <row r="151" spans="1:40" ht="21.75" customHeight="1" thickBot="1">
      <c r="A151" s="127" t="s">
        <v>1124</v>
      </c>
      <c r="B151" s="127" t="s">
        <v>199</v>
      </c>
      <c r="C151" s="127" t="s">
        <v>1125</v>
      </c>
      <c r="D151" s="128" t="s">
        <v>1126</v>
      </c>
      <c r="E151" s="130">
        <v>2017</v>
      </c>
      <c r="F151" s="127"/>
      <c r="G151" s="130">
        <v>2021</v>
      </c>
      <c r="H151" s="127" t="s">
        <v>548</v>
      </c>
      <c r="I151" s="135" t="s">
        <v>555</v>
      </c>
      <c r="J151" s="127" t="s">
        <v>692</v>
      </c>
      <c r="K151" s="127" t="s">
        <v>1127</v>
      </c>
      <c r="L151" s="132" t="b">
        <v>0</v>
      </c>
      <c r="M151" s="132" t="b">
        <v>0</v>
      </c>
      <c r="N151" s="132" t="b">
        <v>0</v>
      </c>
      <c r="O151" s="144" t="b">
        <v>1</v>
      </c>
      <c r="P151" s="127"/>
      <c r="Q151" s="127"/>
      <c r="R151" s="127"/>
      <c r="S151" s="127" t="s">
        <v>1128</v>
      </c>
      <c r="T151" s="127" t="s">
        <v>1128</v>
      </c>
      <c r="U151" s="127" t="s">
        <v>1129</v>
      </c>
      <c r="V151" s="133" t="b">
        <v>1</v>
      </c>
      <c r="W151" s="127"/>
      <c r="X151" s="127"/>
      <c r="Y151" s="127"/>
      <c r="Z151" s="127"/>
      <c r="AA151" s="127"/>
      <c r="AB151" s="127"/>
      <c r="AC151" s="127"/>
      <c r="AD151" s="127"/>
      <c r="AE151" s="127"/>
      <c r="AF151" s="130">
        <v>0</v>
      </c>
      <c r="AG151" s="130">
        <v>0</v>
      </c>
      <c r="AH151" s="130">
        <v>0</v>
      </c>
      <c r="AI151" s="130">
        <v>0</v>
      </c>
      <c r="AJ151" s="130">
        <v>0</v>
      </c>
      <c r="AK151" s="130">
        <v>0</v>
      </c>
      <c r="AL151" s="127"/>
      <c r="AM151" s="127"/>
      <c r="AN151" s="127"/>
    </row>
    <row r="152" spans="1:40" ht="21.75" customHeight="1" thickBot="1">
      <c r="A152" s="120" t="s">
        <v>1963</v>
      </c>
      <c r="B152" s="120" t="s">
        <v>199</v>
      </c>
      <c r="C152" s="120" t="s">
        <v>1964</v>
      </c>
      <c r="D152" s="153" t="s">
        <v>1950</v>
      </c>
      <c r="E152" s="123">
        <v>2017</v>
      </c>
      <c r="F152" s="120"/>
      <c r="G152" s="120"/>
      <c r="H152" s="120" t="s">
        <v>548</v>
      </c>
      <c r="I152" s="124" t="s">
        <v>555</v>
      </c>
      <c r="J152" s="120" t="s">
        <v>692</v>
      </c>
      <c r="K152" s="120" t="s">
        <v>752</v>
      </c>
      <c r="L152" s="125" t="b">
        <v>0</v>
      </c>
      <c r="M152" s="125" t="b">
        <v>0</v>
      </c>
      <c r="N152" s="125" t="b">
        <v>0</v>
      </c>
      <c r="O152" s="144" t="b">
        <v>1</v>
      </c>
      <c r="P152" s="120"/>
      <c r="Q152" s="120"/>
      <c r="R152" s="120"/>
      <c r="S152" s="120"/>
      <c r="T152" s="120"/>
      <c r="U152" s="120"/>
      <c r="V152" s="126" t="b">
        <v>1</v>
      </c>
      <c r="W152" s="120"/>
      <c r="X152" s="120"/>
      <c r="Y152" s="120"/>
      <c r="Z152" s="120"/>
      <c r="AA152" s="120"/>
      <c r="AB152" s="120"/>
      <c r="AC152" s="120"/>
      <c r="AD152" s="120"/>
      <c r="AE152" s="120"/>
      <c r="AF152" s="123">
        <v>0</v>
      </c>
      <c r="AG152" s="123">
        <v>0</v>
      </c>
      <c r="AH152" s="123">
        <v>0</v>
      </c>
      <c r="AI152" s="123">
        <v>0</v>
      </c>
      <c r="AJ152" s="123">
        <v>0</v>
      </c>
      <c r="AK152" s="123">
        <v>0</v>
      </c>
      <c r="AL152" s="120"/>
      <c r="AM152" s="120"/>
      <c r="AN152" s="120"/>
    </row>
    <row r="153" spans="1:40" ht="21.75" customHeight="1" thickBot="1">
      <c r="A153" s="127" t="s">
        <v>1133</v>
      </c>
      <c r="B153" s="127" t="s">
        <v>199</v>
      </c>
      <c r="C153" s="127" t="s">
        <v>1134</v>
      </c>
      <c r="D153" s="129" t="s">
        <v>1135</v>
      </c>
      <c r="E153" s="130">
        <v>2023</v>
      </c>
      <c r="F153" s="127"/>
      <c r="G153" s="130">
        <v>2010</v>
      </c>
      <c r="H153" s="127" t="s">
        <v>532</v>
      </c>
      <c r="I153" s="131" t="s">
        <v>7974</v>
      </c>
      <c r="J153" s="127" t="s">
        <v>638</v>
      </c>
      <c r="K153" s="127" t="s">
        <v>1136</v>
      </c>
      <c r="L153" s="132" t="b">
        <v>0</v>
      </c>
      <c r="M153" s="132" t="b">
        <v>0</v>
      </c>
      <c r="N153" s="132" t="b">
        <v>0</v>
      </c>
      <c r="O153" s="133" t="b">
        <v>0</v>
      </c>
      <c r="P153" s="127" t="s">
        <v>892</v>
      </c>
      <c r="Q153" s="127" t="s">
        <v>892</v>
      </c>
      <c r="R153" s="127"/>
      <c r="S153" s="127"/>
      <c r="T153" s="127"/>
      <c r="U153" s="127" t="s">
        <v>1137</v>
      </c>
      <c r="V153" s="133" t="b">
        <v>1</v>
      </c>
      <c r="W153" s="127"/>
      <c r="X153" s="127"/>
      <c r="Y153" s="127"/>
      <c r="Z153" s="127"/>
      <c r="AA153" s="127"/>
      <c r="AB153" s="127"/>
      <c r="AC153" s="127"/>
      <c r="AD153" s="127"/>
      <c r="AE153" s="127"/>
      <c r="AF153" s="130">
        <v>0</v>
      </c>
      <c r="AG153" s="130">
        <v>0</v>
      </c>
      <c r="AH153" s="130">
        <v>0</v>
      </c>
      <c r="AI153" s="130">
        <v>0</v>
      </c>
      <c r="AJ153" s="130">
        <v>0</v>
      </c>
      <c r="AK153" s="130">
        <v>0</v>
      </c>
      <c r="AL153" s="127"/>
      <c r="AM153" s="127"/>
      <c r="AN153" s="127"/>
    </row>
    <row r="154" spans="1:40" ht="21.75" customHeight="1" thickBot="1">
      <c r="A154" s="120" t="s">
        <v>1138</v>
      </c>
      <c r="B154" s="120" t="s">
        <v>199</v>
      </c>
      <c r="C154" s="120" t="s">
        <v>1139</v>
      </c>
      <c r="D154" s="122" t="s">
        <v>1140</v>
      </c>
      <c r="E154" s="123">
        <v>2021</v>
      </c>
      <c r="F154" s="120"/>
      <c r="G154" s="120"/>
      <c r="H154" s="120" t="s">
        <v>548</v>
      </c>
      <c r="I154" s="124" t="s">
        <v>555</v>
      </c>
      <c r="J154" s="120" t="s">
        <v>649</v>
      </c>
      <c r="K154" s="120" t="s">
        <v>633</v>
      </c>
      <c r="L154" s="125" t="b">
        <v>0</v>
      </c>
      <c r="M154" s="125" t="b">
        <v>0</v>
      </c>
      <c r="N154" s="125" t="b">
        <v>0</v>
      </c>
      <c r="O154" s="126" t="b">
        <v>0</v>
      </c>
      <c r="P154" s="120"/>
      <c r="Q154" s="120"/>
      <c r="R154" s="120"/>
      <c r="S154" s="120" t="s">
        <v>1141</v>
      </c>
      <c r="T154" s="120" t="s">
        <v>1141</v>
      </c>
      <c r="U154" s="120"/>
      <c r="V154" s="126" t="b">
        <v>1</v>
      </c>
      <c r="W154" s="120"/>
      <c r="X154" s="120"/>
      <c r="Y154" s="120"/>
      <c r="Z154" s="120"/>
      <c r="AA154" s="120"/>
      <c r="AB154" s="120"/>
      <c r="AC154" s="137">
        <v>1700000000</v>
      </c>
      <c r="AD154" s="120"/>
      <c r="AE154" s="120"/>
      <c r="AF154" s="137">
        <v>1700000000</v>
      </c>
      <c r="AG154" s="123">
        <v>0</v>
      </c>
      <c r="AH154" s="123">
        <v>0</v>
      </c>
      <c r="AI154" s="137">
        <v>1700000000</v>
      </c>
      <c r="AJ154" s="137">
        <v>1700000000</v>
      </c>
      <c r="AK154" s="123">
        <v>0</v>
      </c>
      <c r="AL154" s="120"/>
      <c r="AM154" s="120"/>
      <c r="AN154" s="120"/>
    </row>
    <row r="155" spans="1:40" ht="21.75" customHeight="1" thickBot="1">
      <c r="A155" s="127" t="s">
        <v>1965</v>
      </c>
      <c r="B155" s="127" t="s">
        <v>199</v>
      </c>
      <c r="C155" s="127" t="s">
        <v>1966</v>
      </c>
      <c r="D155" s="128" t="s">
        <v>1967</v>
      </c>
      <c r="E155" s="130">
        <v>2021</v>
      </c>
      <c r="F155" s="127"/>
      <c r="G155" s="130">
        <v>2023</v>
      </c>
      <c r="H155" s="127" t="s">
        <v>548</v>
      </c>
      <c r="I155" s="135" t="s">
        <v>555</v>
      </c>
      <c r="J155" s="127" t="s">
        <v>649</v>
      </c>
      <c r="K155" s="127" t="s">
        <v>1968</v>
      </c>
      <c r="L155" s="132" t="b">
        <v>0</v>
      </c>
      <c r="M155" s="132" t="b">
        <v>0</v>
      </c>
      <c r="N155" s="132" t="b">
        <v>0</v>
      </c>
      <c r="O155" s="133" t="b">
        <v>0</v>
      </c>
      <c r="P155" s="127"/>
      <c r="Q155" s="127"/>
      <c r="R155" s="127"/>
      <c r="S155" s="127"/>
      <c r="T155" s="127"/>
      <c r="U155" s="127" t="s">
        <v>1193</v>
      </c>
      <c r="V155" s="133" t="b">
        <v>1</v>
      </c>
      <c r="W155" s="127"/>
      <c r="X155" s="127"/>
      <c r="Y155" s="127"/>
      <c r="Z155" s="127"/>
      <c r="AA155" s="127"/>
      <c r="AB155" s="127"/>
      <c r="AC155" s="127"/>
      <c r="AD155" s="127"/>
      <c r="AE155" s="127"/>
      <c r="AF155" s="130">
        <v>0</v>
      </c>
      <c r="AG155" s="130">
        <v>0</v>
      </c>
      <c r="AH155" s="130">
        <v>0</v>
      </c>
      <c r="AI155" s="130">
        <v>0</v>
      </c>
      <c r="AJ155" s="130">
        <v>0</v>
      </c>
      <c r="AK155" s="130">
        <v>0</v>
      </c>
      <c r="AL155" s="127"/>
      <c r="AM155" s="127"/>
      <c r="AN155" s="127"/>
    </row>
    <row r="156" spans="1:40" ht="21.75" customHeight="1" thickBot="1">
      <c r="A156" s="120" t="s">
        <v>1969</v>
      </c>
      <c r="B156" s="120" t="s">
        <v>199</v>
      </c>
      <c r="C156" s="120" t="s">
        <v>1970</v>
      </c>
      <c r="D156" s="120"/>
      <c r="E156" s="123">
        <v>2023</v>
      </c>
      <c r="F156" s="120"/>
      <c r="G156" s="120"/>
      <c r="H156" s="120" t="s">
        <v>532</v>
      </c>
      <c r="I156" s="124" t="s">
        <v>555</v>
      </c>
      <c r="J156" s="120"/>
      <c r="K156" s="120"/>
      <c r="L156" s="125" t="b">
        <v>0</v>
      </c>
      <c r="M156" s="125" t="b">
        <v>0</v>
      </c>
      <c r="N156" s="125" t="b">
        <v>0</v>
      </c>
      <c r="O156" s="126" t="b">
        <v>0</v>
      </c>
      <c r="P156" s="120"/>
      <c r="Q156" s="120"/>
      <c r="R156" s="120"/>
      <c r="S156" s="120"/>
      <c r="T156" s="120"/>
      <c r="U156" s="120"/>
      <c r="V156" s="126" t="b">
        <v>1</v>
      </c>
      <c r="W156" s="120"/>
      <c r="X156" s="120"/>
      <c r="Y156" s="120"/>
      <c r="Z156" s="120"/>
      <c r="AA156" s="120"/>
      <c r="AB156" s="120"/>
      <c r="AC156" s="120"/>
      <c r="AD156" s="120"/>
      <c r="AE156" s="120"/>
      <c r="AF156" s="123">
        <v>0</v>
      </c>
      <c r="AG156" s="123">
        <v>0</v>
      </c>
      <c r="AH156" s="123">
        <v>0</v>
      </c>
      <c r="AI156" s="123">
        <v>0</v>
      </c>
      <c r="AJ156" s="123">
        <v>0</v>
      </c>
      <c r="AK156" s="123">
        <v>0</v>
      </c>
      <c r="AL156" s="120"/>
      <c r="AM156" s="120"/>
      <c r="AN156" s="120"/>
    </row>
    <row r="157" spans="1:40" ht="21.75" customHeight="1" thickBot="1">
      <c r="A157" s="127" t="s">
        <v>1971</v>
      </c>
      <c r="B157" s="127" t="s">
        <v>199</v>
      </c>
      <c r="C157" s="127" t="s">
        <v>1972</v>
      </c>
      <c r="D157" s="127"/>
      <c r="E157" s="130">
        <v>2021</v>
      </c>
      <c r="F157" s="127"/>
      <c r="G157" s="127"/>
      <c r="H157" s="127" t="s">
        <v>548</v>
      </c>
      <c r="I157" s="135" t="s">
        <v>555</v>
      </c>
      <c r="J157" s="127"/>
      <c r="K157" s="127"/>
      <c r="L157" s="132" t="b">
        <v>0</v>
      </c>
      <c r="M157" s="132" t="b">
        <v>0</v>
      </c>
      <c r="N157" s="132" t="b">
        <v>0</v>
      </c>
      <c r="O157" s="144" t="b">
        <v>1</v>
      </c>
      <c r="P157" s="127"/>
      <c r="Q157" s="127"/>
      <c r="R157" s="127"/>
      <c r="S157" s="127"/>
      <c r="T157" s="127"/>
      <c r="U157" s="127"/>
      <c r="V157" s="133" t="b">
        <v>1</v>
      </c>
      <c r="W157" s="127"/>
      <c r="X157" s="127"/>
      <c r="Y157" s="127"/>
      <c r="Z157" s="127"/>
      <c r="AA157" s="127"/>
      <c r="AB157" s="127"/>
      <c r="AC157" s="127"/>
      <c r="AD157" s="127"/>
      <c r="AE157" s="127"/>
      <c r="AF157" s="130">
        <v>0</v>
      </c>
      <c r="AG157" s="130">
        <v>0</v>
      </c>
      <c r="AH157" s="130">
        <v>0</v>
      </c>
      <c r="AI157" s="130">
        <v>0</v>
      </c>
      <c r="AJ157" s="130">
        <v>0</v>
      </c>
      <c r="AK157" s="130">
        <v>0</v>
      </c>
      <c r="AL157" s="127"/>
      <c r="AM157" s="127"/>
      <c r="AN157" s="127"/>
    </row>
    <row r="158" spans="1:40" ht="21.75" customHeight="1" thickBot="1">
      <c r="A158" s="120" t="s">
        <v>1973</v>
      </c>
      <c r="B158" s="120" t="s">
        <v>199</v>
      </c>
      <c r="C158" s="120" t="s">
        <v>1974</v>
      </c>
      <c r="D158" s="122" t="s">
        <v>1975</v>
      </c>
      <c r="E158" s="123">
        <v>2022</v>
      </c>
      <c r="F158" s="120"/>
      <c r="G158" s="120"/>
      <c r="H158" s="120" t="s">
        <v>548</v>
      </c>
      <c r="I158" s="124" t="s">
        <v>555</v>
      </c>
      <c r="J158" s="120" t="s">
        <v>534</v>
      </c>
      <c r="K158" s="120" t="s">
        <v>628</v>
      </c>
      <c r="L158" s="125" t="b">
        <v>0</v>
      </c>
      <c r="M158" s="125" t="b">
        <v>0</v>
      </c>
      <c r="N158" s="125" t="b">
        <v>0</v>
      </c>
      <c r="O158" s="126" t="b">
        <v>0</v>
      </c>
      <c r="P158" s="120"/>
      <c r="Q158" s="120"/>
      <c r="R158" s="120"/>
      <c r="S158" s="120"/>
      <c r="T158" s="120"/>
      <c r="U158" s="120" t="s">
        <v>1976</v>
      </c>
      <c r="V158" s="126" t="b">
        <v>1</v>
      </c>
      <c r="W158" s="120"/>
      <c r="X158" s="120"/>
      <c r="Y158" s="120"/>
      <c r="Z158" s="120"/>
      <c r="AA158" s="120"/>
      <c r="AB158" s="120"/>
      <c r="AC158" s="120"/>
      <c r="AD158" s="120"/>
      <c r="AE158" s="120"/>
      <c r="AF158" s="123">
        <v>0</v>
      </c>
      <c r="AG158" s="123">
        <v>0</v>
      </c>
      <c r="AH158" s="123">
        <v>0</v>
      </c>
      <c r="AI158" s="123">
        <v>0</v>
      </c>
      <c r="AJ158" s="123">
        <v>0</v>
      </c>
      <c r="AK158" s="123">
        <v>0</v>
      </c>
      <c r="AL158" s="120"/>
      <c r="AM158" s="120"/>
      <c r="AN158" s="120"/>
    </row>
    <row r="159" spans="1:40" ht="21.75" customHeight="1" thickBot="1">
      <c r="A159" s="127" t="s">
        <v>1431</v>
      </c>
      <c r="B159" s="127" t="s">
        <v>199</v>
      </c>
      <c r="C159" s="127" t="s">
        <v>1432</v>
      </c>
      <c r="D159" s="128" t="s">
        <v>1433</v>
      </c>
      <c r="E159" s="130">
        <v>2017</v>
      </c>
      <c r="F159" s="127"/>
      <c r="G159" s="127"/>
      <c r="H159" s="127" t="s">
        <v>548</v>
      </c>
      <c r="I159" s="135" t="s">
        <v>555</v>
      </c>
      <c r="J159" s="127" t="s">
        <v>534</v>
      </c>
      <c r="K159" s="127" t="s">
        <v>693</v>
      </c>
      <c r="L159" s="133" t="b">
        <v>0</v>
      </c>
      <c r="M159" s="133" t="b">
        <v>0</v>
      </c>
      <c r="N159" s="133" t="b">
        <v>0</v>
      </c>
      <c r="O159" s="144" t="b">
        <v>1</v>
      </c>
      <c r="P159" s="127"/>
      <c r="Q159" s="127"/>
      <c r="R159" s="127"/>
      <c r="S159" s="127"/>
      <c r="T159" s="127"/>
      <c r="U159" s="127" t="s">
        <v>1434</v>
      </c>
      <c r="V159" s="133" t="b">
        <v>1</v>
      </c>
      <c r="W159" s="127"/>
      <c r="X159" s="127"/>
      <c r="Y159" s="127"/>
      <c r="Z159" s="127"/>
      <c r="AA159" s="127"/>
      <c r="AB159" s="127"/>
      <c r="AC159" s="136">
        <v>23000000</v>
      </c>
      <c r="AD159" s="127"/>
      <c r="AE159" s="127"/>
      <c r="AF159" s="136">
        <v>23000000</v>
      </c>
      <c r="AG159" s="130">
        <v>0</v>
      </c>
      <c r="AH159" s="130">
        <v>0</v>
      </c>
      <c r="AI159" s="130">
        <v>0</v>
      </c>
      <c r="AJ159" s="130">
        <v>0</v>
      </c>
      <c r="AK159" s="136">
        <v>23000000</v>
      </c>
      <c r="AL159" s="127"/>
      <c r="AM159" s="127"/>
      <c r="AN159" s="127"/>
    </row>
    <row r="160" spans="1:40" ht="21.75" customHeight="1" thickBot="1">
      <c r="A160" s="120" t="s">
        <v>1977</v>
      </c>
      <c r="B160" s="120" t="s">
        <v>199</v>
      </c>
      <c r="C160" s="120" t="s">
        <v>1978</v>
      </c>
      <c r="D160" s="121" t="s">
        <v>1979</v>
      </c>
      <c r="E160" s="123">
        <v>2020</v>
      </c>
      <c r="F160" s="120"/>
      <c r="G160" s="120"/>
      <c r="H160" s="120" t="s">
        <v>548</v>
      </c>
      <c r="I160" s="124" t="s">
        <v>555</v>
      </c>
      <c r="J160" s="120" t="s">
        <v>534</v>
      </c>
      <c r="K160" s="120" t="s">
        <v>1980</v>
      </c>
      <c r="L160" s="126" t="b">
        <v>0</v>
      </c>
      <c r="M160" s="126" t="b">
        <v>0</v>
      </c>
      <c r="N160" s="126" t="b">
        <v>0</v>
      </c>
      <c r="O160" s="126" t="b">
        <v>0</v>
      </c>
      <c r="P160" s="120"/>
      <c r="Q160" s="120"/>
      <c r="R160" s="120"/>
      <c r="S160" s="120"/>
      <c r="T160" s="120"/>
      <c r="U160" s="120" t="s">
        <v>1981</v>
      </c>
      <c r="V160" s="126" t="b">
        <v>1</v>
      </c>
      <c r="W160" s="120"/>
      <c r="X160" s="120"/>
      <c r="Y160" s="120"/>
      <c r="Z160" s="120"/>
      <c r="AA160" s="120"/>
      <c r="AB160" s="120"/>
      <c r="AC160" s="120"/>
      <c r="AD160" s="120"/>
      <c r="AE160" s="120"/>
      <c r="AF160" s="123">
        <v>0</v>
      </c>
      <c r="AG160" s="123">
        <v>0</v>
      </c>
      <c r="AH160" s="123">
        <v>0</v>
      </c>
      <c r="AI160" s="123">
        <v>0</v>
      </c>
      <c r="AJ160" s="123">
        <v>0</v>
      </c>
      <c r="AK160" s="123">
        <v>0</v>
      </c>
      <c r="AL160" s="120"/>
      <c r="AM160" s="120"/>
      <c r="AN160" s="120"/>
    </row>
    <row r="161" spans="1:40" ht="21.75" customHeight="1" thickBot="1">
      <c r="A161" s="127" t="s">
        <v>1161</v>
      </c>
      <c r="B161" s="127" t="s">
        <v>199</v>
      </c>
      <c r="C161" s="127" t="s">
        <v>1162</v>
      </c>
      <c r="D161" s="154" t="s">
        <v>1163</v>
      </c>
      <c r="E161" s="127"/>
      <c r="F161" s="127"/>
      <c r="G161" s="127"/>
      <c r="H161" s="127" t="s">
        <v>532</v>
      </c>
      <c r="I161" s="131" t="s">
        <v>7974</v>
      </c>
      <c r="J161" s="127"/>
      <c r="K161" s="127"/>
      <c r="L161" s="132" t="b">
        <v>0</v>
      </c>
      <c r="M161" s="132" t="b">
        <v>0</v>
      </c>
      <c r="N161" s="132" t="b">
        <v>0</v>
      </c>
      <c r="O161" s="133" t="b">
        <v>0</v>
      </c>
      <c r="P161" s="127" t="s">
        <v>1164</v>
      </c>
      <c r="Q161" s="127"/>
      <c r="R161" s="127"/>
      <c r="S161" s="127" t="s">
        <v>1165</v>
      </c>
      <c r="T161" s="127" t="s">
        <v>1165</v>
      </c>
      <c r="U161" s="127"/>
      <c r="V161" s="133" t="b">
        <v>1</v>
      </c>
      <c r="W161" s="127"/>
      <c r="X161" s="127"/>
      <c r="Y161" s="127"/>
      <c r="Z161" s="127"/>
      <c r="AA161" s="127"/>
      <c r="AB161" s="127"/>
      <c r="AC161" s="127"/>
      <c r="AD161" s="127"/>
      <c r="AE161" s="127"/>
      <c r="AF161" s="130">
        <v>0</v>
      </c>
      <c r="AG161" s="130">
        <v>0</v>
      </c>
      <c r="AH161" s="130">
        <v>0</v>
      </c>
      <c r="AI161" s="130">
        <v>0</v>
      </c>
      <c r="AJ161" s="130">
        <v>0</v>
      </c>
      <c r="AK161" s="130">
        <v>0</v>
      </c>
      <c r="AL161" s="127"/>
      <c r="AM161" s="127"/>
      <c r="AN161" s="127"/>
    </row>
    <row r="162" spans="1:40" ht="21.75" customHeight="1" thickBot="1">
      <c r="A162" s="120" t="s">
        <v>1166</v>
      </c>
      <c r="B162" s="120" t="s">
        <v>199</v>
      </c>
      <c r="C162" s="120" t="s">
        <v>1167</v>
      </c>
      <c r="D162" s="121" t="s">
        <v>1168</v>
      </c>
      <c r="E162" s="123">
        <v>2021</v>
      </c>
      <c r="F162" s="120"/>
      <c r="G162" s="120"/>
      <c r="H162" s="120" t="s">
        <v>548</v>
      </c>
      <c r="I162" s="124" t="s">
        <v>555</v>
      </c>
      <c r="J162" s="120" t="s">
        <v>534</v>
      </c>
      <c r="K162" s="120" t="s">
        <v>560</v>
      </c>
      <c r="L162" s="126" t="b">
        <v>0</v>
      </c>
      <c r="M162" s="126" t="b">
        <v>0</v>
      </c>
      <c r="N162" s="126" t="b">
        <v>0</v>
      </c>
      <c r="O162" s="126" t="b">
        <v>0</v>
      </c>
      <c r="P162" s="120"/>
      <c r="Q162" s="120"/>
      <c r="R162" s="120"/>
      <c r="S162" s="120" t="s">
        <v>1169</v>
      </c>
      <c r="T162" s="120" t="s">
        <v>1169</v>
      </c>
      <c r="U162" s="120"/>
      <c r="V162" s="126" t="b">
        <v>1</v>
      </c>
      <c r="W162" s="120"/>
      <c r="X162" s="120"/>
      <c r="Y162" s="120"/>
      <c r="Z162" s="120"/>
      <c r="AA162" s="120"/>
      <c r="AB162" s="120"/>
      <c r="AC162" s="137">
        <v>132700000</v>
      </c>
      <c r="AD162" s="120"/>
      <c r="AE162" s="120"/>
      <c r="AF162" s="137">
        <v>132700000</v>
      </c>
      <c r="AG162" s="123">
        <v>0</v>
      </c>
      <c r="AH162" s="123">
        <v>0</v>
      </c>
      <c r="AI162" s="137">
        <v>132700000</v>
      </c>
      <c r="AJ162" s="137">
        <v>132700000</v>
      </c>
      <c r="AK162" s="123">
        <v>0</v>
      </c>
      <c r="AL162" s="120"/>
      <c r="AM162" s="120"/>
      <c r="AN162" s="120"/>
    </row>
    <row r="163" spans="1:40" ht="21.75" customHeight="1" thickBot="1">
      <c r="A163" s="127" t="s">
        <v>1982</v>
      </c>
      <c r="B163" s="127" t="s">
        <v>199</v>
      </c>
      <c r="C163" s="127" t="s">
        <v>1983</v>
      </c>
      <c r="D163" s="128" t="s">
        <v>1984</v>
      </c>
      <c r="E163" s="130">
        <v>2022</v>
      </c>
      <c r="F163" s="127"/>
      <c r="G163" s="127"/>
      <c r="H163" s="127" t="s">
        <v>548</v>
      </c>
      <c r="I163" s="135" t="s">
        <v>555</v>
      </c>
      <c r="J163" s="127" t="s">
        <v>534</v>
      </c>
      <c r="K163" s="127" t="s">
        <v>560</v>
      </c>
      <c r="L163" s="133" t="b">
        <v>0</v>
      </c>
      <c r="M163" s="133" t="b">
        <v>0</v>
      </c>
      <c r="N163" s="133" t="b">
        <v>0</v>
      </c>
      <c r="O163" s="133" t="b">
        <v>0</v>
      </c>
      <c r="P163" s="127"/>
      <c r="Q163" s="127"/>
      <c r="R163" s="127"/>
      <c r="S163" s="127" t="s">
        <v>1985</v>
      </c>
      <c r="T163" s="127"/>
      <c r="U163" s="127"/>
      <c r="V163" s="133" t="b">
        <v>1</v>
      </c>
      <c r="W163" s="127"/>
      <c r="X163" s="127"/>
      <c r="Y163" s="127"/>
      <c r="Z163" s="127"/>
      <c r="AA163" s="127"/>
      <c r="AB163" s="127"/>
      <c r="AC163" s="127"/>
      <c r="AD163" s="127"/>
      <c r="AE163" s="127"/>
      <c r="AF163" s="130">
        <v>0</v>
      </c>
      <c r="AG163" s="130">
        <v>0</v>
      </c>
      <c r="AH163" s="130">
        <v>0</v>
      </c>
      <c r="AI163" s="130">
        <v>0</v>
      </c>
      <c r="AJ163" s="130">
        <v>0</v>
      </c>
      <c r="AK163" s="130">
        <v>0</v>
      </c>
      <c r="AL163" s="127"/>
      <c r="AM163" s="127"/>
      <c r="AN163" s="127"/>
    </row>
    <row r="164" spans="1:40" ht="21.75" customHeight="1" thickBot="1">
      <c r="A164" s="120" t="s">
        <v>1173</v>
      </c>
      <c r="B164" s="120" t="s">
        <v>199</v>
      </c>
      <c r="C164" s="120" t="s">
        <v>1174</v>
      </c>
      <c r="D164" s="153" t="s">
        <v>1175</v>
      </c>
      <c r="E164" s="123">
        <v>2021</v>
      </c>
      <c r="F164" s="120"/>
      <c r="G164" s="123">
        <v>2023</v>
      </c>
      <c r="H164" s="120" t="s">
        <v>548</v>
      </c>
      <c r="I164" s="124" t="s">
        <v>555</v>
      </c>
      <c r="J164" s="120" t="s">
        <v>534</v>
      </c>
      <c r="K164" s="120"/>
      <c r="L164" s="126" t="b">
        <v>0</v>
      </c>
      <c r="M164" s="126" t="b">
        <v>0</v>
      </c>
      <c r="N164" s="126" t="b">
        <v>0</v>
      </c>
      <c r="O164" s="126" t="b">
        <v>0</v>
      </c>
      <c r="P164" s="120"/>
      <c r="Q164" s="120"/>
      <c r="R164" s="120"/>
      <c r="S164" s="156" t="s">
        <v>1141</v>
      </c>
      <c r="T164" s="120" t="s">
        <v>1141</v>
      </c>
      <c r="U164" s="120" t="s">
        <v>1176</v>
      </c>
      <c r="V164" s="126" t="b">
        <v>1</v>
      </c>
      <c r="W164" s="120"/>
      <c r="X164" s="120"/>
      <c r="Y164" s="120"/>
      <c r="Z164" s="120"/>
      <c r="AA164" s="120"/>
      <c r="AB164" s="120"/>
      <c r="AC164" s="120"/>
      <c r="AD164" s="120"/>
      <c r="AE164" s="120"/>
      <c r="AF164" s="123">
        <v>0</v>
      </c>
      <c r="AG164" s="123">
        <v>0</v>
      </c>
      <c r="AH164" s="123">
        <v>0</v>
      </c>
      <c r="AI164" s="123">
        <v>0</v>
      </c>
      <c r="AJ164" s="123">
        <v>0</v>
      </c>
      <c r="AK164" s="123">
        <v>0</v>
      </c>
      <c r="AL164" s="120"/>
      <c r="AM164" s="120"/>
      <c r="AN164" s="120"/>
    </row>
    <row r="165" spans="1:40" ht="21.75" customHeight="1" thickBot="1">
      <c r="A165" s="127" t="s">
        <v>1177</v>
      </c>
      <c r="B165" s="127" t="s">
        <v>199</v>
      </c>
      <c r="C165" s="127" t="s">
        <v>1178</v>
      </c>
      <c r="D165" s="128" t="s">
        <v>1179</v>
      </c>
      <c r="E165" s="130">
        <v>2013</v>
      </c>
      <c r="F165" s="127"/>
      <c r="G165" s="127"/>
      <c r="H165" s="127" t="s">
        <v>559</v>
      </c>
      <c r="I165" s="135" t="s">
        <v>555</v>
      </c>
      <c r="J165" s="127"/>
      <c r="K165" s="127"/>
      <c r="L165" s="133" t="b">
        <v>0</v>
      </c>
      <c r="M165" s="133" t="b">
        <v>0</v>
      </c>
      <c r="N165" s="133" t="b">
        <v>0</v>
      </c>
      <c r="O165" s="133" t="b">
        <v>0</v>
      </c>
      <c r="P165" s="127"/>
      <c r="Q165" s="127"/>
      <c r="R165" s="127"/>
      <c r="S165" s="176" t="s">
        <v>1180</v>
      </c>
      <c r="T165" s="177"/>
      <c r="U165" s="127"/>
      <c r="V165" s="133" t="b">
        <v>0</v>
      </c>
      <c r="W165" s="176"/>
      <c r="X165" s="178"/>
      <c r="Y165" s="177"/>
      <c r="Z165" s="127"/>
      <c r="AA165" s="127"/>
      <c r="AB165" s="127"/>
      <c r="AC165" s="127"/>
      <c r="AD165" s="127"/>
      <c r="AE165" s="127"/>
      <c r="AF165" s="130">
        <v>0</v>
      </c>
      <c r="AG165" s="130">
        <v>0</v>
      </c>
      <c r="AH165" s="130">
        <v>0</v>
      </c>
      <c r="AI165" s="130">
        <v>0</v>
      </c>
      <c r="AJ165" s="130">
        <v>0</v>
      </c>
      <c r="AK165" s="130">
        <v>0</v>
      </c>
      <c r="AL165" s="127"/>
      <c r="AM165" s="127"/>
      <c r="AN165" s="127"/>
    </row>
    <row r="166" spans="1:40" ht="21.75" customHeight="1" thickBot="1">
      <c r="A166" s="120" t="s">
        <v>1181</v>
      </c>
      <c r="B166" s="120" t="s">
        <v>199</v>
      </c>
      <c r="C166" s="120" t="s">
        <v>1182</v>
      </c>
      <c r="D166" s="121" t="s">
        <v>1179</v>
      </c>
      <c r="E166" s="123">
        <v>2013</v>
      </c>
      <c r="F166" s="120"/>
      <c r="G166" s="123">
        <v>2014</v>
      </c>
      <c r="H166" s="120" t="s">
        <v>532</v>
      </c>
      <c r="I166" s="124" t="s">
        <v>555</v>
      </c>
      <c r="J166" s="120" t="s">
        <v>1183</v>
      </c>
      <c r="K166" s="120" t="s">
        <v>633</v>
      </c>
      <c r="L166" s="125" t="b">
        <v>0</v>
      </c>
      <c r="M166" s="125" t="b">
        <v>0</v>
      </c>
      <c r="N166" s="125" t="b">
        <v>0</v>
      </c>
      <c r="O166" s="126" t="b">
        <v>0</v>
      </c>
      <c r="P166" s="120"/>
      <c r="Q166" s="120"/>
      <c r="R166" s="120"/>
      <c r="S166" s="120" t="s">
        <v>664</v>
      </c>
      <c r="T166" s="120" t="s">
        <v>664</v>
      </c>
      <c r="U166" s="120" t="s">
        <v>1184</v>
      </c>
      <c r="V166" s="126" t="b">
        <v>1</v>
      </c>
      <c r="W166" s="120"/>
      <c r="X166" s="120"/>
      <c r="Y166" s="120"/>
      <c r="Z166" s="120"/>
      <c r="AA166" s="120"/>
      <c r="AB166" s="120"/>
      <c r="AC166" s="123">
        <v>90448129</v>
      </c>
      <c r="AD166" s="120"/>
      <c r="AE166" s="120"/>
      <c r="AF166" s="123">
        <v>90448129</v>
      </c>
      <c r="AG166" s="123">
        <v>0</v>
      </c>
      <c r="AH166" s="123">
        <v>0</v>
      </c>
      <c r="AI166" s="123">
        <v>90448129</v>
      </c>
      <c r="AJ166" s="123">
        <v>90448129</v>
      </c>
      <c r="AK166" s="123">
        <v>0</v>
      </c>
      <c r="AL166" s="120"/>
      <c r="AM166" s="120"/>
      <c r="AN166" s="120"/>
    </row>
    <row r="167" spans="1:40" ht="21.75" customHeight="1" thickBot="1">
      <c r="A167" s="127" t="s">
        <v>1185</v>
      </c>
      <c r="B167" s="127" t="s">
        <v>199</v>
      </c>
      <c r="C167" s="127" t="s">
        <v>1186</v>
      </c>
      <c r="D167" s="128" t="s">
        <v>1179</v>
      </c>
      <c r="E167" s="130">
        <v>2013</v>
      </c>
      <c r="F167" s="127"/>
      <c r="G167" s="130">
        <v>2016</v>
      </c>
      <c r="H167" s="127" t="s">
        <v>559</v>
      </c>
      <c r="I167" s="135" t="s">
        <v>555</v>
      </c>
      <c r="J167" s="127" t="s">
        <v>627</v>
      </c>
      <c r="K167" s="127" t="s">
        <v>1187</v>
      </c>
      <c r="L167" s="132" t="b">
        <v>0</v>
      </c>
      <c r="M167" s="132" t="b">
        <v>0</v>
      </c>
      <c r="N167" s="132" t="b">
        <v>0</v>
      </c>
      <c r="O167" s="133" t="b">
        <v>0</v>
      </c>
      <c r="P167" s="127"/>
      <c r="Q167" s="127"/>
      <c r="R167" s="127"/>
      <c r="S167" s="127" t="s">
        <v>664</v>
      </c>
      <c r="T167" s="127" t="s">
        <v>664</v>
      </c>
      <c r="U167" s="127" t="s">
        <v>1184</v>
      </c>
      <c r="V167" s="133" t="b">
        <v>0</v>
      </c>
      <c r="W167" s="127"/>
      <c r="X167" s="127"/>
      <c r="Y167" s="127"/>
      <c r="Z167" s="127"/>
      <c r="AA167" s="127"/>
      <c r="AB167" s="127"/>
      <c r="AC167" s="130">
        <v>822255720</v>
      </c>
      <c r="AD167" s="127"/>
      <c r="AE167" s="127"/>
      <c r="AF167" s="130">
        <v>822255720</v>
      </c>
      <c r="AG167" s="130">
        <v>0</v>
      </c>
      <c r="AH167" s="130">
        <v>0</v>
      </c>
      <c r="AI167" s="130">
        <v>822255720</v>
      </c>
      <c r="AJ167" s="130">
        <v>822255720</v>
      </c>
      <c r="AK167" s="130">
        <v>0</v>
      </c>
      <c r="AL167" s="127"/>
      <c r="AM167" s="127"/>
      <c r="AN167" s="127"/>
    </row>
    <row r="168" spans="1:40" ht="21.75" customHeight="1" thickBot="1">
      <c r="A168" s="120" t="s">
        <v>1188</v>
      </c>
      <c r="B168" s="120" t="s">
        <v>199</v>
      </c>
      <c r="C168" s="120" t="s">
        <v>1189</v>
      </c>
      <c r="D168" s="121" t="s">
        <v>1190</v>
      </c>
      <c r="E168" s="123">
        <v>2012</v>
      </c>
      <c r="F168" s="120"/>
      <c r="G168" s="120"/>
      <c r="H168" s="120" t="s">
        <v>532</v>
      </c>
      <c r="I168" s="124" t="s">
        <v>555</v>
      </c>
      <c r="J168" s="120" t="s">
        <v>627</v>
      </c>
      <c r="K168" s="120" t="s">
        <v>1191</v>
      </c>
      <c r="L168" s="125" t="b">
        <v>0</v>
      </c>
      <c r="M168" s="125" t="b">
        <v>0</v>
      </c>
      <c r="N168" s="125" t="b">
        <v>0</v>
      </c>
      <c r="O168" s="126" t="b">
        <v>0</v>
      </c>
      <c r="P168" s="120"/>
      <c r="Q168" s="120"/>
      <c r="R168" s="120"/>
      <c r="S168" s="120" t="s">
        <v>1192</v>
      </c>
      <c r="T168" s="120" t="s">
        <v>1192</v>
      </c>
      <c r="U168" s="120" t="s">
        <v>1193</v>
      </c>
      <c r="V168" s="126" t="b">
        <v>1</v>
      </c>
      <c r="W168" s="120"/>
      <c r="X168" s="120"/>
      <c r="Y168" s="120"/>
      <c r="Z168" s="120"/>
      <c r="AA168" s="120"/>
      <c r="AB168" s="120"/>
      <c r="AC168" s="123">
        <v>191859668</v>
      </c>
      <c r="AD168" s="120"/>
      <c r="AE168" s="120"/>
      <c r="AF168" s="123">
        <v>191859668</v>
      </c>
      <c r="AG168" s="123">
        <v>0</v>
      </c>
      <c r="AH168" s="123">
        <v>0</v>
      </c>
      <c r="AI168" s="123">
        <v>191859668</v>
      </c>
      <c r="AJ168" s="123">
        <v>191859668</v>
      </c>
      <c r="AK168" s="123">
        <v>0</v>
      </c>
      <c r="AL168" s="120"/>
      <c r="AM168" s="120"/>
      <c r="AN168" s="120"/>
    </row>
    <row r="169" spans="1:40" ht="21.75" customHeight="1" thickBot="1">
      <c r="A169" s="127" t="s">
        <v>1194</v>
      </c>
      <c r="B169" s="127" t="s">
        <v>199</v>
      </c>
      <c r="C169" s="127" t="s">
        <v>1195</v>
      </c>
      <c r="D169" s="154" t="s">
        <v>1196</v>
      </c>
      <c r="E169" s="130">
        <v>2013</v>
      </c>
      <c r="F169" s="127"/>
      <c r="G169" s="130">
        <v>2014</v>
      </c>
      <c r="H169" s="127"/>
      <c r="I169" s="127"/>
      <c r="J169" s="127"/>
      <c r="K169" s="127"/>
      <c r="L169" s="132" t="b">
        <v>0</v>
      </c>
      <c r="M169" s="132" t="b">
        <v>0</v>
      </c>
      <c r="N169" s="132" t="b">
        <v>0</v>
      </c>
      <c r="O169" s="133" t="b">
        <v>0</v>
      </c>
      <c r="P169" s="127"/>
      <c r="Q169" s="127"/>
      <c r="R169" s="127"/>
      <c r="S169" s="176" t="s">
        <v>1197</v>
      </c>
      <c r="T169" s="178"/>
      <c r="U169" s="177"/>
      <c r="V169" s="133" t="b">
        <v>0</v>
      </c>
      <c r="W169" s="127"/>
      <c r="X169" s="127"/>
      <c r="Y169" s="127"/>
      <c r="Z169" s="127"/>
      <c r="AA169" s="127"/>
      <c r="AB169" s="127"/>
      <c r="AC169" s="127"/>
      <c r="AD169" s="127"/>
      <c r="AE169" s="127"/>
      <c r="AF169" s="130">
        <v>0</v>
      </c>
      <c r="AG169" s="130">
        <v>0</v>
      </c>
      <c r="AH169" s="130">
        <v>0</v>
      </c>
      <c r="AI169" s="130">
        <v>0</v>
      </c>
      <c r="AJ169" s="130">
        <v>0</v>
      </c>
      <c r="AK169" s="130">
        <v>0</v>
      </c>
      <c r="AL169" s="127"/>
      <c r="AM169" s="127"/>
      <c r="AN169" s="127"/>
    </row>
    <row r="170" spans="1:40" ht="21.75" customHeight="1" thickBot="1">
      <c r="A170" s="120" t="s">
        <v>1198</v>
      </c>
      <c r="B170" s="120" t="s">
        <v>199</v>
      </c>
      <c r="C170" s="120" t="s">
        <v>1199</v>
      </c>
      <c r="D170" s="157" t="s">
        <v>1196</v>
      </c>
      <c r="E170" s="120"/>
      <c r="F170" s="120"/>
      <c r="G170" s="123">
        <v>2013</v>
      </c>
      <c r="H170" s="120" t="s">
        <v>532</v>
      </c>
      <c r="I170" s="124" t="s">
        <v>555</v>
      </c>
      <c r="J170" s="120" t="s">
        <v>1200</v>
      </c>
      <c r="K170" s="120" t="s">
        <v>744</v>
      </c>
      <c r="L170" s="125" t="b">
        <v>0</v>
      </c>
      <c r="M170" s="125" t="b">
        <v>0</v>
      </c>
      <c r="N170" s="125" t="b">
        <v>0</v>
      </c>
      <c r="O170" s="126" t="b">
        <v>0</v>
      </c>
      <c r="P170" s="120"/>
      <c r="Q170" s="120"/>
      <c r="R170" s="120"/>
      <c r="S170" s="120" t="s">
        <v>1201</v>
      </c>
      <c r="T170" s="120" t="s">
        <v>1201</v>
      </c>
      <c r="U170" s="120" t="s">
        <v>1202</v>
      </c>
      <c r="V170" s="126" t="b">
        <v>1</v>
      </c>
      <c r="W170" s="120"/>
      <c r="X170" s="120"/>
      <c r="Y170" s="120"/>
      <c r="Z170" s="120"/>
      <c r="AA170" s="120"/>
      <c r="AB170" s="120"/>
      <c r="AC170" s="120"/>
      <c r="AD170" s="120"/>
      <c r="AE170" s="120"/>
      <c r="AF170" s="123">
        <v>0</v>
      </c>
      <c r="AG170" s="123">
        <v>0</v>
      </c>
      <c r="AH170" s="123">
        <v>0</v>
      </c>
      <c r="AI170" s="123">
        <v>0</v>
      </c>
      <c r="AJ170" s="123">
        <v>0</v>
      </c>
      <c r="AK170" s="123">
        <v>0</v>
      </c>
      <c r="AL170" s="120"/>
      <c r="AM170" s="120"/>
      <c r="AN170" s="120"/>
    </row>
    <row r="171" spans="1:40" ht="21.75" customHeight="1" thickBot="1">
      <c r="A171" s="127" t="s">
        <v>1986</v>
      </c>
      <c r="B171" s="127" t="s">
        <v>199</v>
      </c>
      <c r="C171" s="127" t="s">
        <v>1987</v>
      </c>
      <c r="D171" s="158" t="s">
        <v>1196</v>
      </c>
      <c r="E171" s="127"/>
      <c r="F171" s="127"/>
      <c r="G171" s="127"/>
      <c r="H171" s="127" t="s">
        <v>532</v>
      </c>
      <c r="I171" s="135" t="s">
        <v>555</v>
      </c>
      <c r="J171" s="127"/>
      <c r="K171" s="127"/>
      <c r="L171" s="132" t="b">
        <v>0</v>
      </c>
      <c r="M171" s="132" t="b">
        <v>0</v>
      </c>
      <c r="N171" s="132" t="b">
        <v>0</v>
      </c>
      <c r="O171" s="133" t="b">
        <v>0</v>
      </c>
      <c r="P171" s="127"/>
      <c r="Q171" s="127"/>
      <c r="R171" s="127"/>
      <c r="S171" s="127"/>
      <c r="T171" s="127"/>
      <c r="U171" s="127"/>
      <c r="V171" s="133" t="b">
        <v>1</v>
      </c>
      <c r="W171" s="127"/>
      <c r="X171" s="127"/>
      <c r="Y171" s="127"/>
      <c r="Z171" s="127"/>
      <c r="AA171" s="127"/>
      <c r="AB171" s="127"/>
      <c r="AC171" s="127"/>
      <c r="AD171" s="127"/>
      <c r="AE171" s="127"/>
      <c r="AF171" s="130">
        <v>0</v>
      </c>
      <c r="AG171" s="130">
        <v>0</v>
      </c>
      <c r="AH171" s="130">
        <v>0</v>
      </c>
      <c r="AI171" s="130">
        <v>0</v>
      </c>
      <c r="AJ171" s="130">
        <v>0</v>
      </c>
      <c r="AK171" s="130">
        <v>0</v>
      </c>
      <c r="AL171" s="127"/>
      <c r="AM171" s="127"/>
      <c r="AN171" s="127"/>
    </row>
    <row r="172" spans="1:40" ht="21.75" customHeight="1" thickBot="1">
      <c r="A172" s="120" t="s">
        <v>1206</v>
      </c>
      <c r="B172" s="120" t="s">
        <v>199</v>
      </c>
      <c r="C172" s="120" t="s">
        <v>1207</v>
      </c>
      <c r="D172" s="121" t="s">
        <v>1208</v>
      </c>
      <c r="E172" s="120"/>
      <c r="F172" s="120"/>
      <c r="G172" s="120"/>
      <c r="H172" s="120"/>
      <c r="I172" s="120"/>
      <c r="J172" s="120" t="s">
        <v>534</v>
      </c>
      <c r="K172" s="120" t="s">
        <v>633</v>
      </c>
      <c r="L172" s="125" t="b">
        <v>0</v>
      </c>
      <c r="M172" s="125" t="b">
        <v>0</v>
      </c>
      <c r="N172" s="125" t="b">
        <v>0</v>
      </c>
      <c r="O172" s="126" t="b">
        <v>0</v>
      </c>
      <c r="P172" s="120"/>
      <c r="Q172" s="120"/>
      <c r="R172" s="120"/>
      <c r="S172" s="120" t="s">
        <v>1209</v>
      </c>
      <c r="T172" s="120" t="s">
        <v>1209</v>
      </c>
      <c r="U172" s="120"/>
      <c r="V172" s="126" t="b">
        <v>0</v>
      </c>
      <c r="W172" s="120"/>
      <c r="X172" s="120"/>
      <c r="Y172" s="120"/>
      <c r="Z172" s="120"/>
      <c r="AA172" s="120"/>
      <c r="AB172" s="120"/>
      <c r="AC172" s="123">
        <v>424832122</v>
      </c>
      <c r="AD172" s="120"/>
      <c r="AE172" s="120"/>
      <c r="AF172" s="123">
        <v>424832122</v>
      </c>
      <c r="AG172" s="123">
        <v>0</v>
      </c>
      <c r="AH172" s="123">
        <v>0</v>
      </c>
      <c r="AI172" s="123">
        <v>424832122</v>
      </c>
      <c r="AJ172" s="123">
        <v>424832122</v>
      </c>
      <c r="AK172" s="123">
        <v>0</v>
      </c>
      <c r="AL172" s="120"/>
      <c r="AM172" s="120"/>
      <c r="AN172" s="120"/>
    </row>
    <row r="173" spans="1:40" ht="21.75" customHeight="1" thickBot="1">
      <c r="A173" s="127" t="s">
        <v>1210</v>
      </c>
      <c r="B173" s="127" t="s">
        <v>199</v>
      </c>
      <c r="C173" s="127" t="s">
        <v>1211</v>
      </c>
      <c r="D173" s="154" t="s">
        <v>1212</v>
      </c>
      <c r="E173" s="127"/>
      <c r="F173" s="127"/>
      <c r="G173" s="127"/>
      <c r="H173" s="127"/>
      <c r="I173" s="127"/>
      <c r="J173" s="127"/>
      <c r="K173" s="127"/>
      <c r="L173" s="132" t="b">
        <v>0</v>
      </c>
      <c r="M173" s="132" t="b">
        <v>0</v>
      </c>
      <c r="N173" s="132" t="b">
        <v>0</v>
      </c>
      <c r="O173" s="133" t="b">
        <v>0</v>
      </c>
      <c r="P173" s="127"/>
      <c r="Q173" s="127"/>
      <c r="R173" s="127"/>
      <c r="S173" s="127" t="s">
        <v>7975</v>
      </c>
      <c r="T173" s="127" t="s">
        <v>7975</v>
      </c>
      <c r="U173" s="127"/>
      <c r="V173" s="133" t="b">
        <v>0</v>
      </c>
      <c r="W173" s="127"/>
      <c r="X173" s="127"/>
      <c r="Y173" s="127"/>
      <c r="Z173" s="127"/>
      <c r="AA173" s="127"/>
      <c r="AB173" s="127"/>
      <c r="AC173" s="127"/>
      <c r="AD173" s="127"/>
      <c r="AE173" s="127"/>
      <c r="AF173" s="130">
        <v>0</v>
      </c>
      <c r="AG173" s="130">
        <v>0</v>
      </c>
      <c r="AH173" s="130">
        <v>0</v>
      </c>
      <c r="AI173" s="130">
        <v>0</v>
      </c>
      <c r="AJ173" s="130">
        <v>0</v>
      </c>
      <c r="AK173" s="130">
        <v>0</v>
      </c>
      <c r="AL173" s="127"/>
      <c r="AM173" s="127"/>
      <c r="AN173" s="127"/>
    </row>
    <row r="174" spans="1:40" ht="21.75" customHeight="1" thickBot="1">
      <c r="A174" s="120" t="s">
        <v>1213</v>
      </c>
      <c r="B174" s="120" t="s">
        <v>199</v>
      </c>
      <c r="C174" s="120" t="s">
        <v>1214</v>
      </c>
      <c r="D174" s="121" t="s">
        <v>1215</v>
      </c>
      <c r="E174" s="120"/>
      <c r="F174" s="120"/>
      <c r="G174" s="120"/>
      <c r="H174" s="120"/>
      <c r="I174" s="120"/>
      <c r="J174" s="120" t="s">
        <v>627</v>
      </c>
      <c r="K174" s="120" t="s">
        <v>560</v>
      </c>
      <c r="L174" s="125" t="b">
        <v>0</v>
      </c>
      <c r="M174" s="125" t="b">
        <v>0</v>
      </c>
      <c r="N174" s="125" t="b">
        <v>0</v>
      </c>
      <c r="O174" s="126" t="b">
        <v>0</v>
      </c>
      <c r="P174" s="120"/>
      <c r="Q174" s="120"/>
      <c r="R174" s="120"/>
      <c r="S174" s="120" t="s">
        <v>1216</v>
      </c>
      <c r="T174" s="120" t="s">
        <v>1216</v>
      </c>
      <c r="U174" s="120" t="s">
        <v>1217</v>
      </c>
      <c r="V174" s="126" t="b">
        <v>0</v>
      </c>
      <c r="W174" s="120"/>
      <c r="X174" s="120"/>
      <c r="Y174" s="120"/>
      <c r="Z174" s="120"/>
      <c r="AA174" s="120"/>
      <c r="AB174" s="120"/>
      <c r="AC174" s="123">
        <v>10909289280</v>
      </c>
      <c r="AD174" s="120"/>
      <c r="AE174" s="120"/>
      <c r="AF174" s="123">
        <v>10909289280</v>
      </c>
      <c r="AG174" s="123">
        <v>0</v>
      </c>
      <c r="AH174" s="123">
        <v>0</v>
      </c>
      <c r="AI174" s="123">
        <v>10909289280</v>
      </c>
      <c r="AJ174" s="123">
        <v>10909289280</v>
      </c>
      <c r="AK174" s="123">
        <v>0</v>
      </c>
      <c r="AL174" s="120"/>
      <c r="AM174" s="120"/>
      <c r="AN174" s="120"/>
    </row>
    <row r="175" spans="1:40" ht="21.75" customHeight="1" thickBot="1">
      <c r="A175" s="127" t="s">
        <v>1218</v>
      </c>
      <c r="B175" s="127" t="s">
        <v>199</v>
      </c>
      <c r="C175" s="127" t="s">
        <v>1219</v>
      </c>
      <c r="D175" s="129" t="s">
        <v>1220</v>
      </c>
      <c r="E175" s="127"/>
      <c r="F175" s="127"/>
      <c r="G175" s="127"/>
      <c r="H175" s="127" t="s">
        <v>548</v>
      </c>
      <c r="I175" s="135" t="s">
        <v>555</v>
      </c>
      <c r="J175" s="127" t="s">
        <v>534</v>
      </c>
      <c r="K175" s="127" t="s">
        <v>540</v>
      </c>
      <c r="L175" s="132" t="b">
        <v>0</v>
      </c>
      <c r="M175" s="132" t="b">
        <v>0</v>
      </c>
      <c r="N175" s="132" t="b">
        <v>0</v>
      </c>
      <c r="O175" s="133" t="b">
        <v>0</v>
      </c>
      <c r="P175" s="127"/>
      <c r="Q175" s="127"/>
      <c r="R175" s="127"/>
      <c r="S175" s="127" t="s">
        <v>664</v>
      </c>
      <c r="T175" s="127" t="s">
        <v>664</v>
      </c>
      <c r="U175" s="127"/>
      <c r="V175" s="133" t="b">
        <v>1</v>
      </c>
      <c r="W175" s="127"/>
      <c r="X175" s="127"/>
      <c r="Y175" s="127"/>
      <c r="Z175" s="127"/>
      <c r="AA175" s="127"/>
      <c r="AB175" s="127"/>
      <c r="AC175" s="127"/>
      <c r="AD175" s="127"/>
      <c r="AE175" s="127"/>
      <c r="AF175" s="130">
        <v>0</v>
      </c>
      <c r="AG175" s="130">
        <v>0</v>
      </c>
      <c r="AH175" s="130">
        <v>0</v>
      </c>
      <c r="AI175" s="130">
        <v>0</v>
      </c>
      <c r="AJ175" s="130">
        <v>0</v>
      </c>
      <c r="AK175" s="130">
        <v>0</v>
      </c>
      <c r="AL175" s="127"/>
      <c r="AM175" s="127"/>
      <c r="AN175" s="127"/>
    </row>
    <row r="176" spans="1:40" ht="21.75" customHeight="1" thickBot="1">
      <c r="A176" s="120" t="s">
        <v>1988</v>
      </c>
      <c r="B176" s="120" t="s">
        <v>199</v>
      </c>
      <c r="C176" s="120" t="s">
        <v>1989</v>
      </c>
      <c r="D176" s="122" t="s">
        <v>1990</v>
      </c>
      <c r="E176" s="120"/>
      <c r="F176" s="120"/>
      <c r="G176" s="120"/>
      <c r="H176" s="120" t="s">
        <v>532</v>
      </c>
      <c r="I176" s="134" t="s">
        <v>7974</v>
      </c>
      <c r="J176" s="120" t="s">
        <v>649</v>
      </c>
      <c r="K176" s="120" t="s">
        <v>628</v>
      </c>
      <c r="L176" s="125" t="b">
        <v>0</v>
      </c>
      <c r="M176" s="125" t="b">
        <v>0</v>
      </c>
      <c r="N176" s="125" t="b">
        <v>0</v>
      </c>
      <c r="O176" s="126" t="b">
        <v>0</v>
      </c>
      <c r="P176" s="120" t="s">
        <v>1991</v>
      </c>
      <c r="Q176" s="120"/>
      <c r="R176" s="120"/>
      <c r="S176" s="120"/>
      <c r="T176" s="120"/>
      <c r="U176" s="120" t="s">
        <v>1992</v>
      </c>
      <c r="V176" s="126" t="b">
        <v>1</v>
      </c>
      <c r="W176" s="120"/>
      <c r="X176" s="120"/>
      <c r="Y176" s="120"/>
      <c r="Z176" s="120"/>
      <c r="AA176" s="120"/>
      <c r="AB176" s="120"/>
      <c r="AC176" s="120"/>
      <c r="AD176" s="120"/>
      <c r="AE176" s="120"/>
      <c r="AF176" s="123">
        <v>0</v>
      </c>
      <c r="AG176" s="123">
        <v>0</v>
      </c>
      <c r="AH176" s="123">
        <v>0</v>
      </c>
      <c r="AI176" s="123">
        <v>0</v>
      </c>
      <c r="AJ176" s="123">
        <v>0</v>
      </c>
      <c r="AK176" s="123">
        <v>0</v>
      </c>
      <c r="AL176" s="120"/>
      <c r="AM176" s="120"/>
      <c r="AN176" s="120"/>
    </row>
    <row r="177" spans="1:40" ht="21.75" customHeight="1" thickBot="1">
      <c r="A177" s="127" t="s">
        <v>954</v>
      </c>
      <c r="B177" s="127" t="s">
        <v>199</v>
      </c>
      <c r="C177" s="127" t="s">
        <v>955</v>
      </c>
      <c r="D177" s="129" t="s">
        <v>956</v>
      </c>
      <c r="E177" s="127"/>
      <c r="F177" s="127"/>
      <c r="G177" s="127"/>
      <c r="H177" s="127" t="s">
        <v>548</v>
      </c>
      <c r="I177" s="135" t="s">
        <v>555</v>
      </c>
      <c r="J177" s="127" t="s">
        <v>534</v>
      </c>
      <c r="K177" s="127" t="s">
        <v>540</v>
      </c>
      <c r="L177" s="132" t="b">
        <v>0</v>
      </c>
      <c r="M177" s="132" t="b">
        <v>0</v>
      </c>
      <c r="N177" s="132" t="b">
        <v>0</v>
      </c>
      <c r="O177" s="133" t="b">
        <v>0</v>
      </c>
      <c r="P177" s="127"/>
      <c r="Q177" s="127"/>
      <c r="R177" s="127"/>
      <c r="S177" s="127"/>
      <c r="T177" s="127"/>
      <c r="U177" s="127" t="s">
        <v>957</v>
      </c>
      <c r="V177" s="133" t="b">
        <v>1</v>
      </c>
      <c r="W177" s="127"/>
      <c r="X177" s="127"/>
      <c r="Y177" s="127"/>
      <c r="Z177" s="127"/>
      <c r="AA177" s="127"/>
      <c r="AB177" s="127"/>
      <c r="AC177" s="130">
        <v>219256160</v>
      </c>
      <c r="AD177" s="127"/>
      <c r="AE177" s="127"/>
      <c r="AF177" s="130">
        <v>219256160</v>
      </c>
      <c r="AG177" s="130">
        <v>0</v>
      </c>
      <c r="AH177" s="130">
        <v>0</v>
      </c>
      <c r="AI177" s="130">
        <v>0</v>
      </c>
      <c r="AJ177" s="130">
        <v>0</v>
      </c>
      <c r="AK177" s="130">
        <v>219256160</v>
      </c>
      <c r="AL177" s="127"/>
      <c r="AM177" s="127"/>
      <c r="AN177" s="127"/>
    </row>
    <row r="178" spans="1:40" ht="21.75" customHeight="1" thickBot="1">
      <c r="A178" s="120" t="s">
        <v>1993</v>
      </c>
      <c r="B178" s="120" t="s">
        <v>199</v>
      </c>
      <c r="C178" s="120" t="s">
        <v>1994</v>
      </c>
      <c r="D178" s="153" t="s">
        <v>1995</v>
      </c>
      <c r="E178" s="123">
        <v>2012</v>
      </c>
      <c r="F178" s="120"/>
      <c r="G178" s="120"/>
      <c r="H178" s="120" t="s">
        <v>532</v>
      </c>
      <c r="I178" s="124" t="s">
        <v>555</v>
      </c>
      <c r="J178" s="120"/>
      <c r="K178" s="120"/>
      <c r="L178" s="125" t="b">
        <v>0</v>
      </c>
      <c r="M178" s="125" t="b">
        <v>0</v>
      </c>
      <c r="N178" s="125" t="b">
        <v>0</v>
      </c>
      <c r="O178" s="126" t="b">
        <v>0</v>
      </c>
      <c r="P178" s="120"/>
      <c r="Q178" s="120"/>
      <c r="R178" s="120"/>
      <c r="S178" s="120"/>
      <c r="T178" s="120"/>
      <c r="U178" s="120"/>
      <c r="V178" s="126" t="b">
        <v>1</v>
      </c>
      <c r="W178" s="120"/>
      <c r="X178" s="120"/>
      <c r="Y178" s="120"/>
      <c r="Z178" s="120"/>
      <c r="AA178" s="120"/>
      <c r="AB178" s="120"/>
      <c r="AC178" s="120"/>
      <c r="AD178" s="120"/>
      <c r="AE178" s="120"/>
      <c r="AF178" s="123">
        <v>0</v>
      </c>
      <c r="AG178" s="123">
        <v>0</v>
      </c>
      <c r="AH178" s="123">
        <v>0</v>
      </c>
      <c r="AI178" s="123">
        <v>0</v>
      </c>
      <c r="AJ178" s="123">
        <v>0</v>
      </c>
      <c r="AK178" s="123">
        <v>0</v>
      </c>
      <c r="AL178" s="120"/>
      <c r="AM178" s="120"/>
      <c r="AN178" s="120"/>
    </row>
    <row r="179" spans="1:40" ht="21.75" customHeight="1" thickBot="1">
      <c r="A179" s="127" t="s">
        <v>1231</v>
      </c>
      <c r="B179" s="127" t="s">
        <v>199</v>
      </c>
      <c r="C179" s="127" t="s">
        <v>1232</v>
      </c>
      <c r="D179" s="129" t="s">
        <v>1233</v>
      </c>
      <c r="E179" s="127"/>
      <c r="F179" s="127"/>
      <c r="G179" s="127"/>
      <c r="H179" s="127"/>
      <c r="I179" s="127"/>
      <c r="J179" s="127" t="s">
        <v>638</v>
      </c>
      <c r="K179" s="127" t="s">
        <v>560</v>
      </c>
      <c r="L179" s="132" t="b">
        <v>0</v>
      </c>
      <c r="M179" s="132" t="b">
        <v>0</v>
      </c>
      <c r="N179" s="132" t="b">
        <v>0</v>
      </c>
      <c r="O179" s="144" t="b">
        <v>1</v>
      </c>
      <c r="P179" s="127"/>
      <c r="Q179" s="127"/>
      <c r="R179" s="127"/>
      <c r="S179" s="127" t="s">
        <v>1234</v>
      </c>
      <c r="T179" s="127" t="s">
        <v>1234</v>
      </c>
      <c r="U179" s="127" t="s">
        <v>1235</v>
      </c>
      <c r="V179" s="132" t="b">
        <v>0</v>
      </c>
      <c r="W179" s="127"/>
      <c r="X179" s="127"/>
      <c r="Y179" s="127"/>
      <c r="Z179" s="127"/>
      <c r="AA179" s="127"/>
      <c r="AB179" s="127"/>
      <c r="AC179" s="127"/>
      <c r="AD179" s="127"/>
      <c r="AE179" s="127"/>
      <c r="AF179" s="130">
        <v>0</v>
      </c>
      <c r="AG179" s="130">
        <v>0</v>
      </c>
      <c r="AH179" s="130">
        <v>0</v>
      </c>
      <c r="AI179" s="130">
        <v>0</v>
      </c>
      <c r="AJ179" s="130">
        <v>0</v>
      </c>
      <c r="AK179" s="130">
        <v>0</v>
      </c>
      <c r="AL179" s="127"/>
      <c r="AM179" s="127"/>
      <c r="AN179" s="127"/>
    </row>
    <row r="180" spans="1:40" ht="21.75" customHeight="1" thickBot="1">
      <c r="A180" s="120" t="s">
        <v>553</v>
      </c>
      <c r="B180" s="120" t="s">
        <v>463</v>
      </c>
      <c r="C180" s="120" t="s">
        <v>554</v>
      </c>
      <c r="D180" s="122" t="s">
        <v>547</v>
      </c>
      <c r="E180" s="120"/>
      <c r="F180" s="123">
        <v>2017</v>
      </c>
      <c r="G180" s="123">
        <v>2023</v>
      </c>
      <c r="H180" s="120" t="s">
        <v>548</v>
      </c>
      <c r="I180" s="124" t="s">
        <v>555</v>
      </c>
      <c r="J180" s="120"/>
      <c r="K180" s="120"/>
      <c r="L180" s="125" t="b">
        <v>0</v>
      </c>
      <c r="M180" s="125" t="b">
        <v>0</v>
      </c>
      <c r="N180" s="125" t="b">
        <v>0</v>
      </c>
      <c r="O180" s="126" t="b">
        <v>0</v>
      </c>
      <c r="P180" s="120" t="s">
        <v>551</v>
      </c>
      <c r="Q180" s="120"/>
      <c r="R180" s="120"/>
      <c r="S180" s="120"/>
      <c r="T180" s="120"/>
      <c r="U180" s="120"/>
      <c r="V180" s="126" t="b">
        <v>1</v>
      </c>
      <c r="W180" s="120"/>
      <c r="X180" s="120"/>
      <c r="Y180" s="120"/>
      <c r="Z180" s="120"/>
      <c r="AA180" s="120"/>
      <c r="AB180" s="120"/>
      <c r="AC180" s="120"/>
      <c r="AD180" s="137">
        <v>13900000000</v>
      </c>
      <c r="AE180" s="120"/>
      <c r="AF180" s="123">
        <v>13900000000</v>
      </c>
      <c r="AG180" s="123">
        <v>13900000000</v>
      </c>
      <c r="AH180" s="123">
        <v>0</v>
      </c>
      <c r="AI180" s="123">
        <v>0</v>
      </c>
      <c r="AJ180" s="123">
        <v>0</v>
      </c>
      <c r="AK180" s="123">
        <v>0</v>
      </c>
      <c r="AL180" s="120"/>
      <c r="AM180" s="120"/>
      <c r="AN180" s="120"/>
    </row>
    <row r="181" spans="1:40" ht="21.75" customHeight="1" thickBot="1">
      <c r="A181" s="127" t="s">
        <v>3318</v>
      </c>
      <c r="B181" s="127" t="s">
        <v>199</v>
      </c>
      <c r="C181" s="127" t="s">
        <v>7976</v>
      </c>
      <c r="D181" s="129" t="s">
        <v>3320</v>
      </c>
      <c r="E181" s="130">
        <v>2022</v>
      </c>
      <c r="F181" s="127"/>
      <c r="G181" s="127"/>
      <c r="H181" s="127" t="s">
        <v>548</v>
      </c>
      <c r="I181" s="127"/>
      <c r="J181" s="127" t="s">
        <v>534</v>
      </c>
      <c r="K181" s="127"/>
      <c r="L181" s="132" t="b">
        <v>0</v>
      </c>
      <c r="M181" s="132" t="b">
        <v>0</v>
      </c>
      <c r="N181" s="132" t="b">
        <v>0</v>
      </c>
      <c r="O181" s="132" t="b">
        <v>0</v>
      </c>
      <c r="P181" s="127"/>
      <c r="Q181" s="127"/>
      <c r="R181" s="127"/>
      <c r="S181" s="127"/>
      <c r="T181" s="127"/>
      <c r="U181" s="127" t="s">
        <v>3321</v>
      </c>
      <c r="V181" s="133" t="b">
        <v>1</v>
      </c>
      <c r="W181" s="127"/>
      <c r="X181" s="127"/>
      <c r="Y181" s="127"/>
      <c r="Z181" s="127"/>
      <c r="AA181" s="127"/>
      <c r="AB181" s="127"/>
      <c r="AC181" s="127"/>
      <c r="AD181" s="130">
        <v>6100000000</v>
      </c>
      <c r="AE181" s="127"/>
      <c r="AF181" s="127"/>
      <c r="AG181" s="130">
        <v>0</v>
      </c>
      <c r="AH181" s="130">
        <v>0</v>
      </c>
      <c r="AI181" s="130">
        <v>0</v>
      </c>
      <c r="AJ181" s="130">
        <v>0</v>
      </c>
      <c r="AK181" s="127"/>
      <c r="AL181" s="127"/>
      <c r="AM181" s="127"/>
      <c r="AN181" s="127"/>
    </row>
    <row r="182" spans="1:40" ht="21.75" customHeight="1" thickBot="1">
      <c r="A182" s="120" t="s">
        <v>3322</v>
      </c>
      <c r="B182" s="120" t="s">
        <v>199</v>
      </c>
      <c r="C182" s="120" t="s">
        <v>3323</v>
      </c>
      <c r="D182" s="159" t="s">
        <v>3320</v>
      </c>
      <c r="E182" s="120"/>
      <c r="F182" s="120"/>
      <c r="G182" s="120"/>
      <c r="H182" s="120" t="s">
        <v>559</v>
      </c>
      <c r="I182" s="120"/>
      <c r="J182" s="120" t="s">
        <v>534</v>
      </c>
      <c r="K182" s="120"/>
      <c r="L182" s="125" t="b">
        <v>0</v>
      </c>
      <c r="M182" s="126" t="b">
        <v>0</v>
      </c>
      <c r="N182" s="125" t="b">
        <v>0</v>
      </c>
      <c r="O182" s="126" t="b">
        <v>0</v>
      </c>
      <c r="P182" s="120"/>
      <c r="Q182" s="120"/>
      <c r="R182" s="120"/>
      <c r="S182" s="120"/>
      <c r="T182" s="120"/>
      <c r="U182" s="120"/>
      <c r="V182" s="125" t="b">
        <v>0</v>
      </c>
      <c r="W182" s="120"/>
      <c r="X182" s="120"/>
      <c r="Y182" s="120"/>
      <c r="Z182" s="120"/>
      <c r="AA182" s="120"/>
      <c r="AB182" s="120"/>
      <c r="AC182" s="120"/>
      <c r="AD182" s="123">
        <v>28000000000</v>
      </c>
      <c r="AE182" s="120"/>
      <c r="AF182" s="120"/>
      <c r="AG182" s="123">
        <v>0</v>
      </c>
      <c r="AH182" s="123">
        <v>0</v>
      </c>
      <c r="AI182" s="123">
        <v>0</v>
      </c>
      <c r="AJ182" s="123">
        <v>0</v>
      </c>
      <c r="AK182" s="120"/>
      <c r="AL182" s="120"/>
      <c r="AM182" s="120"/>
      <c r="AN182" s="120"/>
    </row>
    <row r="183" spans="1:40" ht="21.75" customHeight="1" thickBot="1">
      <c r="A183" s="127" t="s">
        <v>1452</v>
      </c>
      <c r="B183" s="127" t="s">
        <v>201</v>
      </c>
      <c r="C183" s="127" t="s">
        <v>1453</v>
      </c>
      <c r="D183" s="129" t="s">
        <v>1454</v>
      </c>
      <c r="E183" s="127"/>
      <c r="F183" s="130">
        <v>2024</v>
      </c>
      <c r="G183" s="127"/>
      <c r="H183" s="127" t="s">
        <v>559</v>
      </c>
      <c r="I183" s="131" t="s">
        <v>7974</v>
      </c>
      <c r="J183" s="127" t="s">
        <v>534</v>
      </c>
      <c r="K183" s="127" t="s">
        <v>560</v>
      </c>
      <c r="L183" s="132" t="b">
        <v>0</v>
      </c>
      <c r="M183" s="132" t="b">
        <v>1</v>
      </c>
      <c r="N183" s="132" t="b">
        <v>0</v>
      </c>
      <c r="O183" s="133" t="b">
        <v>0</v>
      </c>
      <c r="P183" s="127" t="s">
        <v>1273</v>
      </c>
      <c r="Q183" s="127"/>
      <c r="R183" s="127"/>
      <c r="S183" s="127"/>
      <c r="T183" s="127"/>
      <c r="U183" s="127"/>
      <c r="V183" s="132" t="b">
        <v>0</v>
      </c>
      <c r="W183" s="127"/>
      <c r="X183" s="127"/>
      <c r="Y183" s="127"/>
      <c r="Z183" s="127"/>
      <c r="AA183" s="127"/>
      <c r="AB183" s="127"/>
      <c r="AC183" s="136">
        <v>20000000</v>
      </c>
      <c r="AD183" s="127"/>
      <c r="AE183" s="127"/>
      <c r="AF183" s="136">
        <v>20000000</v>
      </c>
      <c r="AG183" s="136">
        <v>20000000</v>
      </c>
      <c r="AH183" s="130">
        <v>0</v>
      </c>
      <c r="AI183" s="130">
        <v>0</v>
      </c>
      <c r="AJ183" s="130">
        <v>0</v>
      </c>
      <c r="AK183" s="130">
        <v>0</v>
      </c>
      <c r="AL183" s="127"/>
      <c r="AM183" s="127"/>
      <c r="AN183" s="127"/>
    </row>
    <row r="184" spans="1:40" ht="21.75" customHeight="1" thickBot="1">
      <c r="A184" s="120" t="s">
        <v>1249</v>
      </c>
      <c r="B184" s="120" t="s">
        <v>201</v>
      </c>
      <c r="C184" s="120" t="s">
        <v>1250</v>
      </c>
      <c r="D184" s="122" t="s">
        <v>1251</v>
      </c>
      <c r="E184" s="123">
        <v>2022</v>
      </c>
      <c r="F184" s="123">
        <v>2023</v>
      </c>
      <c r="G184" s="120"/>
      <c r="H184" s="120" t="s">
        <v>559</v>
      </c>
      <c r="I184" s="134" t="s">
        <v>7974</v>
      </c>
      <c r="J184" s="120" t="s">
        <v>638</v>
      </c>
      <c r="K184" s="120" t="s">
        <v>560</v>
      </c>
      <c r="L184" s="125" t="b">
        <v>0</v>
      </c>
      <c r="M184" s="125" t="b">
        <v>0</v>
      </c>
      <c r="N184" s="125" t="b">
        <v>0</v>
      </c>
      <c r="O184" s="126" t="b">
        <v>0</v>
      </c>
      <c r="P184" s="120" t="s">
        <v>660</v>
      </c>
      <c r="Q184" s="120" t="s">
        <v>660</v>
      </c>
      <c r="R184" s="120"/>
      <c r="S184" s="120"/>
      <c r="T184" s="120"/>
      <c r="U184" s="120"/>
      <c r="V184" s="126" t="b">
        <v>0</v>
      </c>
      <c r="W184" s="120"/>
      <c r="X184" s="120"/>
      <c r="Y184" s="120"/>
      <c r="Z184" s="120"/>
      <c r="AA184" s="120"/>
      <c r="AB184" s="120"/>
      <c r="AC184" s="120"/>
      <c r="AD184" s="120"/>
      <c r="AE184" s="120"/>
      <c r="AF184" s="123">
        <v>0</v>
      </c>
      <c r="AG184" s="123">
        <v>0</v>
      </c>
      <c r="AH184" s="123">
        <v>0</v>
      </c>
      <c r="AI184" s="123">
        <v>0</v>
      </c>
      <c r="AJ184" s="123">
        <v>0</v>
      </c>
      <c r="AK184" s="123">
        <v>0</v>
      </c>
      <c r="AL184" s="120"/>
      <c r="AM184" s="120"/>
      <c r="AN184" s="120"/>
    </row>
    <row r="185" spans="1:40" ht="21.75" customHeight="1" thickBot="1">
      <c r="A185" s="127" t="s">
        <v>1470</v>
      </c>
      <c r="B185" s="127" t="s">
        <v>201</v>
      </c>
      <c r="C185" s="127" t="s">
        <v>1471</v>
      </c>
      <c r="D185" s="129" t="s">
        <v>1472</v>
      </c>
      <c r="E185" s="130">
        <v>2023</v>
      </c>
      <c r="F185" s="127"/>
      <c r="G185" s="127"/>
      <c r="H185" s="127" t="s">
        <v>548</v>
      </c>
      <c r="I185" s="135" t="s">
        <v>555</v>
      </c>
      <c r="J185" s="127" t="s">
        <v>692</v>
      </c>
      <c r="K185" s="127" t="s">
        <v>717</v>
      </c>
      <c r="L185" s="132" t="b">
        <v>0</v>
      </c>
      <c r="M185" s="132" t="b">
        <v>0</v>
      </c>
      <c r="N185" s="132" t="b">
        <v>0</v>
      </c>
      <c r="O185" s="133" t="b">
        <v>0</v>
      </c>
      <c r="P185" s="127"/>
      <c r="Q185" s="127"/>
      <c r="R185" s="127"/>
      <c r="S185" s="127"/>
      <c r="T185" s="127"/>
      <c r="U185" s="127"/>
      <c r="V185" s="133" t="b">
        <v>1</v>
      </c>
      <c r="W185" s="127"/>
      <c r="X185" s="127"/>
      <c r="Y185" s="127"/>
      <c r="Z185" s="127"/>
      <c r="AA185" s="127"/>
      <c r="AB185" s="127"/>
      <c r="AC185" s="136">
        <v>18330000</v>
      </c>
      <c r="AD185" s="127"/>
      <c r="AE185" s="127"/>
      <c r="AF185" s="136">
        <v>18330000</v>
      </c>
      <c r="AG185" s="130">
        <v>0</v>
      </c>
      <c r="AH185" s="130">
        <v>0</v>
      </c>
      <c r="AI185" s="130">
        <v>0</v>
      </c>
      <c r="AJ185" s="130">
        <v>0</v>
      </c>
      <c r="AK185" s="136">
        <v>18330000</v>
      </c>
      <c r="AL185" s="127"/>
      <c r="AM185" s="127"/>
      <c r="AN185" s="127"/>
    </row>
    <row r="186" spans="1:40" ht="21.75" customHeight="1" thickBot="1">
      <c r="A186" s="120" t="s">
        <v>1255</v>
      </c>
      <c r="B186" s="120" t="s">
        <v>201</v>
      </c>
      <c r="C186" s="120" t="s">
        <v>1256</v>
      </c>
      <c r="D186" s="122" t="s">
        <v>1257</v>
      </c>
      <c r="E186" s="123">
        <v>2022</v>
      </c>
      <c r="F186" s="123">
        <v>2023</v>
      </c>
      <c r="G186" s="120"/>
      <c r="H186" s="120" t="s">
        <v>559</v>
      </c>
      <c r="I186" s="134" t="s">
        <v>7974</v>
      </c>
      <c r="J186" s="120" t="s">
        <v>534</v>
      </c>
      <c r="K186" s="120" t="s">
        <v>560</v>
      </c>
      <c r="L186" s="125" t="b">
        <v>0</v>
      </c>
      <c r="M186" s="125" t="b">
        <v>0</v>
      </c>
      <c r="N186" s="125" t="b">
        <v>0</v>
      </c>
      <c r="O186" s="126" t="b">
        <v>0</v>
      </c>
      <c r="P186" s="120" t="s">
        <v>978</v>
      </c>
      <c r="Q186" s="120" t="s">
        <v>978</v>
      </c>
      <c r="R186" s="120"/>
      <c r="S186" s="120"/>
      <c r="T186" s="120"/>
      <c r="U186" s="120"/>
      <c r="V186" s="125" t="b">
        <v>0</v>
      </c>
      <c r="W186" s="120"/>
      <c r="X186" s="120"/>
      <c r="Y186" s="120"/>
      <c r="Z186" s="120"/>
      <c r="AA186" s="120"/>
      <c r="AB186" s="120"/>
      <c r="AC186" s="137">
        <v>45000000</v>
      </c>
      <c r="AD186" s="120"/>
      <c r="AE186" s="120"/>
      <c r="AF186" s="137">
        <v>45000000</v>
      </c>
      <c r="AG186" s="137">
        <v>45000000</v>
      </c>
      <c r="AH186" s="137">
        <v>45000000</v>
      </c>
      <c r="AI186" s="123">
        <v>0</v>
      </c>
      <c r="AJ186" s="123">
        <v>0</v>
      </c>
      <c r="AK186" s="123">
        <v>0</v>
      </c>
      <c r="AL186" s="120"/>
      <c r="AM186" s="120"/>
      <c r="AN186" s="120"/>
    </row>
    <row r="187" spans="1:40" ht="21.75" customHeight="1" thickBot="1">
      <c r="A187" s="127" t="s">
        <v>1996</v>
      </c>
      <c r="B187" s="127" t="s">
        <v>201</v>
      </c>
      <c r="C187" s="127" t="s">
        <v>1997</v>
      </c>
      <c r="D187" s="129" t="s">
        <v>1998</v>
      </c>
      <c r="E187" s="130">
        <v>2020</v>
      </c>
      <c r="F187" s="130">
        <v>2022</v>
      </c>
      <c r="G187" s="127"/>
      <c r="H187" s="127" t="s">
        <v>559</v>
      </c>
      <c r="I187" s="131" t="s">
        <v>7974</v>
      </c>
      <c r="J187" s="127" t="s">
        <v>534</v>
      </c>
      <c r="K187" s="127" t="s">
        <v>560</v>
      </c>
      <c r="L187" s="132" t="b">
        <v>0</v>
      </c>
      <c r="M187" s="132" t="b">
        <v>0</v>
      </c>
      <c r="N187" s="132" t="b">
        <v>0</v>
      </c>
      <c r="O187" s="133" t="b">
        <v>0</v>
      </c>
      <c r="P187" s="127" t="s">
        <v>1999</v>
      </c>
      <c r="Q187" s="127"/>
      <c r="R187" s="127"/>
      <c r="S187" s="127"/>
      <c r="T187" s="127"/>
      <c r="U187" s="127"/>
      <c r="V187" s="132" t="b">
        <v>0</v>
      </c>
      <c r="W187" s="127"/>
      <c r="X187" s="127"/>
      <c r="Y187" s="127"/>
      <c r="Z187" s="127"/>
      <c r="AA187" s="127"/>
      <c r="AB187" s="127"/>
      <c r="AC187" s="127"/>
      <c r="AD187" s="127"/>
      <c r="AE187" s="127"/>
      <c r="AF187" s="130">
        <v>0</v>
      </c>
      <c r="AG187" s="130">
        <v>0</v>
      </c>
      <c r="AH187" s="130">
        <v>0</v>
      </c>
      <c r="AI187" s="130">
        <v>0</v>
      </c>
      <c r="AJ187" s="130">
        <v>0</v>
      </c>
      <c r="AK187" s="130">
        <v>0</v>
      </c>
      <c r="AL187" s="127"/>
      <c r="AM187" s="127"/>
      <c r="AN187" s="127"/>
    </row>
    <row r="188" spans="1:40" ht="21.75" customHeight="1" thickBot="1">
      <c r="A188" s="120" t="s">
        <v>677</v>
      </c>
      <c r="B188" s="120" t="s">
        <v>201</v>
      </c>
      <c r="C188" s="120" t="s">
        <v>678</v>
      </c>
      <c r="D188" s="122" t="s">
        <v>679</v>
      </c>
      <c r="E188" s="123">
        <v>2022</v>
      </c>
      <c r="F188" s="123">
        <v>2023</v>
      </c>
      <c r="G188" s="120"/>
      <c r="H188" s="120" t="s">
        <v>559</v>
      </c>
      <c r="I188" s="134" t="s">
        <v>7974</v>
      </c>
      <c r="J188" s="120" t="s">
        <v>534</v>
      </c>
      <c r="K188" s="120" t="s">
        <v>560</v>
      </c>
      <c r="L188" s="125" t="b">
        <v>0</v>
      </c>
      <c r="M188" s="125" t="b">
        <v>0</v>
      </c>
      <c r="N188" s="125" t="b">
        <v>0</v>
      </c>
      <c r="O188" s="126" t="b">
        <v>0</v>
      </c>
      <c r="P188" s="120"/>
      <c r="Q188" s="120"/>
      <c r="R188" s="120"/>
      <c r="S188" s="120"/>
      <c r="T188" s="120"/>
      <c r="U188" s="120"/>
      <c r="V188" s="125" t="b">
        <v>0</v>
      </c>
      <c r="W188" s="120"/>
      <c r="X188" s="120"/>
      <c r="Y188" s="120" t="s">
        <v>680</v>
      </c>
      <c r="Z188" s="120"/>
      <c r="AA188" s="120" t="s">
        <v>175</v>
      </c>
      <c r="AB188" s="120"/>
      <c r="AC188" s="123">
        <v>1300000000</v>
      </c>
      <c r="AD188" s="120"/>
      <c r="AE188" s="120"/>
      <c r="AF188" s="123">
        <v>1300000000</v>
      </c>
      <c r="AG188" s="123">
        <v>0</v>
      </c>
      <c r="AH188" s="123">
        <v>0</v>
      </c>
      <c r="AI188" s="123">
        <v>0</v>
      </c>
      <c r="AJ188" s="123">
        <v>0</v>
      </c>
      <c r="AK188" s="123">
        <v>1300000000</v>
      </c>
      <c r="AL188" s="120"/>
      <c r="AM188" s="120"/>
      <c r="AN188" s="120"/>
    </row>
    <row r="189" spans="1:40" ht="21.75" customHeight="1" thickBot="1">
      <c r="A189" s="127" t="s">
        <v>2000</v>
      </c>
      <c r="B189" s="127" t="s">
        <v>207</v>
      </c>
      <c r="C189" s="127" t="s">
        <v>2001</v>
      </c>
      <c r="D189" s="129" t="s">
        <v>2002</v>
      </c>
      <c r="E189" s="130">
        <v>2017</v>
      </c>
      <c r="F189" s="130">
        <v>2017</v>
      </c>
      <c r="G189" s="127" t="s">
        <v>602</v>
      </c>
      <c r="H189" s="127" t="s">
        <v>548</v>
      </c>
      <c r="I189" s="148" t="s">
        <v>1272</v>
      </c>
      <c r="J189" s="127" t="s">
        <v>692</v>
      </c>
      <c r="K189" s="127" t="s">
        <v>1489</v>
      </c>
      <c r="L189" s="132" t="b">
        <v>0</v>
      </c>
      <c r="M189" s="132" t="b">
        <v>0</v>
      </c>
      <c r="N189" s="132" t="b">
        <v>0</v>
      </c>
      <c r="O189" s="133" t="b">
        <v>0</v>
      </c>
      <c r="P189" s="127"/>
      <c r="Q189" s="127"/>
      <c r="R189" s="127"/>
      <c r="S189" s="127"/>
      <c r="T189" s="127"/>
      <c r="U189" s="127"/>
      <c r="V189" s="133" t="b">
        <v>1</v>
      </c>
      <c r="W189" s="127"/>
      <c r="X189" s="127"/>
      <c r="Y189" s="127"/>
      <c r="Z189" s="127"/>
      <c r="AA189" s="127"/>
      <c r="AB189" s="127"/>
      <c r="AC189" s="127"/>
      <c r="AD189" s="127"/>
      <c r="AE189" s="127"/>
      <c r="AF189" s="130">
        <v>0</v>
      </c>
      <c r="AG189" s="130">
        <v>0</v>
      </c>
      <c r="AH189" s="130">
        <v>0</v>
      </c>
      <c r="AI189" s="130">
        <v>0</v>
      </c>
      <c r="AJ189" s="130">
        <v>0</v>
      </c>
      <c r="AK189" s="130">
        <v>0</v>
      </c>
      <c r="AL189" s="127"/>
      <c r="AM189" s="127"/>
      <c r="AN189" s="127"/>
    </row>
    <row r="190" spans="1:40" ht="21.75" customHeight="1" thickBot="1">
      <c r="A190" s="120" t="s">
        <v>598</v>
      </c>
      <c r="B190" s="120" t="s">
        <v>599</v>
      </c>
      <c r="C190" s="120" t="s">
        <v>600</v>
      </c>
      <c r="D190" s="122" t="s">
        <v>601</v>
      </c>
      <c r="E190" s="123">
        <v>2020</v>
      </c>
      <c r="F190" s="123">
        <v>2023</v>
      </c>
      <c r="G190" s="120" t="s">
        <v>602</v>
      </c>
      <c r="H190" s="120" t="s">
        <v>532</v>
      </c>
      <c r="I190" s="143" t="s">
        <v>603</v>
      </c>
      <c r="J190" s="160" t="s">
        <v>604</v>
      </c>
      <c r="K190" s="120" t="s">
        <v>605</v>
      </c>
      <c r="L190" s="125" t="b">
        <v>0</v>
      </c>
      <c r="M190" s="126" t="b">
        <v>1</v>
      </c>
      <c r="N190" s="125" t="b">
        <v>0</v>
      </c>
      <c r="O190" s="126" t="b">
        <v>0</v>
      </c>
      <c r="P190" s="120"/>
      <c r="Q190" s="120"/>
      <c r="R190" s="120"/>
      <c r="S190" s="120"/>
      <c r="T190" s="120"/>
      <c r="U190" s="120"/>
      <c r="V190" s="126" t="b">
        <v>1</v>
      </c>
      <c r="W190" s="120"/>
      <c r="X190" s="120"/>
      <c r="Y190" s="120"/>
      <c r="Z190" s="120"/>
      <c r="AA190" s="120"/>
      <c r="AB190" s="120" t="s">
        <v>606</v>
      </c>
      <c r="AC190" s="120"/>
      <c r="AD190" s="123">
        <v>3110550000</v>
      </c>
      <c r="AE190" s="120"/>
      <c r="AF190" s="123">
        <v>3110550000</v>
      </c>
      <c r="AG190" s="123">
        <v>0</v>
      </c>
      <c r="AH190" s="123">
        <v>0</v>
      </c>
      <c r="AI190" s="123">
        <v>0</v>
      </c>
      <c r="AJ190" s="123">
        <v>0</v>
      </c>
      <c r="AK190" s="123">
        <v>3110550000</v>
      </c>
      <c r="AL190" s="120"/>
      <c r="AM190" s="120"/>
      <c r="AN190" s="120"/>
    </row>
    <row r="191" spans="1:40" ht="21.75" customHeight="1" thickBot="1">
      <c r="A191" s="127" t="s">
        <v>1486</v>
      </c>
      <c r="B191" s="127" t="s">
        <v>213</v>
      </c>
      <c r="C191" s="127" t="s">
        <v>1487</v>
      </c>
      <c r="D191" s="129" t="s">
        <v>1488</v>
      </c>
      <c r="E191" s="130">
        <v>2020</v>
      </c>
      <c r="F191" s="130">
        <v>2021</v>
      </c>
      <c r="G191" s="127"/>
      <c r="H191" s="127" t="s">
        <v>532</v>
      </c>
      <c r="I191" s="131" t="s">
        <v>7974</v>
      </c>
      <c r="J191" s="127" t="s">
        <v>692</v>
      </c>
      <c r="K191" s="127" t="s">
        <v>1489</v>
      </c>
      <c r="L191" s="132" t="b">
        <v>1</v>
      </c>
      <c r="M191" s="132" t="b">
        <v>0</v>
      </c>
      <c r="N191" s="132" t="b">
        <v>0</v>
      </c>
      <c r="O191" s="133" t="b">
        <v>0</v>
      </c>
      <c r="P191" s="127" t="s">
        <v>721</v>
      </c>
      <c r="Q191" s="127"/>
      <c r="R191" s="127"/>
      <c r="S191" s="127"/>
      <c r="T191" s="127"/>
      <c r="U191" s="127"/>
      <c r="V191" s="133" t="b">
        <v>1</v>
      </c>
      <c r="W191" s="127"/>
      <c r="X191" s="127"/>
      <c r="Y191" s="127"/>
      <c r="Z191" s="127"/>
      <c r="AA191" s="127"/>
      <c r="AB191" s="127" t="s">
        <v>1545</v>
      </c>
      <c r="AC191" s="130">
        <v>15552750</v>
      </c>
      <c r="AD191" s="127"/>
      <c r="AE191" s="127"/>
      <c r="AF191" s="130">
        <v>15552750</v>
      </c>
      <c r="AG191" s="130">
        <v>15552750</v>
      </c>
      <c r="AH191" s="130">
        <v>0</v>
      </c>
      <c r="AI191" s="130">
        <v>0</v>
      </c>
      <c r="AJ191" s="130">
        <v>0</v>
      </c>
      <c r="AK191" s="130">
        <v>0</v>
      </c>
      <c r="AL191" s="127"/>
      <c r="AM191" s="127"/>
      <c r="AN191" s="127"/>
    </row>
    <row r="192" spans="1:40" ht="21.75" customHeight="1" thickBot="1">
      <c r="A192" s="120" t="s">
        <v>2020</v>
      </c>
      <c r="B192" s="120" t="s">
        <v>217</v>
      </c>
      <c r="C192" s="120" t="s">
        <v>2021</v>
      </c>
      <c r="D192" s="122" t="s">
        <v>2022</v>
      </c>
      <c r="E192" s="123">
        <v>2024</v>
      </c>
      <c r="F192" s="123">
        <v>2026</v>
      </c>
      <c r="G192" s="120"/>
      <c r="H192" s="120" t="s">
        <v>532</v>
      </c>
      <c r="I192" s="134" t="s">
        <v>7974</v>
      </c>
      <c r="J192" s="120" t="s">
        <v>534</v>
      </c>
      <c r="K192" s="120" t="s">
        <v>560</v>
      </c>
      <c r="L192" s="125" t="b">
        <v>0</v>
      </c>
      <c r="M192" s="125" t="b">
        <v>0</v>
      </c>
      <c r="N192" s="125" t="b">
        <v>0</v>
      </c>
      <c r="O192" s="126" t="b">
        <v>0</v>
      </c>
      <c r="P192" s="120"/>
      <c r="Q192" s="120"/>
      <c r="R192" s="120"/>
      <c r="S192" s="120"/>
      <c r="T192" s="120"/>
      <c r="U192" s="120"/>
      <c r="V192" s="126" t="b">
        <v>1</v>
      </c>
      <c r="W192" s="120"/>
      <c r="X192" s="120"/>
      <c r="Y192" s="120" t="s">
        <v>2023</v>
      </c>
      <c r="Z192" s="120"/>
      <c r="AA192" s="120" t="s">
        <v>2024</v>
      </c>
      <c r="AB192" s="120"/>
      <c r="AC192" s="120"/>
      <c r="AD192" s="120"/>
      <c r="AE192" s="120"/>
      <c r="AF192" s="123">
        <v>0</v>
      </c>
      <c r="AG192" s="123">
        <v>0</v>
      </c>
      <c r="AH192" s="123">
        <v>0</v>
      </c>
      <c r="AI192" s="123">
        <v>0</v>
      </c>
      <c r="AJ192" s="123">
        <v>0</v>
      </c>
      <c r="AK192" s="123">
        <v>0</v>
      </c>
      <c r="AL192" s="120"/>
      <c r="AM192" s="120"/>
      <c r="AN192" s="120"/>
    </row>
    <row r="193" spans="1:40" ht="21.75" customHeight="1" thickBot="1">
      <c r="A193" s="127" t="s">
        <v>2029</v>
      </c>
      <c r="B193" s="127" t="s">
        <v>217</v>
      </c>
      <c r="C193" s="127" t="s">
        <v>2030</v>
      </c>
      <c r="D193" s="129" t="s">
        <v>2031</v>
      </c>
      <c r="E193" s="130">
        <v>2023</v>
      </c>
      <c r="F193" s="127"/>
      <c r="G193" s="127"/>
      <c r="H193" s="127" t="s">
        <v>532</v>
      </c>
      <c r="I193" s="131" t="s">
        <v>7974</v>
      </c>
      <c r="J193" s="127" t="s">
        <v>534</v>
      </c>
      <c r="K193" s="127" t="s">
        <v>560</v>
      </c>
      <c r="L193" s="132" t="b">
        <v>0</v>
      </c>
      <c r="M193" s="132" t="b">
        <v>1</v>
      </c>
      <c r="N193" s="132" t="b">
        <v>0</v>
      </c>
      <c r="O193" s="144" t="b">
        <v>1</v>
      </c>
      <c r="P193" s="127" t="s">
        <v>2032</v>
      </c>
      <c r="Q193" s="127"/>
      <c r="R193" s="127" t="s">
        <v>2033</v>
      </c>
      <c r="S193" s="127"/>
      <c r="T193" s="127"/>
      <c r="U193" s="127"/>
      <c r="V193" s="133" t="b">
        <v>1</v>
      </c>
      <c r="W193" s="127"/>
      <c r="X193" s="127"/>
      <c r="Y193" s="127"/>
      <c r="Z193" s="127"/>
      <c r="AA193" s="127"/>
      <c r="AB193" s="127"/>
      <c r="AC193" s="127"/>
      <c r="AD193" s="127"/>
      <c r="AE193" s="127"/>
      <c r="AF193" s="130">
        <v>0</v>
      </c>
      <c r="AG193" s="130">
        <v>0</v>
      </c>
      <c r="AH193" s="130">
        <v>0</v>
      </c>
      <c r="AI193" s="130">
        <v>0</v>
      </c>
      <c r="AJ193" s="130">
        <v>0</v>
      </c>
      <c r="AK193" s="130">
        <v>0</v>
      </c>
      <c r="AL193" s="127"/>
      <c r="AM193" s="127"/>
      <c r="AN193" s="127"/>
    </row>
    <row r="194" spans="1:40" ht="21.75" customHeight="1" thickBot="1">
      <c r="A194" s="120" t="s">
        <v>2034</v>
      </c>
      <c r="B194" s="120" t="s">
        <v>217</v>
      </c>
      <c r="C194" s="120" t="s">
        <v>2035</v>
      </c>
      <c r="D194" s="122" t="s">
        <v>2036</v>
      </c>
      <c r="E194" s="123">
        <v>2021</v>
      </c>
      <c r="F194" s="120"/>
      <c r="G194" s="120"/>
      <c r="H194" s="120" t="s">
        <v>532</v>
      </c>
      <c r="I194" s="134" t="s">
        <v>7974</v>
      </c>
      <c r="J194" s="120" t="s">
        <v>649</v>
      </c>
      <c r="K194" s="120" t="s">
        <v>560</v>
      </c>
      <c r="L194" s="125" t="b">
        <v>0</v>
      </c>
      <c r="M194" s="125" t="b">
        <v>0</v>
      </c>
      <c r="N194" s="125" t="b">
        <v>0</v>
      </c>
      <c r="O194" s="126" t="b">
        <v>0</v>
      </c>
      <c r="P194" s="120"/>
      <c r="Q194" s="120"/>
      <c r="R194" s="120"/>
      <c r="S194" s="120"/>
      <c r="T194" s="120"/>
      <c r="U194" s="120"/>
      <c r="V194" s="126" t="b">
        <v>1</v>
      </c>
      <c r="W194" s="120"/>
      <c r="X194" s="127"/>
      <c r="Y194" s="127" t="s">
        <v>2023</v>
      </c>
      <c r="Z194" s="120"/>
      <c r="AA194" s="120" t="s">
        <v>2024</v>
      </c>
      <c r="AB194" s="120"/>
      <c r="AC194" s="120"/>
      <c r="AD194" s="120"/>
      <c r="AE194" s="120"/>
      <c r="AF194" s="123">
        <v>0</v>
      </c>
      <c r="AG194" s="123">
        <v>0</v>
      </c>
      <c r="AH194" s="123">
        <v>0</v>
      </c>
      <c r="AI194" s="123">
        <v>0</v>
      </c>
      <c r="AJ194" s="123">
        <v>0</v>
      </c>
      <c r="AK194" s="123">
        <v>0</v>
      </c>
      <c r="AL194" s="120"/>
      <c r="AM194" s="120"/>
      <c r="AN194" s="120"/>
    </row>
    <row r="195" spans="1:40" ht="21.75" customHeight="1" thickBot="1">
      <c r="A195" s="127" t="s">
        <v>2037</v>
      </c>
      <c r="B195" s="127" t="s">
        <v>217</v>
      </c>
      <c r="C195" s="127" t="s">
        <v>2038</v>
      </c>
      <c r="D195" s="129" t="s">
        <v>2039</v>
      </c>
      <c r="E195" s="130">
        <v>2013</v>
      </c>
      <c r="F195" s="127"/>
      <c r="G195" s="127"/>
      <c r="H195" s="127" t="s">
        <v>532</v>
      </c>
      <c r="I195" s="131" t="s">
        <v>7974</v>
      </c>
      <c r="J195" s="127" t="s">
        <v>649</v>
      </c>
      <c r="K195" s="127"/>
      <c r="L195" s="132" t="b">
        <v>0</v>
      </c>
      <c r="M195" s="132" t="b">
        <v>0</v>
      </c>
      <c r="N195" s="132" t="b">
        <v>0</v>
      </c>
      <c r="O195" s="133" t="b">
        <v>0</v>
      </c>
      <c r="P195" s="127"/>
      <c r="Q195" s="127"/>
      <c r="R195" s="127"/>
      <c r="S195" s="127"/>
      <c r="T195" s="127"/>
      <c r="U195" s="127"/>
      <c r="V195" s="133" t="b">
        <v>1</v>
      </c>
      <c r="W195" s="127"/>
      <c r="X195" s="127"/>
      <c r="Y195" s="127"/>
      <c r="Z195" s="127"/>
      <c r="AA195" s="127"/>
      <c r="AB195" s="127"/>
      <c r="AC195" s="127"/>
      <c r="AD195" s="127"/>
      <c r="AE195" s="127"/>
      <c r="AF195" s="130">
        <v>0</v>
      </c>
      <c r="AG195" s="130">
        <v>0</v>
      </c>
      <c r="AH195" s="130">
        <v>0</v>
      </c>
      <c r="AI195" s="130">
        <v>0</v>
      </c>
      <c r="AJ195" s="130">
        <v>0</v>
      </c>
      <c r="AK195" s="130">
        <v>0</v>
      </c>
      <c r="AL195" s="127"/>
      <c r="AM195" s="127"/>
      <c r="AN195" s="127"/>
    </row>
    <row r="196" spans="1:40" ht="21.75" customHeight="1" thickBot="1">
      <c r="A196" s="120" t="s">
        <v>989</v>
      </c>
      <c r="B196" s="120" t="s">
        <v>223</v>
      </c>
      <c r="C196" s="120" t="s">
        <v>990</v>
      </c>
      <c r="D196" s="122" t="s">
        <v>991</v>
      </c>
      <c r="E196" s="123">
        <v>2021</v>
      </c>
      <c r="F196" s="120"/>
      <c r="G196" s="120"/>
      <c r="H196" s="120" t="s">
        <v>559</v>
      </c>
      <c r="I196" s="134" t="s">
        <v>7974</v>
      </c>
      <c r="J196" s="120" t="s">
        <v>596</v>
      </c>
      <c r="K196" s="120" t="s">
        <v>633</v>
      </c>
      <c r="L196" s="125" t="b">
        <v>0</v>
      </c>
      <c r="M196" s="125" t="b">
        <v>0</v>
      </c>
      <c r="N196" s="125" t="b">
        <v>0</v>
      </c>
      <c r="O196" s="126" t="b">
        <v>0</v>
      </c>
      <c r="P196" s="120"/>
      <c r="Q196" s="120"/>
      <c r="R196" s="120"/>
      <c r="S196" s="120"/>
      <c r="T196" s="120"/>
      <c r="U196" s="120"/>
      <c r="V196" s="125" t="b">
        <v>0</v>
      </c>
      <c r="W196" s="120"/>
      <c r="X196" s="120"/>
      <c r="Y196" s="120" t="s">
        <v>824</v>
      </c>
      <c r="Z196" s="120"/>
      <c r="AA196" s="120" t="s">
        <v>815</v>
      </c>
      <c r="AB196" s="120"/>
      <c r="AC196" s="120"/>
      <c r="AD196" s="137">
        <v>200000000</v>
      </c>
      <c r="AE196" s="120"/>
      <c r="AF196" s="137">
        <v>200000000</v>
      </c>
      <c r="AG196" s="123">
        <v>0</v>
      </c>
      <c r="AH196" s="123">
        <v>0</v>
      </c>
      <c r="AI196" s="123">
        <v>0</v>
      </c>
      <c r="AJ196" s="123">
        <v>0</v>
      </c>
      <c r="AK196" s="137">
        <v>200000000</v>
      </c>
      <c r="AL196" s="120"/>
      <c r="AM196" s="120"/>
      <c r="AN196" s="120"/>
    </row>
    <row r="197" spans="1:40" ht="21.75" customHeight="1" thickBot="1">
      <c r="A197" s="127" t="s">
        <v>1301</v>
      </c>
      <c r="B197" s="127" t="s">
        <v>223</v>
      </c>
      <c r="C197" s="127" t="s">
        <v>1302</v>
      </c>
      <c r="D197" s="129" t="s">
        <v>1303</v>
      </c>
      <c r="E197" s="130">
        <v>2021</v>
      </c>
      <c r="F197" s="127"/>
      <c r="G197" s="127"/>
      <c r="H197" s="127" t="s">
        <v>532</v>
      </c>
      <c r="I197" s="131" t="s">
        <v>7974</v>
      </c>
      <c r="J197" s="127" t="s">
        <v>534</v>
      </c>
      <c r="K197" s="127"/>
      <c r="L197" s="132" t="b">
        <v>0</v>
      </c>
      <c r="M197" s="132" t="b">
        <v>0</v>
      </c>
      <c r="N197" s="132" t="b">
        <v>0</v>
      </c>
      <c r="O197" s="133" t="b">
        <v>0</v>
      </c>
      <c r="P197" s="127"/>
      <c r="Q197" s="127"/>
      <c r="R197" s="127"/>
      <c r="S197" s="127" t="s">
        <v>541</v>
      </c>
      <c r="T197" s="127" t="s">
        <v>541</v>
      </c>
      <c r="U197" s="127" t="s">
        <v>920</v>
      </c>
      <c r="V197" s="133" t="b">
        <v>1</v>
      </c>
      <c r="W197" s="127"/>
      <c r="X197" s="127"/>
      <c r="Y197" s="127"/>
      <c r="Z197" s="127"/>
      <c r="AA197" s="127"/>
      <c r="AB197" s="127"/>
      <c r="AC197" s="127"/>
      <c r="AD197" s="127"/>
      <c r="AE197" s="127"/>
      <c r="AF197" s="130">
        <v>0</v>
      </c>
      <c r="AG197" s="130">
        <v>0</v>
      </c>
      <c r="AH197" s="130">
        <v>0</v>
      </c>
      <c r="AI197" s="130">
        <v>0</v>
      </c>
      <c r="AJ197" s="130">
        <v>0</v>
      </c>
      <c r="AK197" s="130">
        <v>0</v>
      </c>
      <c r="AL197" s="127"/>
      <c r="AM197" s="127"/>
      <c r="AN197" s="127"/>
    </row>
    <row r="198" spans="1:40" ht="21.75" customHeight="1" thickBot="1">
      <c r="A198" s="120" t="s">
        <v>2040</v>
      </c>
      <c r="B198" s="120" t="s">
        <v>223</v>
      </c>
      <c r="C198" s="120" t="s">
        <v>2041</v>
      </c>
      <c r="D198" s="122" t="s">
        <v>2042</v>
      </c>
      <c r="E198" s="123">
        <v>2021</v>
      </c>
      <c r="F198" s="123">
        <v>2022</v>
      </c>
      <c r="G198" s="120"/>
      <c r="H198" s="120" t="s">
        <v>559</v>
      </c>
      <c r="I198" s="134" t="s">
        <v>7974</v>
      </c>
      <c r="J198" s="120" t="s">
        <v>534</v>
      </c>
      <c r="K198" s="120" t="s">
        <v>560</v>
      </c>
      <c r="L198" s="125" t="b">
        <v>0</v>
      </c>
      <c r="M198" s="125" t="b">
        <v>0</v>
      </c>
      <c r="N198" s="125" t="b">
        <v>0</v>
      </c>
      <c r="O198" s="126" t="b">
        <v>0</v>
      </c>
      <c r="P198" s="120" t="s">
        <v>2043</v>
      </c>
      <c r="Q198" s="120"/>
      <c r="R198" s="120"/>
      <c r="S198" s="120"/>
      <c r="T198" s="120"/>
      <c r="U198" s="120"/>
      <c r="V198" s="125" t="b">
        <v>0</v>
      </c>
      <c r="W198" s="120"/>
      <c r="X198" s="120"/>
      <c r="Y198" s="120"/>
      <c r="Z198" s="120"/>
      <c r="AA198" s="120"/>
      <c r="AB198" s="120"/>
      <c r="AC198" s="120"/>
      <c r="AD198" s="120"/>
      <c r="AE198" s="120"/>
      <c r="AF198" s="123">
        <v>0</v>
      </c>
      <c r="AG198" s="123">
        <v>0</v>
      </c>
      <c r="AH198" s="123">
        <v>0</v>
      </c>
      <c r="AI198" s="123">
        <v>0</v>
      </c>
      <c r="AJ198" s="123">
        <v>0</v>
      </c>
      <c r="AK198" s="123">
        <v>0</v>
      </c>
      <c r="AL198" s="120"/>
      <c r="AM198" s="120"/>
      <c r="AN198" s="120"/>
    </row>
    <row r="199" spans="1:40" ht="21.75" customHeight="1" thickBot="1">
      <c r="A199" s="127" t="s">
        <v>2044</v>
      </c>
      <c r="B199" s="127" t="s">
        <v>225</v>
      </c>
      <c r="C199" s="127" t="s">
        <v>2045</v>
      </c>
      <c r="D199" s="129" t="s">
        <v>2046</v>
      </c>
      <c r="E199" s="127"/>
      <c r="F199" s="127"/>
      <c r="G199" s="127"/>
      <c r="H199" s="127" t="s">
        <v>548</v>
      </c>
      <c r="I199" s="127"/>
      <c r="J199" s="127"/>
      <c r="K199" s="127"/>
      <c r="L199" s="132" t="b">
        <v>0</v>
      </c>
      <c r="M199" s="132" t="b">
        <v>0</v>
      </c>
      <c r="N199" s="132" t="b">
        <v>0</v>
      </c>
      <c r="O199" s="144" t="b">
        <v>1</v>
      </c>
      <c r="P199" s="127"/>
      <c r="Q199" s="127"/>
      <c r="R199" s="127"/>
      <c r="S199" s="127"/>
      <c r="T199" s="127"/>
      <c r="U199" s="127"/>
      <c r="V199" s="133" t="b">
        <v>1</v>
      </c>
      <c r="W199" s="127" t="s">
        <v>582</v>
      </c>
      <c r="X199" s="127" t="s">
        <v>582</v>
      </c>
      <c r="Y199" s="127"/>
      <c r="Z199" s="127"/>
      <c r="AA199" s="127"/>
      <c r="AB199" s="127"/>
      <c r="AC199" s="127"/>
      <c r="AD199" s="127"/>
      <c r="AE199" s="127"/>
      <c r="AF199" s="130">
        <v>0</v>
      </c>
      <c r="AG199" s="130">
        <v>0</v>
      </c>
      <c r="AH199" s="130">
        <v>0</v>
      </c>
      <c r="AI199" s="130">
        <v>0</v>
      </c>
      <c r="AJ199" s="130">
        <v>0</v>
      </c>
      <c r="AK199" s="130">
        <v>0</v>
      </c>
      <c r="AL199" s="127"/>
      <c r="AM199" s="127"/>
      <c r="AN199" s="127"/>
    </row>
    <row r="200" spans="1:40" ht="21.75" customHeight="1" thickBot="1">
      <c r="A200" s="120" t="s">
        <v>2047</v>
      </c>
      <c r="B200" s="120" t="s">
        <v>227</v>
      </c>
      <c r="C200" s="120" t="s">
        <v>2048</v>
      </c>
      <c r="D200" s="122" t="s">
        <v>2049</v>
      </c>
      <c r="E200" s="120"/>
      <c r="F200" s="123">
        <v>2012</v>
      </c>
      <c r="G200" s="120"/>
      <c r="H200" s="120" t="s">
        <v>559</v>
      </c>
      <c r="I200" s="124" t="s">
        <v>555</v>
      </c>
      <c r="J200" s="120" t="s">
        <v>627</v>
      </c>
      <c r="K200" s="120"/>
      <c r="L200" s="125" t="b">
        <v>0</v>
      </c>
      <c r="M200" s="125" t="b">
        <v>0</v>
      </c>
      <c r="N200" s="125" t="b">
        <v>0</v>
      </c>
      <c r="O200" s="126" t="b">
        <v>0</v>
      </c>
      <c r="P200" s="120"/>
      <c r="Q200" s="120"/>
      <c r="R200" s="120"/>
      <c r="S200" s="120"/>
      <c r="T200" s="120"/>
      <c r="U200" s="120"/>
      <c r="V200" s="125" t="b">
        <v>0</v>
      </c>
      <c r="W200" s="120"/>
      <c r="X200" s="120"/>
      <c r="Y200" s="120"/>
      <c r="Z200" s="120"/>
      <c r="AA200" s="120"/>
      <c r="AB200" s="120"/>
      <c r="AC200" s="120"/>
      <c r="AD200" s="120"/>
      <c r="AE200" s="120"/>
      <c r="AF200" s="123">
        <v>0</v>
      </c>
      <c r="AG200" s="123">
        <v>0</v>
      </c>
      <c r="AH200" s="123">
        <v>0</v>
      </c>
      <c r="AI200" s="123">
        <v>0</v>
      </c>
      <c r="AJ200" s="123">
        <v>0</v>
      </c>
      <c r="AK200" s="123">
        <v>0</v>
      </c>
      <c r="AL200" s="120"/>
      <c r="AM200" s="120"/>
      <c r="AN200" s="120"/>
    </row>
    <row r="201" spans="1:40" ht="21.75" customHeight="1" thickBot="1">
      <c r="A201" s="127" t="s">
        <v>1316</v>
      </c>
      <c r="B201" s="127" t="s">
        <v>229</v>
      </c>
      <c r="C201" s="127" t="s">
        <v>1317</v>
      </c>
      <c r="D201" s="129" t="s">
        <v>1318</v>
      </c>
      <c r="E201" s="130">
        <v>2024</v>
      </c>
      <c r="F201" s="127"/>
      <c r="G201" s="127"/>
      <c r="H201" s="127" t="s">
        <v>559</v>
      </c>
      <c r="I201" s="131" t="s">
        <v>7974</v>
      </c>
      <c r="J201" s="127" t="s">
        <v>638</v>
      </c>
      <c r="K201" s="127" t="s">
        <v>560</v>
      </c>
      <c r="L201" s="132" t="b">
        <v>0</v>
      </c>
      <c r="M201" s="132" t="b">
        <v>0</v>
      </c>
      <c r="N201" s="132" t="b">
        <v>0</v>
      </c>
      <c r="O201" s="133" t="b">
        <v>0</v>
      </c>
      <c r="P201" s="127"/>
      <c r="Q201" s="127"/>
      <c r="R201" s="127"/>
      <c r="S201" s="127" t="s">
        <v>541</v>
      </c>
      <c r="T201" s="127" t="s">
        <v>541</v>
      </c>
      <c r="U201" s="127"/>
      <c r="V201" s="132" t="b">
        <v>0</v>
      </c>
      <c r="W201" s="127"/>
      <c r="X201" s="127"/>
      <c r="Y201" s="127"/>
      <c r="Z201" s="127"/>
      <c r="AA201" s="127"/>
      <c r="AB201" s="127"/>
      <c r="AC201" s="127"/>
      <c r="AD201" s="127"/>
      <c r="AE201" s="127"/>
      <c r="AF201" s="130">
        <v>0</v>
      </c>
      <c r="AG201" s="130">
        <v>0</v>
      </c>
      <c r="AH201" s="130">
        <v>0</v>
      </c>
      <c r="AI201" s="130">
        <v>0</v>
      </c>
      <c r="AJ201" s="130">
        <v>0</v>
      </c>
      <c r="AK201" s="130">
        <v>0</v>
      </c>
      <c r="AL201" s="127"/>
      <c r="AM201" s="127"/>
      <c r="AN201" s="127"/>
    </row>
    <row r="202" spans="1:40" ht="21.75" customHeight="1" thickBot="1">
      <c r="A202" s="120" t="s">
        <v>1319</v>
      </c>
      <c r="B202" s="120" t="s">
        <v>229</v>
      </c>
      <c r="C202" s="120" t="s">
        <v>1320</v>
      </c>
      <c r="D202" s="122" t="s">
        <v>1321</v>
      </c>
      <c r="E202" s="123">
        <v>2014</v>
      </c>
      <c r="F202" s="120"/>
      <c r="G202" s="120"/>
      <c r="H202" s="120" t="s">
        <v>559</v>
      </c>
      <c r="I202" s="134" t="s">
        <v>7974</v>
      </c>
      <c r="J202" s="120" t="s">
        <v>638</v>
      </c>
      <c r="K202" s="120" t="s">
        <v>560</v>
      </c>
      <c r="L202" s="125" t="b">
        <v>0</v>
      </c>
      <c r="M202" s="125" t="b">
        <v>0</v>
      </c>
      <c r="N202" s="125" t="b">
        <v>0</v>
      </c>
      <c r="O202" s="126" t="b">
        <v>0</v>
      </c>
      <c r="P202" s="120" t="s">
        <v>892</v>
      </c>
      <c r="Q202" s="120" t="s">
        <v>892</v>
      </c>
      <c r="R202" s="120"/>
      <c r="S202" s="120"/>
      <c r="T202" s="120"/>
      <c r="U202" s="120"/>
      <c r="V202" s="125" t="b">
        <v>0</v>
      </c>
      <c r="W202" s="120"/>
      <c r="X202" s="120"/>
      <c r="Y202" s="120"/>
      <c r="Z202" s="120"/>
      <c r="AA202" s="120"/>
      <c r="AB202" s="120"/>
      <c r="AC202" s="120"/>
      <c r="AD202" s="120"/>
      <c r="AE202" s="120"/>
      <c r="AF202" s="123">
        <v>0</v>
      </c>
      <c r="AG202" s="123">
        <v>0</v>
      </c>
      <c r="AH202" s="123">
        <v>0</v>
      </c>
      <c r="AI202" s="123">
        <v>0</v>
      </c>
      <c r="AJ202" s="123">
        <v>0</v>
      </c>
      <c r="AK202" s="123">
        <v>0</v>
      </c>
      <c r="AL202" s="120"/>
      <c r="AM202" s="120"/>
      <c r="AN202" s="120"/>
    </row>
    <row r="203" spans="1:40" ht="21.75" customHeight="1" thickBot="1">
      <c r="A203" s="127" t="s">
        <v>1322</v>
      </c>
      <c r="B203" s="127" t="s">
        <v>229</v>
      </c>
      <c r="C203" s="127" t="s">
        <v>1323</v>
      </c>
      <c r="D203" s="129" t="s">
        <v>1324</v>
      </c>
      <c r="E203" s="130">
        <v>2008</v>
      </c>
      <c r="F203" s="127"/>
      <c r="G203" s="127"/>
      <c r="H203" s="127" t="s">
        <v>548</v>
      </c>
      <c r="I203" s="131" t="s">
        <v>7974</v>
      </c>
      <c r="J203" s="127" t="s">
        <v>649</v>
      </c>
      <c r="K203" s="127"/>
      <c r="L203" s="132" t="b">
        <v>0</v>
      </c>
      <c r="M203" s="132" t="b">
        <v>0</v>
      </c>
      <c r="N203" s="132" t="b">
        <v>0</v>
      </c>
      <c r="O203" s="133" t="b">
        <v>0</v>
      </c>
      <c r="P203" s="127" t="s">
        <v>892</v>
      </c>
      <c r="Q203" s="127" t="s">
        <v>892</v>
      </c>
      <c r="R203" s="127"/>
      <c r="S203" s="127"/>
      <c r="T203" s="127"/>
      <c r="U203" s="127"/>
      <c r="V203" s="133" t="b">
        <v>1</v>
      </c>
      <c r="W203" s="127"/>
      <c r="X203" s="127"/>
      <c r="Y203" s="127"/>
      <c r="Z203" s="127"/>
      <c r="AA203" s="127"/>
      <c r="AB203" s="127"/>
      <c r="AC203" s="127"/>
      <c r="AD203" s="127"/>
      <c r="AE203" s="127"/>
      <c r="AF203" s="130">
        <v>0</v>
      </c>
      <c r="AG203" s="130">
        <v>0</v>
      </c>
      <c r="AH203" s="130">
        <v>0</v>
      </c>
      <c r="AI203" s="130">
        <v>0</v>
      </c>
      <c r="AJ203" s="130">
        <v>0</v>
      </c>
      <c r="AK203" s="130">
        <v>0</v>
      </c>
      <c r="AL203" s="127"/>
      <c r="AM203" s="127"/>
      <c r="AN203" s="127"/>
    </row>
    <row r="204" spans="1:40" ht="21.75" customHeight="1" thickBot="1">
      <c r="A204" s="120" t="s">
        <v>2050</v>
      </c>
      <c r="B204" s="120" t="s">
        <v>229</v>
      </c>
      <c r="C204" s="120" t="s">
        <v>2051</v>
      </c>
      <c r="D204" s="122" t="s">
        <v>2052</v>
      </c>
      <c r="E204" s="123">
        <v>2020</v>
      </c>
      <c r="F204" s="120"/>
      <c r="G204" s="120"/>
      <c r="H204" s="120" t="s">
        <v>532</v>
      </c>
      <c r="I204" s="134" t="s">
        <v>7974</v>
      </c>
      <c r="J204" s="120" t="s">
        <v>534</v>
      </c>
      <c r="K204" s="120" t="s">
        <v>2053</v>
      </c>
      <c r="L204" s="125" t="b">
        <v>0</v>
      </c>
      <c r="M204" s="125" t="b">
        <v>0</v>
      </c>
      <c r="N204" s="125" t="b">
        <v>0</v>
      </c>
      <c r="O204" s="126" t="b">
        <v>0</v>
      </c>
      <c r="P204" s="120"/>
      <c r="Q204" s="120"/>
      <c r="R204" s="120"/>
      <c r="S204" s="120"/>
      <c r="T204" s="120"/>
      <c r="U204" s="120"/>
      <c r="V204" s="126" t="b">
        <v>1</v>
      </c>
      <c r="W204" s="120"/>
      <c r="X204" s="120"/>
      <c r="Y204" s="120" t="s">
        <v>921</v>
      </c>
      <c r="Z204" s="120" t="s">
        <v>921</v>
      </c>
      <c r="AA204" s="120" t="s">
        <v>247</v>
      </c>
      <c r="AB204" s="120" t="s">
        <v>902</v>
      </c>
      <c r="AC204" s="120"/>
      <c r="AD204" s="120"/>
      <c r="AE204" s="120"/>
      <c r="AF204" s="123">
        <v>0</v>
      </c>
      <c r="AG204" s="123">
        <v>0</v>
      </c>
      <c r="AH204" s="123">
        <v>0</v>
      </c>
      <c r="AI204" s="123">
        <v>0</v>
      </c>
      <c r="AJ204" s="123">
        <v>0</v>
      </c>
      <c r="AK204" s="123">
        <v>0</v>
      </c>
      <c r="AL204" s="120"/>
      <c r="AM204" s="120"/>
      <c r="AN204" s="120"/>
    </row>
    <row r="205" spans="1:40" ht="21.75" customHeight="1" thickBot="1">
      <c r="A205" s="127" t="s">
        <v>2054</v>
      </c>
      <c r="B205" s="127" t="s">
        <v>229</v>
      </c>
      <c r="C205" s="127" t="s">
        <v>2055</v>
      </c>
      <c r="D205" s="129" t="s">
        <v>2056</v>
      </c>
      <c r="E205" s="130">
        <v>2024</v>
      </c>
      <c r="F205" s="127"/>
      <c r="G205" s="127"/>
      <c r="H205" s="127" t="s">
        <v>548</v>
      </c>
      <c r="I205" s="146" t="s">
        <v>603</v>
      </c>
      <c r="J205" s="127" t="s">
        <v>534</v>
      </c>
      <c r="K205" s="127" t="s">
        <v>540</v>
      </c>
      <c r="L205" s="132" t="b">
        <v>0</v>
      </c>
      <c r="M205" s="132" t="b">
        <v>0</v>
      </c>
      <c r="N205" s="132" t="b">
        <v>0</v>
      </c>
      <c r="O205" s="133" t="b">
        <v>0</v>
      </c>
      <c r="P205" s="127"/>
      <c r="Q205" s="127"/>
      <c r="R205" s="127"/>
      <c r="S205" s="127"/>
      <c r="T205" s="127"/>
      <c r="U205" s="127"/>
      <c r="V205" s="133" t="b">
        <v>1</v>
      </c>
      <c r="W205" s="127"/>
      <c r="X205" s="127"/>
      <c r="Y205" s="127" t="s">
        <v>921</v>
      </c>
      <c r="Z205" s="127" t="s">
        <v>921</v>
      </c>
      <c r="AA205" s="127" t="s">
        <v>247</v>
      </c>
      <c r="AB205" s="127" t="s">
        <v>2057</v>
      </c>
      <c r="AC205" s="127"/>
      <c r="AD205" s="127"/>
      <c r="AE205" s="127"/>
      <c r="AF205" s="130">
        <v>0</v>
      </c>
      <c r="AG205" s="130">
        <v>0</v>
      </c>
      <c r="AH205" s="130">
        <v>0</v>
      </c>
      <c r="AI205" s="130">
        <v>0</v>
      </c>
      <c r="AJ205" s="130">
        <v>0</v>
      </c>
      <c r="AK205" s="130">
        <v>0</v>
      </c>
      <c r="AL205" s="127"/>
      <c r="AM205" s="127"/>
      <c r="AN205" s="127"/>
    </row>
    <row r="206" spans="1:40" ht="21.75" customHeight="1" thickBot="1">
      <c r="A206" s="120" t="s">
        <v>2058</v>
      </c>
      <c r="B206" s="120" t="s">
        <v>229</v>
      </c>
      <c r="C206" s="120" t="s">
        <v>2059</v>
      </c>
      <c r="D206" s="122" t="s">
        <v>2060</v>
      </c>
      <c r="E206" s="123">
        <v>2023</v>
      </c>
      <c r="F206" s="120"/>
      <c r="G206" s="120"/>
      <c r="H206" s="120" t="s">
        <v>532</v>
      </c>
      <c r="I206" s="143" t="s">
        <v>603</v>
      </c>
      <c r="J206" s="120" t="s">
        <v>534</v>
      </c>
      <c r="K206" s="120" t="s">
        <v>633</v>
      </c>
      <c r="L206" s="125" t="b">
        <v>0</v>
      </c>
      <c r="M206" s="125" t="b">
        <v>0</v>
      </c>
      <c r="N206" s="125" t="b">
        <v>0</v>
      </c>
      <c r="O206" s="126" t="b">
        <v>0</v>
      </c>
      <c r="P206" s="120"/>
      <c r="Q206" s="120"/>
      <c r="R206" s="120"/>
      <c r="S206" s="120"/>
      <c r="T206" s="120"/>
      <c r="U206" s="120"/>
      <c r="V206" s="126" t="b">
        <v>1</v>
      </c>
      <c r="W206" s="120"/>
      <c r="X206" s="120"/>
      <c r="Y206" s="120"/>
      <c r="Z206" s="120"/>
      <c r="AA206" s="120"/>
      <c r="AB206" s="120" t="s">
        <v>2061</v>
      </c>
      <c r="AC206" s="120"/>
      <c r="AD206" s="120"/>
      <c r="AE206" s="120"/>
      <c r="AF206" s="123">
        <v>0</v>
      </c>
      <c r="AG206" s="123">
        <v>0</v>
      </c>
      <c r="AH206" s="123">
        <v>0</v>
      </c>
      <c r="AI206" s="123">
        <v>0</v>
      </c>
      <c r="AJ206" s="123">
        <v>0</v>
      </c>
      <c r="AK206" s="123">
        <v>0</v>
      </c>
      <c r="AL206" s="120"/>
      <c r="AM206" s="120"/>
      <c r="AN206" s="120"/>
    </row>
    <row r="207" spans="1:40" ht="21.75" customHeight="1" thickBot="1">
      <c r="A207" s="127" t="s">
        <v>913</v>
      </c>
      <c r="B207" s="127" t="s">
        <v>229</v>
      </c>
      <c r="C207" s="127" t="s">
        <v>914</v>
      </c>
      <c r="D207" s="129" t="s">
        <v>915</v>
      </c>
      <c r="E207" s="130">
        <v>2023</v>
      </c>
      <c r="F207" s="127"/>
      <c r="G207" s="127"/>
      <c r="H207" s="127" t="s">
        <v>559</v>
      </c>
      <c r="I207" s="131" t="s">
        <v>7974</v>
      </c>
      <c r="J207" s="127" t="s">
        <v>534</v>
      </c>
      <c r="K207" s="127" t="s">
        <v>560</v>
      </c>
      <c r="L207" s="132" t="b">
        <v>0</v>
      </c>
      <c r="M207" s="132" t="b">
        <v>0</v>
      </c>
      <c r="N207" s="132" t="b">
        <v>0</v>
      </c>
      <c r="O207" s="133" t="b">
        <v>0</v>
      </c>
      <c r="P207" s="127"/>
      <c r="Q207" s="127"/>
      <c r="R207" s="127"/>
      <c r="S207" s="127"/>
      <c r="T207" s="127"/>
      <c r="U207" s="127"/>
      <c r="V207" s="132" t="b">
        <v>0</v>
      </c>
      <c r="W207" s="127"/>
      <c r="X207" s="127"/>
      <c r="Y207" s="127" t="s">
        <v>916</v>
      </c>
      <c r="Z207" s="127"/>
      <c r="AA207" s="127" t="s">
        <v>673</v>
      </c>
      <c r="AB207" s="127"/>
      <c r="AC207" s="136">
        <v>250000000</v>
      </c>
      <c r="AD207" s="127"/>
      <c r="AE207" s="127"/>
      <c r="AF207" s="136">
        <v>250000000</v>
      </c>
      <c r="AG207" s="130">
        <v>0</v>
      </c>
      <c r="AH207" s="130">
        <v>0</v>
      </c>
      <c r="AI207" s="130">
        <v>0</v>
      </c>
      <c r="AJ207" s="130">
        <v>0</v>
      </c>
      <c r="AK207" s="136">
        <v>250000000</v>
      </c>
      <c r="AL207" s="127"/>
      <c r="AM207" s="127"/>
      <c r="AN207" s="127"/>
    </row>
    <row r="208" spans="1:40" ht="21.75" customHeight="1" thickBot="1">
      <c r="A208" s="120" t="s">
        <v>1151</v>
      </c>
      <c r="B208" s="120" t="s">
        <v>229</v>
      </c>
      <c r="C208" s="120" t="s">
        <v>1152</v>
      </c>
      <c r="D208" s="122" t="s">
        <v>1153</v>
      </c>
      <c r="E208" s="123">
        <v>2023</v>
      </c>
      <c r="F208" s="120"/>
      <c r="G208" s="120"/>
      <c r="H208" s="120" t="s">
        <v>559</v>
      </c>
      <c r="I208" s="124" t="s">
        <v>555</v>
      </c>
      <c r="J208" s="120" t="s">
        <v>534</v>
      </c>
      <c r="K208" s="120" t="s">
        <v>560</v>
      </c>
      <c r="L208" s="125" t="b">
        <v>0</v>
      </c>
      <c r="M208" s="125" t="b">
        <v>0</v>
      </c>
      <c r="N208" s="125" t="b">
        <v>0</v>
      </c>
      <c r="O208" s="126" t="b">
        <v>0</v>
      </c>
      <c r="P208" s="120" t="s">
        <v>1154</v>
      </c>
      <c r="Q208" s="120"/>
      <c r="R208" s="120"/>
      <c r="S208" s="120"/>
      <c r="T208" s="120"/>
      <c r="U208" s="120"/>
      <c r="V208" s="125" t="b">
        <v>0</v>
      </c>
      <c r="W208" s="120"/>
      <c r="X208" s="120"/>
      <c r="Y208" s="120"/>
      <c r="Z208" s="120"/>
      <c r="AA208" s="120"/>
      <c r="AB208" s="120"/>
      <c r="AC208" s="137">
        <v>87400000</v>
      </c>
      <c r="AD208" s="120"/>
      <c r="AE208" s="120"/>
      <c r="AF208" s="137">
        <v>87400000</v>
      </c>
      <c r="AG208" s="137">
        <v>87400000</v>
      </c>
      <c r="AH208" s="123">
        <v>0</v>
      </c>
      <c r="AI208" s="123">
        <v>0</v>
      </c>
      <c r="AJ208" s="123">
        <v>0</v>
      </c>
      <c r="AK208" s="123">
        <v>0</v>
      </c>
      <c r="AL208" s="120"/>
      <c r="AM208" s="120"/>
      <c r="AN208" s="120"/>
    </row>
    <row r="209" spans="1:40" ht="21.75" customHeight="1" thickBot="1">
      <c r="A209" s="127" t="s">
        <v>2062</v>
      </c>
      <c r="B209" s="127" t="s">
        <v>229</v>
      </c>
      <c r="C209" s="127" t="s">
        <v>2063</v>
      </c>
      <c r="D209" s="129" t="s">
        <v>2064</v>
      </c>
      <c r="E209" s="130">
        <v>2021</v>
      </c>
      <c r="F209" s="127"/>
      <c r="G209" s="127"/>
      <c r="H209" s="127" t="s">
        <v>559</v>
      </c>
      <c r="I209" s="131" t="s">
        <v>7974</v>
      </c>
      <c r="J209" s="127" t="s">
        <v>534</v>
      </c>
      <c r="K209" s="127" t="s">
        <v>540</v>
      </c>
      <c r="L209" s="132" t="b">
        <v>0</v>
      </c>
      <c r="M209" s="132" t="b">
        <v>0</v>
      </c>
      <c r="N209" s="132" t="b">
        <v>0</v>
      </c>
      <c r="O209" s="133" t="b">
        <v>0</v>
      </c>
      <c r="P209" s="127"/>
      <c r="Q209" s="127"/>
      <c r="R209" s="127"/>
      <c r="S209" s="127"/>
      <c r="T209" s="127"/>
      <c r="U209" s="127"/>
      <c r="V209" s="132" t="b">
        <v>1</v>
      </c>
      <c r="W209" s="127"/>
      <c r="X209" s="127"/>
      <c r="Y209" s="127" t="s">
        <v>2065</v>
      </c>
      <c r="Z209" s="127"/>
      <c r="AA209" s="127" t="s">
        <v>2066</v>
      </c>
      <c r="AB209" s="127"/>
      <c r="AC209" s="127"/>
      <c r="AD209" s="127"/>
      <c r="AE209" s="127"/>
      <c r="AF209" s="130">
        <v>0</v>
      </c>
      <c r="AG209" s="130">
        <v>0</v>
      </c>
      <c r="AH209" s="130">
        <v>0</v>
      </c>
      <c r="AI209" s="130">
        <v>0</v>
      </c>
      <c r="AJ209" s="130">
        <v>0</v>
      </c>
      <c r="AK209" s="130">
        <v>0</v>
      </c>
      <c r="AL209" s="127"/>
      <c r="AM209" s="127"/>
      <c r="AN209" s="127"/>
    </row>
    <row r="210" spans="1:40" ht="21.75" customHeight="1" thickBot="1">
      <c r="A210" s="120" t="s">
        <v>860</v>
      </c>
      <c r="B210" s="120" t="s">
        <v>229</v>
      </c>
      <c r="C210" s="120" t="s">
        <v>861</v>
      </c>
      <c r="D210" s="122" t="s">
        <v>862</v>
      </c>
      <c r="E210" s="123">
        <v>2018</v>
      </c>
      <c r="F210" s="120"/>
      <c r="G210" s="120"/>
      <c r="H210" s="120" t="s">
        <v>559</v>
      </c>
      <c r="I210" s="134" t="s">
        <v>7974</v>
      </c>
      <c r="J210" s="120" t="s">
        <v>649</v>
      </c>
      <c r="K210" s="120" t="s">
        <v>560</v>
      </c>
      <c r="L210" s="125" t="b">
        <v>0</v>
      </c>
      <c r="M210" s="125" t="b">
        <v>0</v>
      </c>
      <c r="N210" s="125" t="b">
        <v>0</v>
      </c>
      <c r="O210" s="126" t="b">
        <v>0</v>
      </c>
      <c r="P210" s="120"/>
      <c r="Q210" s="120"/>
      <c r="R210" s="120"/>
      <c r="S210" s="120"/>
      <c r="T210" s="120"/>
      <c r="U210" s="120"/>
      <c r="V210" s="125" t="b">
        <v>0</v>
      </c>
      <c r="W210" s="120"/>
      <c r="X210" s="120"/>
      <c r="Y210" s="120"/>
      <c r="Z210" s="120"/>
      <c r="AA210" s="120"/>
      <c r="AB210" s="120"/>
      <c r="AC210" s="120"/>
      <c r="AD210" s="137">
        <v>400000000</v>
      </c>
      <c r="AE210" s="120"/>
      <c r="AF210" s="137">
        <v>400000000</v>
      </c>
      <c r="AG210" s="123">
        <v>0</v>
      </c>
      <c r="AH210" s="123">
        <v>0</v>
      </c>
      <c r="AI210" s="123">
        <v>0</v>
      </c>
      <c r="AJ210" s="123">
        <v>0</v>
      </c>
      <c r="AK210" s="137">
        <v>400000000</v>
      </c>
      <c r="AL210" s="120"/>
      <c r="AM210" s="120"/>
      <c r="AN210" s="120"/>
    </row>
    <row r="211" spans="1:40" ht="21.75" customHeight="1" thickBot="1">
      <c r="A211" s="127" t="s">
        <v>2067</v>
      </c>
      <c r="B211" s="127" t="s">
        <v>229</v>
      </c>
      <c r="C211" s="127" t="s">
        <v>2068</v>
      </c>
      <c r="D211" s="129" t="s">
        <v>2069</v>
      </c>
      <c r="E211" s="130">
        <v>2023</v>
      </c>
      <c r="F211" s="127"/>
      <c r="G211" s="127"/>
      <c r="H211" s="127" t="s">
        <v>559</v>
      </c>
      <c r="I211" s="131" t="s">
        <v>7974</v>
      </c>
      <c r="J211" s="127" t="s">
        <v>534</v>
      </c>
      <c r="K211" s="127" t="s">
        <v>560</v>
      </c>
      <c r="L211" s="132" t="b">
        <v>0</v>
      </c>
      <c r="M211" s="132" t="b">
        <v>0</v>
      </c>
      <c r="N211" s="132" t="b">
        <v>0</v>
      </c>
      <c r="O211" s="133" t="b">
        <v>0</v>
      </c>
      <c r="P211" s="127"/>
      <c r="Q211" s="127"/>
      <c r="R211" s="127"/>
      <c r="S211" s="127"/>
      <c r="T211" s="127"/>
      <c r="U211" s="127"/>
      <c r="V211" s="132" t="b">
        <v>0</v>
      </c>
      <c r="W211" s="127"/>
      <c r="X211" s="127"/>
      <c r="Y211" s="127"/>
      <c r="Z211" s="127"/>
      <c r="AA211" s="127"/>
      <c r="AB211" s="127"/>
      <c r="AC211" s="127"/>
      <c r="AD211" s="127"/>
      <c r="AE211" s="127"/>
      <c r="AF211" s="130">
        <v>0</v>
      </c>
      <c r="AG211" s="130">
        <v>0</v>
      </c>
      <c r="AH211" s="130">
        <v>0</v>
      </c>
      <c r="AI211" s="130">
        <v>0</v>
      </c>
      <c r="AJ211" s="130">
        <v>0</v>
      </c>
      <c r="AK211" s="130">
        <v>0</v>
      </c>
      <c r="AL211" s="127"/>
      <c r="AM211" s="127"/>
      <c r="AN211" s="127"/>
    </row>
    <row r="212" spans="1:40" ht="21.75" customHeight="1" thickBot="1">
      <c r="A212" s="120" t="s">
        <v>1354</v>
      </c>
      <c r="B212" s="120" t="s">
        <v>229</v>
      </c>
      <c r="C212" s="120" t="s">
        <v>1355</v>
      </c>
      <c r="D212" s="122" t="s">
        <v>1356</v>
      </c>
      <c r="E212" s="123">
        <v>2019</v>
      </c>
      <c r="F212" s="120"/>
      <c r="G212" s="120"/>
      <c r="H212" s="120" t="s">
        <v>559</v>
      </c>
      <c r="I212" s="134" t="s">
        <v>7974</v>
      </c>
      <c r="J212" s="120" t="s">
        <v>534</v>
      </c>
      <c r="K212" s="120" t="s">
        <v>560</v>
      </c>
      <c r="L212" s="125" t="b">
        <v>0</v>
      </c>
      <c r="M212" s="126" t="b">
        <v>1</v>
      </c>
      <c r="N212" s="125" t="b">
        <v>0</v>
      </c>
      <c r="O212" s="126" t="b">
        <v>0</v>
      </c>
      <c r="P212" s="120" t="s">
        <v>629</v>
      </c>
      <c r="Q212" s="120" t="s">
        <v>629</v>
      </c>
      <c r="R212" s="120"/>
      <c r="S212" s="120"/>
      <c r="T212" s="120"/>
      <c r="U212" s="120"/>
      <c r="V212" s="125" t="b">
        <v>0</v>
      </c>
      <c r="W212" s="120"/>
      <c r="X212" s="120"/>
      <c r="Y212" s="120"/>
      <c r="Z212" s="120"/>
      <c r="AA212" s="120"/>
      <c r="AB212" s="120"/>
      <c r="AC212" s="120"/>
      <c r="AD212" s="120"/>
      <c r="AE212" s="120"/>
      <c r="AF212" s="123">
        <v>0</v>
      </c>
      <c r="AG212" s="123">
        <v>0</v>
      </c>
      <c r="AH212" s="123">
        <v>0</v>
      </c>
      <c r="AI212" s="123">
        <v>0</v>
      </c>
      <c r="AJ212" s="123">
        <v>0</v>
      </c>
      <c r="AK212" s="123">
        <v>0</v>
      </c>
      <c r="AL212" s="120"/>
      <c r="AM212" s="120"/>
      <c r="AN212" s="120"/>
    </row>
    <row r="213" spans="1:40" ht="21.75" customHeight="1" thickBot="1">
      <c r="A213" s="127" t="s">
        <v>2070</v>
      </c>
      <c r="B213" s="127" t="s">
        <v>229</v>
      </c>
      <c r="C213" s="127" t="s">
        <v>2071</v>
      </c>
      <c r="D213" s="129" t="s">
        <v>2072</v>
      </c>
      <c r="E213" s="130">
        <v>2024</v>
      </c>
      <c r="F213" s="127"/>
      <c r="G213" s="127"/>
      <c r="H213" s="127" t="s">
        <v>532</v>
      </c>
      <c r="I213" s="146" t="s">
        <v>603</v>
      </c>
      <c r="J213" s="127" t="s">
        <v>534</v>
      </c>
      <c r="K213" s="127" t="s">
        <v>540</v>
      </c>
      <c r="L213" s="132" t="b">
        <v>0</v>
      </c>
      <c r="M213" s="132" t="b">
        <v>0</v>
      </c>
      <c r="N213" s="132" t="b">
        <v>0</v>
      </c>
      <c r="O213" s="133" t="b">
        <v>0</v>
      </c>
      <c r="P213" s="127"/>
      <c r="Q213" s="127"/>
      <c r="R213" s="127"/>
      <c r="S213" s="127"/>
      <c r="T213" s="127"/>
      <c r="U213" s="127"/>
      <c r="V213" s="133" t="b">
        <v>1</v>
      </c>
      <c r="W213" s="127"/>
      <c r="X213" s="127"/>
      <c r="Y213" s="127"/>
      <c r="Z213" s="127"/>
      <c r="AA213" s="127"/>
      <c r="AB213" s="127" t="s">
        <v>7977</v>
      </c>
      <c r="AC213" s="127"/>
      <c r="AD213" s="127"/>
      <c r="AE213" s="127"/>
      <c r="AF213" s="130">
        <v>0</v>
      </c>
      <c r="AG213" s="130">
        <v>0</v>
      </c>
      <c r="AH213" s="130">
        <v>0</v>
      </c>
      <c r="AI213" s="130">
        <v>0</v>
      </c>
      <c r="AJ213" s="130">
        <v>0</v>
      </c>
      <c r="AK213" s="130">
        <v>0</v>
      </c>
      <c r="AL213" s="127"/>
      <c r="AM213" s="127"/>
      <c r="AN213" s="127"/>
    </row>
    <row r="214" spans="1:40" ht="21.75" customHeight="1" thickBot="1">
      <c r="A214" s="120" t="s">
        <v>1360</v>
      </c>
      <c r="B214" s="120" t="s">
        <v>229</v>
      </c>
      <c r="C214" s="120" t="s">
        <v>1361</v>
      </c>
      <c r="D214" s="122" t="s">
        <v>1362</v>
      </c>
      <c r="E214" s="123">
        <v>2024</v>
      </c>
      <c r="F214" s="120"/>
      <c r="G214" s="120"/>
      <c r="H214" s="120" t="s">
        <v>559</v>
      </c>
      <c r="I214" s="134" t="s">
        <v>7974</v>
      </c>
      <c r="J214" s="120" t="s">
        <v>638</v>
      </c>
      <c r="K214" s="120" t="s">
        <v>633</v>
      </c>
      <c r="L214" s="125" t="b">
        <v>0</v>
      </c>
      <c r="M214" s="125" t="b">
        <v>0</v>
      </c>
      <c r="N214" s="125" t="b">
        <v>0</v>
      </c>
      <c r="O214" s="126" t="b">
        <v>0</v>
      </c>
      <c r="P214" s="120"/>
      <c r="Q214" s="120"/>
      <c r="R214" s="120"/>
      <c r="S214" s="120" t="s">
        <v>541</v>
      </c>
      <c r="T214" s="120" t="s">
        <v>541</v>
      </c>
      <c r="U214" s="120"/>
      <c r="V214" s="125" t="b">
        <v>0</v>
      </c>
      <c r="W214" s="120"/>
      <c r="X214" s="120"/>
      <c r="Y214" s="120"/>
      <c r="Z214" s="120"/>
      <c r="AA214" s="120"/>
      <c r="AB214" s="120"/>
      <c r="AC214" s="120"/>
      <c r="AD214" s="123">
        <v>300000000</v>
      </c>
      <c r="AE214" s="120"/>
      <c r="AF214" s="123">
        <v>300000000</v>
      </c>
      <c r="AG214" s="123">
        <v>0</v>
      </c>
      <c r="AH214" s="123">
        <v>0</v>
      </c>
      <c r="AI214" s="123">
        <v>300000000</v>
      </c>
      <c r="AJ214" s="123">
        <v>300000000</v>
      </c>
      <c r="AK214" s="123">
        <v>0</v>
      </c>
      <c r="AL214" s="120"/>
      <c r="AM214" s="120"/>
      <c r="AN214" s="120"/>
    </row>
    <row r="215" spans="1:40" ht="21.75" customHeight="1" thickBot="1">
      <c r="A215" s="127" t="s">
        <v>2073</v>
      </c>
      <c r="B215" s="127" t="s">
        <v>229</v>
      </c>
      <c r="C215" s="127" t="s">
        <v>2074</v>
      </c>
      <c r="D215" s="129" t="s">
        <v>2075</v>
      </c>
      <c r="E215" s="130">
        <v>2023</v>
      </c>
      <c r="F215" s="127"/>
      <c r="G215" s="127"/>
      <c r="H215" s="127" t="s">
        <v>532</v>
      </c>
      <c r="I215" s="131" t="s">
        <v>7974</v>
      </c>
      <c r="J215" s="127" t="s">
        <v>534</v>
      </c>
      <c r="K215" s="127" t="s">
        <v>560</v>
      </c>
      <c r="L215" s="132" t="b">
        <v>0</v>
      </c>
      <c r="M215" s="132" t="b">
        <v>0</v>
      </c>
      <c r="N215" s="132" t="b">
        <v>0</v>
      </c>
      <c r="O215" s="133" t="b">
        <v>0</v>
      </c>
      <c r="P215" s="127"/>
      <c r="Q215" s="127"/>
      <c r="R215" s="127"/>
      <c r="S215" s="127"/>
      <c r="T215" s="127"/>
      <c r="U215" s="127"/>
      <c r="V215" s="133" t="b">
        <v>1</v>
      </c>
      <c r="W215" s="127"/>
      <c r="X215" s="127"/>
      <c r="Y215" s="127" t="s">
        <v>2076</v>
      </c>
      <c r="Z215" s="127"/>
      <c r="AA215" s="127" t="s">
        <v>2077</v>
      </c>
      <c r="AB215" s="127"/>
      <c r="AC215" s="127"/>
      <c r="AD215" s="127"/>
      <c r="AE215" s="127"/>
      <c r="AF215" s="130">
        <v>0</v>
      </c>
      <c r="AG215" s="130">
        <v>0</v>
      </c>
      <c r="AH215" s="130">
        <v>0</v>
      </c>
      <c r="AI215" s="130">
        <v>0</v>
      </c>
      <c r="AJ215" s="130">
        <v>0</v>
      </c>
      <c r="AK215" s="130">
        <v>0</v>
      </c>
      <c r="AL215" s="127"/>
      <c r="AM215" s="127"/>
      <c r="AN215" s="127"/>
    </row>
    <row r="216" spans="1:40" ht="21.75" customHeight="1" thickBot="1">
      <c r="A216" s="120" t="s">
        <v>2078</v>
      </c>
      <c r="B216" s="120" t="s">
        <v>229</v>
      </c>
      <c r="C216" s="120" t="s">
        <v>2079</v>
      </c>
      <c r="D216" s="122" t="s">
        <v>2080</v>
      </c>
      <c r="E216" s="123">
        <v>2023</v>
      </c>
      <c r="F216" s="120"/>
      <c r="G216" s="120"/>
      <c r="H216" s="120" t="s">
        <v>532</v>
      </c>
      <c r="I216" s="134" t="s">
        <v>7974</v>
      </c>
      <c r="J216" s="120" t="s">
        <v>534</v>
      </c>
      <c r="K216" s="120" t="s">
        <v>633</v>
      </c>
      <c r="L216" s="125" t="b">
        <v>0</v>
      </c>
      <c r="M216" s="125" t="b">
        <v>0</v>
      </c>
      <c r="N216" s="125" t="b">
        <v>0</v>
      </c>
      <c r="O216" s="144" t="b">
        <v>1</v>
      </c>
      <c r="P216" s="120"/>
      <c r="Q216" s="120"/>
      <c r="R216" s="120"/>
      <c r="S216" s="120"/>
      <c r="T216" s="120"/>
      <c r="U216" s="120"/>
      <c r="V216" s="126" t="b">
        <v>1</v>
      </c>
      <c r="W216" s="120"/>
      <c r="X216" s="120"/>
      <c r="Y216" s="120" t="s">
        <v>2076</v>
      </c>
      <c r="Z216" s="120"/>
      <c r="AA216" s="120" t="s">
        <v>2077</v>
      </c>
      <c r="AB216" s="120"/>
      <c r="AC216" s="120"/>
      <c r="AD216" s="120"/>
      <c r="AE216" s="120"/>
      <c r="AF216" s="123">
        <v>0</v>
      </c>
      <c r="AG216" s="123">
        <v>0</v>
      </c>
      <c r="AH216" s="123">
        <v>0</v>
      </c>
      <c r="AI216" s="123">
        <v>0</v>
      </c>
      <c r="AJ216" s="123">
        <v>0</v>
      </c>
      <c r="AK216" s="123">
        <v>0</v>
      </c>
      <c r="AL216" s="120"/>
      <c r="AM216" s="120"/>
      <c r="AN216" s="120"/>
    </row>
    <row r="217" spans="1:40" ht="21.75" customHeight="1" thickBot="1">
      <c r="A217" s="127" t="s">
        <v>2081</v>
      </c>
      <c r="B217" s="127" t="s">
        <v>229</v>
      </c>
      <c r="C217" s="127" t="s">
        <v>2082</v>
      </c>
      <c r="D217" s="129" t="s">
        <v>2083</v>
      </c>
      <c r="E217" s="130">
        <v>2024</v>
      </c>
      <c r="F217" s="127"/>
      <c r="G217" s="127"/>
      <c r="H217" s="127" t="s">
        <v>532</v>
      </c>
      <c r="I217" s="146" t="s">
        <v>603</v>
      </c>
      <c r="J217" s="127" t="s">
        <v>534</v>
      </c>
      <c r="K217" s="127" t="s">
        <v>560</v>
      </c>
      <c r="L217" s="132" t="b">
        <v>0</v>
      </c>
      <c r="M217" s="132" t="b">
        <v>0</v>
      </c>
      <c r="N217" s="132" t="b">
        <v>0</v>
      </c>
      <c r="O217" s="133" t="b">
        <v>0</v>
      </c>
      <c r="P217" s="127"/>
      <c r="Q217" s="127"/>
      <c r="R217" s="127"/>
      <c r="S217" s="127" t="s">
        <v>2084</v>
      </c>
      <c r="T217" s="127"/>
      <c r="U217" s="127"/>
      <c r="V217" s="133" t="b">
        <v>1</v>
      </c>
      <c r="W217" s="127"/>
      <c r="X217" s="127"/>
      <c r="Y217" s="127"/>
      <c r="Z217" s="127"/>
      <c r="AA217" s="127"/>
      <c r="AB217" s="127"/>
      <c r="AC217" s="127"/>
      <c r="AD217" s="127"/>
      <c r="AE217" s="127"/>
      <c r="AF217" s="149">
        <v>0</v>
      </c>
      <c r="AG217" s="130">
        <v>0</v>
      </c>
      <c r="AH217" s="130">
        <v>0</v>
      </c>
      <c r="AI217" s="149">
        <v>0</v>
      </c>
      <c r="AJ217" s="130">
        <v>0</v>
      </c>
      <c r="AK217" s="130">
        <v>0</v>
      </c>
      <c r="AL217" s="127"/>
      <c r="AM217" s="127"/>
      <c r="AN217" s="127"/>
    </row>
    <row r="218" spans="1:40" ht="21.75" customHeight="1" thickBot="1">
      <c r="A218" s="120" t="s">
        <v>619</v>
      </c>
      <c r="B218" s="120" t="s">
        <v>229</v>
      </c>
      <c r="C218" s="120" t="s">
        <v>620</v>
      </c>
      <c r="D218" s="122" t="s">
        <v>621</v>
      </c>
      <c r="E218" s="123">
        <v>2023</v>
      </c>
      <c r="F218" s="120"/>
      <c r="G218" s="120"/>
      <c r="H218" s="120" t="s">
        <v>532</v>
      </c>
      <c r="I218" s="134" t="s">
        <v>7974</v>
      </c>
      <c r="J218" s="120" t="s">
        <v>534</v>
      </c>
      <c r="K218" s="120" t="s">
        <v>560</v>
      </c>
      <c r="L218" s="125" t="b">
        <v>0</v>
      </c>
      <c r="M218" s="125" t="b">
        <v>0</v>
      </c>
      <c r="N218" s="125" t="b">
        <v>0</v>
      </c>
      <c r="O218" s="126" t="b">
        <v>0</v>
      </c>
      <c r="P218" s="120"/>
      <c r="Q218" s="120"/>
      <c r="R218" s="120"/>
      <c r="S218" s="120"/>
      <c r="T218" s="120"/>
      <c r="U218" s="120"/>
      <c r="V218" s="126" t="b">
        <v>1</v>
      </c>
      <c r="W218" s="120"/>
      <c r="X218" s="120"/>
      <c r="Y218" s="120" t="s">
        <v>622</v>
      </c>
      <c r="Z218" s="120"/>
      <c r="AA218" s="120" t="s">
        <v>623</v>
      </c>
      <c r="AB218" s="120"/>
      <c r="AC218" s="120"/>
      <c r="AD218" s="145">
        <v>2100000000</v>
      </c>
      <c r="AE218" s="120"/>
      <c r="AF218" s="123">
        <v>2100000000</v>
      </c>
      <c r="AG218" s="123">
        <v>0</v>
      </c>
      <c r="AH218" s="123">
        <v>0</v>
      </c>
      <c r="AI218" s="123">
        <v>0</v>
      </c>
      <c r="AJ218" s="123">
        <v>0</v>
      </c>
      <c r="AK218" s="123">
        <v>2100000000</v>
      </c>
      <c r="AL218" s="120"/>
      <c r="AM218" s="120"/>
      <c r="AN218" s="120"/>
    </row>
    <row r="219" spans="1:40" ht="21.75" customHeight="1" thickBot="1">
      <c r="A219" s="127" t="s">
        <v>1379</v>
      </c>
      <c r="B219" s="127" t="s">
        <v>231</v>
      </c>
      <c r="C219" s="127" t="s">
        <v>1380</v>
      </c>
      <c r="D219" s="129" t="s">
        <v>1381</v>
      </c>
      <c r="E219" s="130">
        <v>2023</v>
      </c>
      <c r="F219" s="130">
        <v>2023</v>
      </c>
      <c r="G219" s="130">
        <v>2030</v>
      </c>
      <c r="H219" s="127" t="s">
        <v>532</v>
      </c>
      <c r="I219" s="131" t="s">
        <v>7974</v>
      </c>
      <c r="J219" s="127" t="s">
        <v>1112</v>
      </c>
      <c r="K219" s="127" t="s">
        <v>1382</v>
      </c>
      <c r="L219" s="132" t="b">
        <v>0</v>
      </c>
      <c r="M219" s="132" t="b">
        <v>0</v>
      </c>
      <c r="N219" s="132" t="b">
        <v>0</v>
      </c>
      <c r="O219" s="144" t="b">
        <v>1</v>
      </c>
      <c r="P219" s="127" t="s">
        <v>653</v>
      </c>
      <c r="Q219" s="127" t="s">
        <v>653</v>
      </c>
      <c r="R219" s="127"/>
      <c r="S219" s="127"/>
      <c r="T219" s="127"/>
      <c r="U219" s="127"/>
      <c r="V219" s="133" t="b">
        <v>1</v>
      </c>
      <c r="W219" s="127"/>
      <c r="X219" s="127"/>
      <c r="Y219" s="127"/>
      <c r="Z219" s="127"/>
      <c r="AA219" s="127"/>
      <c r="AB219" s="127"/>
      <c r="AC219" s="127"/>
      <c r="AD219" s="127"/>
      <c r="AE219" s="127"/>
      <c r="AF219" s="130">
        <v>0</v>
      </c>
      <c r="AG219" s="130">
        <v>0</v>
      </c>
      <c r="AH219" s="130">
        <v>0</v>
      </c>
      <c r="AI219" s="130">
        <v>0</v>
      </c>
      <c r="AJ219" s="130">
        <v>0</v>
      </c>
      <c r="AK219" s="130">
        <v>0</v>
      </c>
      <c r="AL219" s="127"/>
      <c r="AM219" s="127"/>
      <c r="AN219" s="127"/>
    </row>
    <row r="220" spans="1:40" ht="21.75" customHeight="1" thickBot="1">
      <c r="A220" s="120" t="s">
        <v>1383</v>
      </c>
      <c r="B220" s="120" t="s">
        <v>237</v>
      </c>
      <c r="C220" s="120" t="s">
        <v>1384</v>
      </c>
      <c r="D220" s="122" t="s">
        <v>1385</v>
      </c>
      <c r="E220" s="123">
        <v>2015</v>
      </c>
      <c r="F220" s="123">
        <v>2015</v>
      </c>
      <c r="G220" s="120"/>
      <c r="H220" s="120" t="s">
        <v>532</v>
      </c>
      <c r="I220" s="134" t="s">
        <v>7974</v>
      </c>
      <c r="J220" s="120" t="s">
        <v>638</v>
      </c>
      <c r="K220" s="120" t="s">
        <v>540</v>
      </c>
      <c r="L220" s="125" t="b">
        <v>0</v>
      </c>
      <c r="M220" s="125" t="b">
        <v>0</v>
      </c>
      <c r="N220" s="125" t="b">
        <v>0</v>
      </c>
      <c r="O220" s="126" t="b">
        <v>0</v>
      </c>
      <c r="P220" s="120" t="s">
        <v>629</v>
      </c>
      <c r="Q220" s="120" t="s">
        <v>629</v>
      </c>
      <c r="R220" s="120"/>
      <c r="S220" s="120"/>
      <c r="T220" s="120"/>
      <c r="U220" s="120"/>
      <c r="V220" s="126" t="b">
        <v>1</v>
      </c>
      <c r="W220" s="120"/>
      <c r="X220" s="120"/>
      <c r="Y220" s="120"/>
      <c r="Z220" s="120"/>
      <c r="AA220" s="120"/>
      <c r="AB220" s="120"/>
      <c r="AC220" s="120"/>
      <c r="AD220" s="120"/>
      <c r="AE220" s="120"/>
      <c r="AF220" s="123">
        <v>0</v>
      </c>
      <c r="AG220" s="123">
        <v>0</v>
      </c>
      <c r="AH220" s="123">
        <v>0</v>
      </c>
      <c r="AI220" s="123">
        <v>0</v>
      </c>
      <c r="AJ220" s="123">
        <v>0</v>
      </c>
      <c r="AK220" s="123">
        <v>0</v>
      </c>
      <c r="AL220" s="120"/>
      <c r="AM220" s="120"/>
      <c r="AN220" s="120"/>
    </row>
    <row r="221" spans="1:40" ht="21.75" customHeight="1" thickBot="1">
      <c r="A221" s="127" t="s">
        <v>2091</v>
      </c>
      <c r="B221" s="127" t="s">
        <v>237</v>
      </c>
      <c r="C221" s="127" t="s">
        <v>2092</v>
      </c>
      <c r="D221" s="129" t="s">
        <v>2093</v>
      </c>
      <c r="E221" s="130">
        <v>2019</v>
      </c>
      <c r="F221" s="130">
        <v>2019</v>
      </c>
      <c r="G221" s="127"/>
      <c r="H221" s="127" t="s">
        <v>548</v>
      </c>
      <c r="I221" s="148" t="s">
        <v>1272</v>
      </c>
      <c r="J221" s="127"/>
      <c r="K221" s="127"/>
      <c r="L221" s="132" t="b">
        <v>0</v>
      </c>
      <c r="M221" s="132" t="b">
        <v>0</v>
      </c>
      <c r="N221" s="132" t="b">
        <v>0</v>
      </c>
      <c r="O221" s="133" t="b">
        <v>0</v>
      </c>
      <c r="P221" s="127"/>
      <c r="Q221" s="127"/>
      <c r="R221" s="127"/>
      <c r="S221" s="127"/>
      <c r="T221" s="127"/>
      <c r="U221" s="127"/>
      <c r="V221" s="133" t="b">
        <v>1</v>
      </c>
      <c r="W221" s="127"/>
      <c r="X221" s="127"/>
      <c r="Y221" s="127"/>
      <c r="Z221" s="127"/>
      <c r="AA221" s="127"/>
      <c r="AB221" s="127"/>
      <c r="AC221" s="127"/>
      <c r="AD221" s="127"/>
      <c r="AE221" s="127"/>
      <c r="AF221" s="130">
        <v>0</v>
      </c>
      <c r="AG221" s="130">
        <v>0</v>
      </c>
      <c r="AH221" s="130">
        <v>0</v>
      </c>
      <c r="AI221" s="130">
        <v>0</v>
      </c>
      <c r="AJ221" s="130">
        <v>0</v>
      </c>
      <c r="AK221" s="130">
        <v>0</v>
      </c>
      <c r="AL221" s="127"/>
      <c r="AM221" s="127"/>
      <c r="AN221" s="127"/>
    </row>
    <row r="222" spans="1:40" ht="21.75" customHeight="1" thickBot="1">
      <c r="A222" s="120" t="s">
        <v>1311</v>
      </c>
      <c r="B222" s="120" t="s">
        <v>241</v>
      </c>
      <c r="C222" s="120" t="s">
        <v>1312</v>
      </c>
      <c r="D222" s="122" t="s">
        <v>1313</v>
      </c>
      <c r="E222" s="123">
        <v>2021</v>
      </c>
      <c r="F222" s="120"/>
      <c r="G222" s="120"/>
      <c r="H222" s="120" t="s">
        <v>559</v>
      </c>
      <c r="I222" s="134" t="s">
        <v>7974</v>
      </c>
      <c r="J222" s="120" t="s">
        <v>534</v>
      </c>
      <c r="K222" s="120" t="s">
        <v>560</v>
      </c>
      <c r="L222" s="125" t="b">
        <v>0</v>
      </c>
      <c r="M222" s="125" t="b">
        <v>0</v>
      </c>
      <c r="N222" s="125" t="b">
        <v>0</v>
      </c>
      <c r="O222" s="126" t="b">
        <v>0</v>
      </c>
      <c r="P222" s="120"/>
      <c r="Q222" s="120"/>
      <c r="R222" s="120"/>
      <c r="S222" s="120"/>
      <c r="T222" s="120"/>
      <c r="U222" s="120"/>
      <c r="V222" s="125" t="b">
        <v>0</v>
      </c>
      <c r="W222" s="120"/>
      <c r="X222" s="120"/>
      <c r="Y222" s="120" t="s">
        <v>1314</v>
      </c>
      <c r="Z222" s="120"/>
      <c r="AA222" s="120" t="s">
        <v>1315</v>
      </c>
      <c r="AB222" s="120"/>
      <c r="AC222" s="123">
        <v>50000000</v>
      </c>
      <c r="AD222" s="120"/>
      <c r="AE222" s="120"/>
      <c r="AF222" s="123">
        <v>50000000</v>
      </c>
      <c r="AG222" s="123">
        <v>0</v>
      </c>
      <c r="AH222" s="123">
        <v>0</v>
      </c>
      <c r="AI222" s="123">
        <v>0</v>
      </c>
      <c r="AJ222" s="123">
        <v>0</v>
      </c>
      <c r="AK222" s="123">
        <v>50000000</v>
      </c>
      <c r="AL222" s="120"/>
      <c r="AM222" s="120"/>
      <c r="AN222" s="120"/>
    </row>
    <row r="223" spans="1:40" ht="21.75" customHeight="1" thickBot="1">
      <c r="A223" s="127" t="s">
        <v>2097</v>
      </c>
      <c r="B223" s="127" t="s">
        <v>241</v>
      </c>
      <c r="C223" s="127" t="s">
        <v>2098</v>
      </c>
      <c r="D223" s="129" t="s">
        <v>2099</v>
      </c>
      <c r="E223" s="130">
        <v>2017</v>
      </c>
      <c r="F223" s="127"/>
      <c r="G223" s="127"/>
      <c r="H223" s="127" t="s">
        <v>559</v>
      </c>
      <c r="I223" s="131" t="s">
        <v>7974</v>
      </c>
      <c r="J223" s="127" t="s">
        <v>534</v>
      </c>
      <c r="K223" s="127" t="s">
        <v>540</v>
      </c>
      <c r="L223" s="132" t="b">
        <v>0</v>
      </c>
      <c r="M223" s="132" t="b">
        <v>0</v>
      </c>
      <c r="N223" s="132" t="b">
        <v>0</v>
      </c>
      <c r="O223" s="133" t="b">
        <v>0</v>
      </c>
      <c r="P223" s="127"/>
      <c r="Q223" s="127"/>
      <c r="R223" s="127"/>
      <c r="S223" s="127"/>
      <c r="T223" s="127"/>
      <c r="U223" s="127"/>
      <c r="V223" s="133" t="b">
        <v>0</v>
      </c>
      <c r="W223" s="127"/>
      <c r="X223" s="127"/>
      <c r="Y223" s="127" t="s">
        <v>1605</v>
      </c>
      <c r="Z223" s="127"/>
      <c r="AA223" s="127" t="s">
        <v>2100</v>
      </c>
      <c r="AB223" s="127"/>
      <c r="AC223" s="127"/>
      <c r="AD223" s="127"/>
      <c r="AE223" s="127"/>
      <c r="AF223" s="130">
        <v>0</v>
      </c>
      <c r="AG223" s="130">
        <v>0</v>
      </c>
      <c r="AH223" s="130">
        <v>0</v>
      </c>
      <c r="AI223" s="130">
        <v>0</v>
      </c>
      <c r="AJ223" s="130">
        <v>0</v>
      </c>
      <c r="AK223" s="130">
        <v>0</v>
      </c>
      <c r="AL223" s="127"/>
      <c r="AM223" s="127"/>
      <c r="AN223" s="127"/>
    </row>
    <row r="224" spans="1:40" ht="21.75" customHeight="1" thickBot="1">
      <c r="A224" s="120" t="s">
        <v>1261</v>
      </c>
      <c r="B224" s="120" t="s">
        <v>241</v>
      </c>
      <c r="C224" s="120" t="s">
        <v>1262</v>
      </c>
      <c r="D224" s="122" t="s">
        <v>1263</v>
      </c>
      <c r="E224" s="123">
        <v>2022</v>
      </c>
      <c r="F224" s="120"/>
      <c r="G224" s="120"/>
      <c r="H224" s="120" t="s">
        <v>559</v>
      </c>
      <c r="I224" s="134" t="s">
        <v>7974</v>
      </c>
      <c r="J224" s="120" t="s">
        <v>534</v>
      </c>
      <c r="K224" s="120" t="s">
        <v>560</v>
      </c>
      <c r="L224" s="125" t="b">
        <v>0</v>
      </c>
      <c r="M224" s="125" t="b">
        <v>0</v>
      </c>
      <c r="N224" s="125" t="b">
        <v>0</v>
      </c>
      <c r="O224" s="144" t="b">
        <v>1</v>
      </c>
      <c r="P224" s="120"/>
      <c r="Q224" s="120"/>
      <c r="R224" s="120"/>
      <c r="S224" s="120"/>
      <c r="T224" s="120"/>
      <c r="U224" s="120"/>
      <c r="V224" s="125" t="b">
        <v>0</v>
      </c>
      <c r="W224" s="120"/>
      <c r="X224" s="120"/>
      <c r="Y224" s="120" t="s">
        <v>1264</v>
      </c>
      <c r="Z224" s="120"/>
      <c r="AA224" s="120" t="s">
        <v>301</v>
      </c>
      <c r="AB224" s="120" t="s">
        <v>1265</v>
      </c>
      <c r="AC224" s="123">
        <v>60000000</v>
      </c>
      <c r="AD224" s="120"/>
      <c r="AE224" s="120"/>
      <c r="AF224" s="123">
        <v>60000000</v>
      </c>
      <c r="AG224" s="123">
        <v>0</v>
      </c>
      <c r="AH224" s="123">
        <v>0</v>
      </c>
      <c r="AI224" s="123">
        <v>0</v>
      </c>
      <c r="AJ224" s="123">
        <v>0</v>
      </c>
      <c r="AK224" s="123">
        <v>60000000</v>
      </c>
      <c r="AL224" s="120"/>
      <c r="AM224" s="120"/>
      <c r="AN224" s="120"/>
    </row>
    <row r="225" spans="1:40" ht="21.75" customHeight="1" thickBot="1">
      <c r="A225" s="127" t="s">
        <v>2101</v>
      </c>
      <c r="B225" s="127" t="s">
        <v>241</v>
      </c>
      <c r="C225" s="127" t="s">
        <v>2102</v>
      </c>
      <c r="D225" s="129" t="s">
        <v>2103</v>
      </c>
      <c r="E225" s="130">
        <v>2021</v>
      </c>
      <c r="F225" s="127"/>
      <c r="G225" s="127"/>
      <c r="H225" s="127" t="s">
        <v>532</v>
      </c>
      <c r="I225" s="131" t="s">
        <v>7974</v>
      </c>
      <c r="J225" s="127" t="s">
        <v>649</v>
      </c>
      <c r="K225" s="127"/>
      <c r="L225" s="132" t="b">
        <v>0</v>
      </c>
      <c r="M225" s="132" t="b">
        <v>0</v>
      </c>
      <c r="N225" s="132" t="b">
        <v>0</v>
      </c>
      <c r="O225" s="133" t="b">
        <v>0</v>
      </c>
      <c r="P225" s="127"/>
      <c r="Q225" s="127"/>
      <c r="R225" s="127"/>
      <c r="S225" s="127" t="s">
        <v>541</v>
      </c>
      <c r="T225" s="127"/>
      <c r="U225" s="127"/>
      <c r="V225" s="133" t="b">
        <v>1</v>
      </c>
      <c r="W225" s="127" t="s">
        <v>582</v>
      </c>
      <c r="X225" s="127" t="s">
        <v>582</v>
      </c>
      <c r="Y225" s="127" t="s">
        <v>2104</v>
      </c>
      <c r="Z225" s="127"/>
      <c r="AA225" s="127" t="s">
        <v>2105</v>
      </c>
      <c r="AB225" s="127"/>
      <c r="AC225" s="127"/>
      <c r="AD225" s="127"/>
      <c r="AE225" s="127"/>
      <c r="AF225" s="130">
        <v>0</v>
      </c>
      <c r="AG225" s="130">
        <v>0</v>
      </c>
      <c r="AH225" s="130">
        <v>0</v>
      </c>
      <c r="AI225" s="130">
        <v>0</v>
      </c>
      <c r="AJ225" s="130">
        <v>0</v>
      </c>
      <c r="AK225" s="130">
        <v>0</v>
      </c>
      <c r="AL225" s="127"/>
      <c r="AM225" s="127"/>
      <c r="AN225" s="127"/>
    </row>
    <row r="226" spans="1:40" ht="21.75" customHeight="1" thickBot="1">
      <c r="A226" s="120" t="s">
        <v>1407</v>
      </c>
      <c r="B226" s="120" t="s">
        <v>241</v>
      </c>
      <c r="C226" s="120" t="s">
        <v>1408</v>
      </c>
      <c r="D226" s="122" t="s">
        <v>1409</v>
      </c>
      <c r="E226" s="123">
        <v>2021</v>
      </c>
      <c r="F226" s="123">
        <v>2023</v>
      </c>
      <c r="G226" s="120"/>
      <c r="H226" s="120" t="s">
        <v>559</v>
      </c>
      <c r="I226" s="124" t="s">
        <v>555</v>
      </c>
      <c r="J226" s="120" t="s">
        <v>534</v>
      </c>
      <c r="K226" s="120" t="s">
        <v>560</v>
      </c>
      <c r="L226" s="125" t="b">
        <v>0</v>
      </c>
      <c r="M226" s="125" t="b">
        <v>0</v>
      </c>
      <c r="N226" s="125" t="b">
        <v>0</v>
      </c>
      <c r="O226" s="126" t="b">
        <v>0</v>
      </c>
      <c r="P226" s="120" t="s">
        <v>1410</v>
      </c>
      <c r="Q226" s="120" t="s">
        <v>1410</v>
      </c>
      <c r="R226" s="120"/>
      <c r="S226" s="120"/>
      <c r="T226" s="120"/>
      <c r="U226" s="120"/>
      <c r="V226" s="125" t="b">
        <v>0</v>
      </c>
      <c r="W226" s="120"/>
      <c r="X226" s="120"/>
      <c r="Y226" s="120"/>
      <c r="Z226" s="120"/>
      <c r="AA226" s="120"/>
      <c r="AB226" s="120"/>
      <c r="AC226" s="120"/>
      <c r="AD226" s="120"/>
      <c r="AE226" s="120"/>
      <c r="AF226" s="123">
        <v>0</v>
      </c>
      <c r="AG226" s="123">
        <v>0</v>
      </c>
      <c r="AH226" s="123">
        <v>0</v>
      </c>
      <c r="AI226" s="123">
        <v>0</v>
      </c>
      <c r="AJ226" s="123">
        <v>0</v>
      </c>
      <c r="AK226" s="123">
        <v>0</v>
      </c>
      <c r="AL226" s="120"/>
      <c r="AM226" s="120"/>
      <c r="AN226" s="120"/>
    </row>
    <row r="227" spans="1:40" ht="21.75" customHeight="1" thickBot="1">
      <c r="A227" s="127" t="s">
        <v>2106</v>
      </c>
      <c r="B227" s="127" t="s">
        <v>241</v>
      </c>
      <c r="C227" s="127" t="s">
        <v>2107</v>
      </c>
      <c r="D227" s="129" t="s">
        <v>2108</v>
      </c>
      <c r="E227" s="130">
        <v>2020</v>
      </c>
      <c r="F227" s="127"/>
      <c r="G227" s="127"/>
      <c r="H227" s="127" t="s">
        <v>548</v>
      </c>
      <c r="I227" s="135" t="s">
        <v>555</v>
      </c>
      <c r="J227" s="127" t="s">
        <v>534</v>
      </c>
      <c r="K227" s="127" t="s">
        <v>540</v>
      </c>
      <c r="L227" s="132" t="b">
        <v>0</v>
      </c>
      <c r="M227" s="132" t="b">
        <v>0</v>
      </c>
      <c r="N227" s="132" t="b">
        <v>0</v>
      </c>
      <c r="O227" s="133" t="b">
        <v>0</v>
      </c>
      <c r="P227" s="127"/>
      <c r="Q227" s="127"/>
      <c r="R227" s="127"/>
      <c r="S227" s="127"/>
      <c r="T227" s="127"/>
      <c r="U227" s="127"/>
      <c r="V227" s="133" t="b">
        <v>1</v>
      </c>
      <c r="W227" s="127"/>
      <c r="X227" s="127"/>
      <c r="Y227" s="127"/>
      <c r="Z227" s="127"/>
      <c r="AA227" s="127"/>
      <c r="AB227" s="127"/>
      <c r="AC227" s="127"/>
      <c r="AD227" s="127"/>
      <c r="AE227" s="127"/>
      <c r="AF227" s="130">
        <v>0</v>
      </c>
      <c r="AG227" s="130">
        <v>0</v>
      </c>
      <c r="AH227" s="130">
        <v>0</v>
      </c>
      <c r="AI227" s="130">
        <v>0</v>
      </c>
      <c r="AJ227" s="130">
        <v>0</v>
      </c>
      <c r="AK227" s="130">
        <v>0</v>
      </c>
      <c r="AL227" s="127"/>
      <c r="AM227" s="127"/>
      <c r="AN227" s="127"/>
    </row>
    <row r="228" spans="1:40" ht="21.75" customHeight="1" thickBot="1">
      <c r="A228" s="120" t="s">
        <v>922</v>
      </c>
      <c r="B228" s="120" t="s">
        <v>241</v>
      </c>
      <c r="C228" s="120" t="s">
        <v>923</v>
      </c>
      <c r="D228" s="122" t="s">
        <v>924</v>
      </c>
      <c r="E228" s="123">
        <v>2024</v>
      </c>
      <c r="F228" s="120"/>
      <c r="G228" s="120"/>
      <c r="H228" s="120" t="s">
        <v>532</v>
      </c>
      <c r="I228" s="143" t="s">
        <v>603</v>
      </c>
      <c r="J228" s="120" t="s">
        <v>534</v>
      </c>
      <c r="K228" s="120" t="s">
        <v>560</v>
      </c>
      <c r="L228" s="126" t="b">
        <v>1</v>
      </c>
      <c r="M228" s="125" t="b">
        <v>0</v>
      </c>
      <c r="N228" s="125" t="b">
        <v>0</v>
      </c>
      <c r="O228" s="126" t="b">
        <v>0</v>
      </c>
      <c r="P228" s="120"/>
      <c r="Q228" s="120"/>
      <c r="R228" s="120"/>
      <c r="S228" s="120" t="s">
        <v>925</v>
      </c>
      <c r="T228" s="120"/>
      <c r="U228" s="120"/>
      <c r="V228" s="126" t="b">
        <v>1</v>
      </c>
      <c r="W228" s="120"/>
      <c r="X228" s="120"/>
      <c r="Y228" s="120"/>
      <c r="Z228" s="120"/>
      <c r="AA228" s="120"/>
      <c r="AB228" s="120"/>
      <c r="AC228" s="120"/>
      <c r="AD228" s="120"/>
      <c r="AE228" s="120"/>
      <c r="AF228" s="137">
        <v>250000000</v>
      </c>
      <c r="AG228" s="123">
        <v>0</v>
      </c>
      <c r="AH228" s="123">
        <v>0</v>
      </c>
      <c r="AI228" s="137">
        <v>250000000</v>
      </c>
      <c r="AJ228" s="123">
        <v>0</v>
      </c>
      <c r="AK228" s="123">
        <v>0</v>
      </c>
      <c r="AL228" s="120"/>
      <c r="AM228" s="120"/>
      <c r="AN228" s="120"/>
    </row>
    <row r="229" spans="1:40" ht="21.75" customHeight="1" thickBot="1">
      <c r="A229" s="127" t="s">
        <v>1334</v>
      </c>
      <c r="B229" s="127" t="s">
        <v>241</v>
      </c>
      <c r="C229" s="127" t="s">
        <v>1335</v>
      </c>
      <c r="D229" s="129" t="s">
        <v>1336</v>
      </c>
      <c r="E229" s="130">
        <v>2021</v>
      </c>
      <c r="F229" s="130">
        <v>2021</v>
      </c>
      <c r="G229" s="127"/>
      <c r="H229" s="127" t="s">
        <v>559</v>
      </c>
      <c r="I229" s="131" t="s">
        <v>7974</v>
      </c>
      <c r="J229" s="127" t="s">
        <v>534</v>
      </c>
      <c r="K229" s="127"/>
      <c r="L229" s="132" t="b">
        <v>0</v>
      </c>
      <c r="M229" s="132" t="b">
        <v>0</v>
      </c>
      <c r="N229" s="132" t="b">
        <v>0</v>
      </c>
      <c r="O229" s="144" t="b">
        <v>1</v>
      </c>
      <c r="P229" s="127" t="s">
        <v>1337</v>
      </c>
      <c r="Q229" s="127"/>
      <c r="R229" s="127"/>
      <c r="S229" s="127" t="s">
        <v>541</v>
      </c>
      <c r="T229" s="127"/>
      <c r="U229" s="127"/>
      <c r="V229" s="132" t="b">
        <v>0</v>
      </c>
      <c r="W229" s="127" t="s">
        <v>582</v>
      </c>
      <c r="X229" s="127" t="s">
        <v>582</v>
      </c>
      <c r="Y229" s="127"/>
      <c r="Z229" s="127"/>
      <c r="AA229" s="127"/>
      <c r="AB229" s="127"/>
      <c r="AC229" s="130">
        <v>44000000</v>
      </c>
      <c r="AD229" s="127"/>
      <c r="AE229" s="127"/>
      <c r="AF229" s="130">
        <v>44000000</v>
      </c>
      <c r="AG229" s="130">
        <v>44000000</v>
      </c>
      <c r="AH229" s="130">
        <v>0</v>
      </c>
      <c r="AI229" s="130">
        <v>44000000</v>
      </c>
      <c r="AJ229" s="130">
        <v>0</v>
      </c>
      <c r="AK229" s="130">
        <v>0</v>
      </c>
      <c r="AL229" s="127"/>
      <c r="AM229" s="127"/>
      <c r="AN229" s="127"/>
    </row>
    <row r="230" spans="1:40" ht="21.75" customHeight="1" thickBot="1">
      <c r="A230" s="120" t="s">
        <v>2109</v>
      </c>
      <c r="B230" s="120" t="s">
        <v>748</v>
      </c>
      <c r="C230" s="120" t="s">
        <v>2110</v>
      </c>
      <c r="D230" s="122" t="s">
        <v>2111</v>
      </c>
      <c r="E230" s="123">
        <v>2019</v>
      </c>
      <c r="F230" s="123">
        <v>2019</v>
      </c>
      <c r="G230" s="120"/>
      <c r="H230" s="120" t="s">
        <v>532</v>
      </c>
      <c r="I230" s="143" t="s">
        <v>603</v>
      </c>
      <c r="J230" s="120" t="s">
        <v>1278</v>
      </c>
      <c r="K230" s="120" t="s">
        <v>633</v>
      </c>
      <c r="L230" s="125" t="b">
        <v>0</v>
      </c>
      <c r="M230" s="125" t="b">
        <v>0</v>
      </c>
      <c r="N230" s="125" t="b">
        <v>0</v>
      </c>
      <c r="O230" s="126" t="b">
        <v>0</v>
      </c>
      <c r="P230" s="120"/>
      <c r="Q230" s="120"/>
      <c r="R230" s="120"/>
      <c r="S230" s="120"/>
      <c r="T230" s="120"/>
      <c r="U230" s="120"/>
      <c r="V230" s="126" t="b">
        <v>1</v>
      </c>
      <c r="W230" s="120"/>
      <c r="X230" s="120"/>
      <c r="Y230" s="120"/>
      <c r="Z230" s="120"/>
      <c r="AA230" s="120"/>
      <c r="AB230" s="120"/>
      <c r="AC230" s="120"/>
      <c r="AD230" s="120"/>
      <c r="AE230" s="120"/>
      <c r="AF230" s="123">
        <v>0</v>
      </c>
      <c r="AG230" s="123">
        <v>0</v>
      </c>
      <c r="AH230" s="123">
        <v>0</v>
      </c>
      <c r="AI230" s="123">
        <v>0</v>
      </c>
      <c r="AJ230" s="123">
        <v>0</v>
      </c>
      <c r="AK230" s="123">
        <v>0</v>
      </c>
      <c r="AL230" s="120"/>
      <c r="AM230" s="120"/>
      <c r="AN230" s="120"/>
    </row>
    <row r="231" spans="1:40" ht="21.75" customHeight="1" thickBot="1">
      <c r="A231" s="127" t="s">
        <v>1425</v>
      </c>
      <c r="B231" s="127" t="s">
        <v>243</v>
      </c>
      <c r="C231" s="127" t="s">
        <v>1426</v>
      </c>
      <c r="D231" s="129" t="s">
        <v>1427</v>
      </c>
      <c r="E231" s="130">
        <v>2015</v>
      </c>
      <c r="F231" s="127"/>
      <c r="G231" s="127"/>
      <c r="H231" s="127" t="s">
        <v>532</v>
      </c>
      <c r="I231" s="131" t="s">
        <v>7974</v>
      </c>
      <c r="J231" s="127" t="s">
        <v>1294</v>
      </c>
      <c r="K231" s="127" t="s">
        <v>540</v>
      </c>
      <c r="L231" s="132" t="b">
        <v>0</v>
      </c>
      <c r="M231" s="132" t="b">
        <v>0</v>
      </c>
      <c r="N231" s="132" t="b">
        <v>0</v>
      </c>
      <c r="O231" s="133" t="b">
        <v>0</v>
      </c>
      <c r="P231" s="127"/>
      <c r="Q231" s="127"/>
      <c r="R231" s="127"/>
      <c r="S231" s="127" t="s">
        <v>541</v>
      </c>
      <c r="T231" s="127" t="s">
        <v>541</v>
      </c>
      <c r="U231" s="127"/>
      <c r="V231" s="133" t="b">
        <v>1</v>
      </c>
      <c r="W231" s="127"/>
      <c r="X231" s="127"/>
      <c r="Y231" s="127"/>
      <c r="Z231" s="127"/>
      <c r="AA231" s="127"/>
      <c r="AB231" s="127"/>
      <c r="AC231" s="127"/>
      <c r="AD231" s="127"/>
      <c r="AE231" s="127"/>
      <c r="AF231" s="130">
        <v>0</v>
      </c>
      <c r="AG231" s="130">
        <v>0</v>
      </c>
      <c r="AH231" s="130">
        <v>0</v>
      </c>
      <c r="AI231" s="130">
        <v>0</v>
      </c>
      <c r="AJ231" s="130">
        <v>0</v>
      </c>
      <c r="AK231" s="130">
        <v>0</v>
      </c>
      <c r="AL231" s="127"/>
      <c r="AM231" s="127"/>
      <c r="AN231" s="127"/>
    </row>
    <row r="232" spans="1:40" ht="21.75" customHeight="1" thickBot="1">
      <c r="A232" s="120" t="s">
        <v>2122</v>
      </c>
      <c r="B232" s="120" t="s">
        <v>245</v>
      </c>
      <c r="C232" s="120" t="s">
        <v>2123</v>
      </c>
      <c r="D232" s="122" t="s">
        <v>2124</v>
      </c>
      <c r="E232" s="123">
        <v>2020</v>
      </c>
      <c r="F232" s="123">
        <v>2020</v>
      </c>
      <c r="G232" s="120"/>
      <c r="H232" s="120" t="s">
        <v>548</v>
      </c>
      <c r="I232" s="147" t="s">
        <v>1272</v>
      </c>
      <c r="J232" s="120" t="s">
        <v>692</v>
      </c>
      <c r="K232" s="120" t="s">
        <v>717</v>
      </c>
      <c r="L232" s="125" t="b">
        <v>0</v>
      </c>
      <c r="M232" s="125" t="b">
        <v>0</v>
      </c>
      <c r="N232" s="125" t="b">
        <v>0</v>
      </c>
      <c r="O232" s="126" t="b">
        <v>0</v>
      </c>
      <c r="P232" s="120"/>
      <c r="Q232" s="120"/>
      <c r="R232" s="120"/>
      <c r="S232" s="120"/>
      <c r="T232" s="120"/>
      <c r="U232" s="120"/>
      <c r="V232" s="126" t="b">
        <v>1</v>
      </c>
      <c r="W232" s="120"/>
      <c r="X232" s="120"/>
      <c r="Y232" s="120"/>
      <c r="Z232" s="120"/>
      <c r="AA232" s="120"/>
      <c r="AB232" s="120"/>
      <c r="AC232" s="120"/>
      <c r="AD232" s="120"/>
      <c r="AE232" s="120"/>
      <c r="AF232" s="123">
        <v>0</v>
      </c>
      <c r="AG232" s="123">
        <v>0</v>
      </c>
      <c r="AH232" s="123">
        <v>0</v>
      </c>
      <c r="AI232" s="123">
        <v>0</v>
      </c>
      <c r="AJ232" s="123">
        <v>0</v>
      </c>
      <c r="AK232" s="123">
        <v>0</v>
      </c>
      <c r="AL232" s="120"/>
      <c r="AM232" s="120"/>
      <c r="AN232" s="120"/>
    </row>
    <row r="233" spans="1:40" ht="21.75" customHeight="1" thickBot="1">
      <c r="A233" s="127" t="s">
        <v>2125</v>
      </c>
      <c r="B233" s="127" t="s">
        <v>245</v>
      </c>
      <c r="C233" s="127" t="s">
        <v>2126</v>
      </c>
      <c r="D233" s="129" t="s">
        <v>2127</v>
      </c>
      <c r="E233" s="130">
        <v>2021</v>
      </c>
      <c r="F233" s="130">
        <v>2021</v>
      </c>
      <c r="G233" s="127"/>
      <c r="H233" s="127" t="s">
        <v>548</v>
      </c>
      <c r="I233" s="135" t="s">
        <v>555</v>
      </c>
      <c r="J233" s="127" t="s">
        <v>2128</v>
      </c>
      <c r="K233" s="127" t="s">
        <v>693</v>
      </c>
      <c r="L233" s="132" t="b">
        <v>0</v>
      </c>
      <c r="M233" s="132" t="b">
        <v>0</v>
      </c>
      <c r="N233" s="132" t="b">
        <v>0</v>
      </c>
      <c r="O233" s="133" t="b">
        <v>0</v>
      </c>
      <c r="P233" s="127"/>
      <c r="Q233" s="127"/>
      <c r="R233" s="127"/>
      <c r="S233" s="127"/>
      <c r="T233" s="127"/>
      <c r="U233" s="127"/>
      <c r="V233" s="133" t="b">
        <v>1</v>
      </c>
      <c r="W233" s="127"/>
      <c r="X233" s="127"/>
      <c r="Y233" s="127"/>
      <c r="Z233" s="127"/>
      <c r="AA233" s="127"/>
      <c r="AB233" s="127"/>
      <c r="AC233" s="127"/>
      <c r="AD233" s="127"/>
      <c r="AE233" s="127"/>
      <c r="AF233" s="130">
        <v>0</v>
      </c>
      <c r="AG233" s="130">
        <v>0</v>
      </c>
      <c r="AH233" s="130">
        <v>0</v>
      </c>
      <c r="AI233" s="130">
        <v>0</v>
      </c>
      <c r="AJ233" s="130">
        <v>0</v>
      </c>
      <c r="AK233" s="130">
        <v>0</v>
      </c>
      <c r="AL233" s="127"/>
      <c r="AM233" s="127"/>
      <c r="AN233" s="127"/>
    </row>
    <row r="234" spans="1:40" ht="21.75" customHeight="1" thickBot="1">
      <c r="A234" s="120" t="s">
        <v>1228</v>
      </c>
      <c r="B234" s="120" t="s">
        <v>245</v>
      </c>
      <c r="C234" s="120" t="s">
        <v>1229</v>
      </c>
      <c r="D234" s="122" t="s">
        <v>1230</v>
      </c>
      <c r="E234" s="123">
        <v>2023</v>
      </c>
      <c r="F234" s="123">
        <v>2023</v>
      </c>
      <c r="G234" s="120"/>
      <c r="H234" s="120" t="s">
        <v>532</v>
      </c>
      <c r="I234" s="134" t="s">
        <v>7974</v>
      </c>
      <c r="J234" s="120" t="s">
        <v>610</v>
      </c>
      <c r="K234" s="120" t="s">
        <v>693</v>
      </c>
      <c r="L234" s="125" t="b">
        <v>0</v>
      </c>
      <c r="M234" s="125" t="b">
        <v>0</v>
      </c>
      <c r="N234" s="125" t="b">
        <v>0</v>
      </c>
      <c r="O234" s="126" t="b">
        <v>0</v>
      </c>
      <c r="P234" s="120"/>
      <c r="Q234" s="120"/>
      <c r="R234" s="120"/>
      <c r="S234" s="120"/>
      <c r="T234" s="120"/>
      <c r="U234" s="120"/>
      <c r="V234" s="126" t="b">
        <v>1</v>
      </c>
      <c r="W234" s="120"/>
      <c r="X234" s="120"/>
      <c r="Y234" s="120"/>
      <c r="Z234" s="120"/>
      <c r="AA234" s="120"/>
      <c r="AB234" s="120"/>
      <c r="AC234" s="123">
        <v>72579500</v>
      </c>
      <c r="AD234" s="120"/>
      <c r="AE234" s="120"/>
      <c r="AF234" s="123">
        <v>72579500</v>
      </c>
      <c r="AG234" s="123">
        <v>0</v>
      </c>
      <c r="AH234" s="123">
        <v>0</v>
      </c>
      <c r="AI234" s="123">
        <v>0</v>
      </c>
      <c r="AJ234" s="123">
        <v>0</v>
      </c>
      <c r="AK234" s="123">
        <v>72579500</v>
      </c>
      <c r="AL234" s="120"/>
      <c r="AM234" s="120"/>
      <c r="AN234" s="120"/>
    </row>
    <row r="235" spans="1:40" ht="21.75" customHeight="1" thickBot="1">
      <c r="A235" s="127" t="s">
        <v>1438</v>
      </c>
      <c r="B235" s="127" t="s">
        <v>245</v>
      </c>
      <c r="C235" s="127" t="s">
        <v>1439</v>
      </c>
      <c r="D235" s="129" t="s">
        <v>1440</v>
      </c>
      <c r="E235" s="130">
        <v>2024</v>
      </c>
      <c r="F235" s="127"/>
      <c r="G235" s="127"/>
      <c r="H235" s="127"/>
      <c r="I235" s="127"/>
      <c r="J235" s="127" t="s">
        <v>534</v>
      </c>
      <c r="K235" s="127"/>
      <c r="L235" s="132" t="b">
        <v>1</v>
      </c>
      <c r="M235" s="132" t="b">
        <v>0</v>
      </c>
      <c r="N235" s="132" t="b">
        <v>0</v>
      </c>
      <c r="O235" s="127"/>
      <c r="P235" s="127" t="s">
        <v>653</v>
      </c>
      <c r="Q235" s="127" t="s">
        <v>653</v>
      </c>
      <c r="R235" s="127"/>
      <c r="S235" s="127"/>
      <c r="T235" s="127"/>
      <c r="U235" s="127"/>
      <c r="V235" s="133" t="b">
        <v>0</v>
      </c>
      <c r="W235" s="127"/>
      <c r="X235" s="127"/>
      <c r="Y235" s="127"/>
      <c r="Z235" s="127"/>
      <c r="AA235" s="127"/>
      <c r="AB235" s="127"/>
      <c r="AC235" s="161">
        <v>1100000000</v>
      </c>
      <c r="AD235" s="127"/>
      <c r="AE235" s="127"/>
      <c r="AF235" s="136">
        <v>1100000000</v>
      </c>
      <c r="AG235" s="136">
        <v>1100000000</v>
      </c>
      <c r="AH235" s="136">
        <v>1100000000</v>
      </c>
      <c r="AI235" s="130">
        <v>0</v>
      </c>
      <c r="AJ235" s="130">
        <v>0</v>
      </c>
      <c r="AK235" s="130">
        <v>0</v>
      </c>
      <c r="AL235" s="127"/>
      <c r="AM235" s="127"/>
      <c r="AN235" s="127"/>
    </row>
    <row r="236" spans="1:40" ht="21.75" customHeight="1" thickBot="1">
      <c r="A236" s="120" t="s">
        <v>701</v>
      </c>
      <c r="B236" s="120" t="s">
        <v>245</v>
      </c>
      <c r="C236" s="120" t="s">
        <v>702</v>
      </c>
      <c r="D236" s="159" t="s">
        <v>703</v>
      </c>
      <c r="E236" s="120"/>
      <c r="F236" s="120"/>
      <c r="G236" s="120"/>
      <c r="H236" s="120"/>
      <c r="I236" s="120"/>
      <c r="J236" s="120" t="s">
        <v>534</v>
      </c>
      <c r="K236" s="120"/>
      <c r="L236" s="125" t="b">
        <v>0</v>
      </c>
      <c r="M236" s="125" t="b">
        <v>0</v>
      </c>
      <c r="N236" s="125" t="b">
        <v>0</v>
      </c>
      <c r="O236" s="120"/>
      <c r="P236" s="120"/>
      <c r="Q236" s="120"/>
      <c r="R236" s="120"/>
      <c r="S236" s="120"/>
      <c r="T236" s="120"/>
      <c r="U236" s="120"/>
      <c r="V236" s="126" t="b">
        <v>0</v>
      </c>
      <c r="W236" s="120"/>
      <c r="X236" s="120"/>
      <c r="Y236" s="120" t="s">
        <v>704</v>
      </c>
      <c r="Z236" s="120"/>
      <c r="AA236" s="120" t="s">
        <v>705</v>
      </c>
      <c r="AB236" s="120"/>
      <c r="AC236" s="123">
        <v>1040000000</v>
      </c>
      <c r="AD236" s="120"/>
      <c r="AE236" s="120"/>
      <c r="AF236" s="123">
        <v>1040000000</v>
      </c>
      <c r="AG236" s="123">
        <v>0</v>
      </c>
      <c r="AH236" s="123">
        <v>0</v>
      </c>
      <c r="AI236" s="123">
        <v>0</v>
      </c>
      <c r="AJ236" s="123">
        <v>0</v>
      </c>
      <c r="AK236" s="123">
        <v>1040000000</v>
      </c>
      <c r="AL236" s="120"/>
      <c r="AM236" s="120"/>
      <c r="AN236" s="120"/>
    </row>
    <row r="237" spans="1:40" ht="21.75" customHeight="1" thickBot="1">
      <c r="A237" s="127" t="s">
        <v>948</v>
      </c>
      <c r="B237" s="127" t="s">
        <v>245</v>
      </c>
      <c r="C237" s="127" t="s">
        <v>949</v>
      </c>
      <c r="D237" s="162" t="s">
        <v>950</v>
      </c>
      <c r="E237" s="127"/>
      <c r="F237" s="127"/>
      <c r="G237" s="127"/>
      <c r="H237" s="127"/>
      <c r="I237" s="127"/>
      <c r="J237" s="127" t="s">
        <v>534</v>
      </c>
      <c r="K237" s="127"/>
      <c r="L237" s="132" t="b">
        <v>0</v>
      </c>
      <c r="M237" s="132" t="b">
        <v>0</v>
      </c>
      <c r="N237" s="132" t="b">
        <v>0</v>
      </c>
      <c r="O237" s="127"/>
      <c r="P237" s="127"/>
      <c r="Q237" s="127"/>
      <c r="R237" s="127"/>
      <c r="S237" s="127"/>
      <c r="T237" s="127"/>
      <c r="U237" s="127"/>
      <c r="V237" s="133" t="b">
        <v>0</v>
      </c>
      <c r="W237" s="127" t="s">
        <v>582</v>
      </c>
      <c r="X237" s="127" t="s">
        <v>582</v>
      </c>
      <c r="Y237" s="127"/>
      <c r="Z237" s="127"/>
      <c r="AA237" s="127"/>
      <c r="AB237" s="127"/>
      <c r="AC237" s="130">
        <v>243400000</v>
      </c>
      <c r="AD237" s="127"/>
      <c r="AE237" s="127"/>
      <c r="AF237" s="130">
        <v>243400000</v>
      </c>
      <c r="AG237" s="130">
        <v>0</v>
      </c>
      <c r="AH237" s="130">
        <v>0</v>
      </c>
      <c r="AI237" s="130">
        <v>0</v>
      </c>
      <c r="AJ237" s="130">
        <v>0</v>
      </c>
      <c r="AK237" s="130">
        <v>243400000</v>
      </c>
      <c r="AL237" s="127"/>
      <c r="AM237" s="127"/>
      <c r="AN237" s="127"/>
    </row>
    <row r="238" spans="1:40" ht="21.75" customHeight="1" thickBot="1">
      <c r="A238" s="120" t="s">
        <v>886</v>
      </c>
      <c r="B238" s="120" t="s">
        <v>245</v>
      </c>
      <c r="C238" s="120" t="s">
        <v>887</v>
      </c>
      <c r="D238" s="159" t="s">
        <v>888</v>
      </c>
      <c r="E238" s="120"/>
      <c r="F238" s="120"/>
      <c r="G238" s="120"/>
      <c r="H238" s="120"/>
      <c r="I238" s="120"/>
      <c r="J238" s="120" t="s">
        <v>692</v>
      </c>
      <c r="K238" s="120"/>
      <c r="L238" s="125" t="b">
        <v>0</v>
      </c>
      <c r="M238" s="125" t="b">
        <v>0</v>
      </c>
      <c r="N238" s="125" t="b">
        <v>0</v>
      </c>
      <c r="O238" s="120"/>
      <c r="P238" s="120"/>
      <c r="Q238" s="120"/>
      <c r="R238" s="120"/>
      <c r="S238" s="120"/>
      <c r="T238" s="120"/>
      <c r="U238" s="120"/>
      <c r="V238" s="126" t="b">
        <v>1</v>
      </c>
      <c r="W238" s="120"/>
      <c r="X238" s="120"/>
      <c r="Y238" s="120"/>
      <c r="Z238" s="120"/>
      <c r="AA238" s="120"/>
      <c r="AB238" s="120"/>
      <c r="AC238" s="123">
        <v>310400000</v>
      </c>
      <c r="AD238" s="120"/>
      <c r="AE238" s="120"/>
      <c r="AF238" s="123">
        <v>310400000</v>
      </c>
      <c r="AG238" s="123">
        <v>0</v>
      </c>
      <c r="AH238" s="123">
        <v>0</v>
      </c>
      <c r="AI238" s="123">
        <v>0</v>
      </c>
      <c r="AJ238" s="123">
        <v>0</v>
      </c>
      <c r="AK238" s="123">
        <v>310400000</v>
      </c>
      <c r="AL238" s="120"/>
      <c r="AM238" s="120"/>
      <c r="AN238" s="120"/>
    </row>
    <row r="239" spans="1:40" ht="21.75" customHeight="1" thickBot="1">
      <c r="A239" s="127" t="s">
        <v>929</v>
      </c>
      <c r="B239" s="127" t="s">
        <v>245</v>
      </c>
      <c r="C239" s="127" t="s">
        <v>930</v>
      </c>
      <c r="D239" s="162" t="s">
        <v>931</v>
      </c>
      <c r="E239" s="127"/>
      <c r="F239" s="127"/>
      <c r="G239" s="127"/>
      <c r="H239" s="127"/>
      <c r="I239" s="127"/>
      <c r="J239" s="127" t="s">
        <v>692</v>
      </c>
      <c r="K239" s="127"/>
      <c r="L239" s="132" t="b">
        <v>1</v>
      </c>
      <c r="M239" s="132" t="b">
        <v>0</v>
      </c>
      <c r="N239" s="132" t="b">
        <v>0</v>
      </c>
      <c r="O239" s="127"/>
      <c r="P239" s="127"/>
      <c r="Q239" s="127"/>
      <c r="R239" s="127"/>
      <c r="S239" s="127"/>
      <c r="T239" s="127"/>
      <c r="U239" s="127"/>
      <c r="V239" s="133" t="b">
        <v>1</v>
      </c>
      <c r="W239" s="127"/>
      <c r="X239" s="127"/>
      <c r="Y239" s="127"/>
      <c r="Z239" s="127"/>
      <c r="AA239" s="127"/>
      <c r="AB239" s="127"/>
      <c r="AC239" s="130">
        <v>250000000</v>
      </c>
      <c r="AD239" s="127"/>
      <c r="AE239" s="127"/>
      <c r="AF239" s="130">
        <v>250000000</v>
      </c>
      <c r="AG239" s="130">
        <v>0</v>
      </c>
      <c r="AH239" s="130">
        <v>0</v>
      </c>
      <c r="AI239" s="130">
        <v>0</v>
      </c>
      <c r="AJ239" s="130">
        <v>0</v>
      </c>
      <c r="AK239" s="130">
        <v>250000000</v>
      </c>
      <c r="AL239" s="127"/>
      <c r="AM239" s="127"/>
      <c r="AN239" s="127"/>
    </row>
    <row r="240" spans="1:40" ht="21.75" customHeight="1" thickBot="1">
      <c r="A240" s="120" t="s">
        <v>1455</v>
      </c>
      <c r="B240" s="120" t="s">
        <v>247</v>
      </c>
      <c r="C240" s="120" t="s">
        <v>1456</v>
      </c>
      <c r="D240" s="122" t="s">
        <v>1457</v>
      </c>
      <c r="E240" s="123">
        <v>2024</v>
      </c>
      <c r="F240" s="120"/>
      <c r="G240" s="120"/>
      <c r="H240" s="120" t="s">
        <v>532</v>
      </c>
      <c r="I240" s="134" t="s">
        <v>7974</v>
      </c>
      <c r="J240" s="120"/>
      <c r="K240" s="120"/>
      <c r="L240" s="125" t="b">
        <v>0</v>
      </c>
      <c r="M240" s="125" t="b">
        <v>0</v>
      </c>
      <c r="N240" s="125" t="b">
        <v>0</v>
      </c>
      <c r="O240" s="126" t="b">
        <v>0</v>
      </c>
      <c r="P240" s="120" t="s">
        <v>629</v>
      </c>
      <c r="Q240" s="120" t="s">
        <v>629</v>
      </c>
      <c r="R240" s="120"/>
      <c r="S240" s="120"/>
      <c r="T240" s="120"/>
      <c r="U240" s="120"/>
      <c r="V240" s="126" t="b">
        <v>1</v>
      </c>
      <c r="W240" s="120"/>
      <c r="X240" s="120"/>
      <c r="Y240" s="120"/>
      <c r="Z240" s="120"/>
      <c r="AA240" s="120"/>
      <c r="AB240" s="120"/>
      <c r="AC240" s="120"/>
      <c r="AD240" s="123">
        <v>4110000000</v>
      </c>
      <c r="AE240" s="120"/>
      <c r="AF240" s="123">
        <v>4110000000</v>
      </c>
      <c r="AG240" s="123">
        <v>4110000000</v>
      </c>
      <c r="AH240" s="123">
        <v>4110000000</v>
      </c>
      <c r="AI240" s="123">
        <v>0</v>
      </c>
      <c r="AJ240" s="123">
        <v>0</v>
      </c>
      <c r="AK240" s="123">
        <v>0</v>
      </c>
      <c r="AL240" s="120"/>
      <c r="AM240" s="120"/>
      <c r="AN240" s="120"/>
    </row>
    <row r="241" spans="1:40" ht="21.75" customHeight="1" thickBot="1">
      <c r="A241" s="127" t="s">
        <v>2132</v>
      </c>
      <c r="B241" s="127" t="s">
        <v>247</v>
      </c>
      <c r="C241" s="127" t="s">
        <v>2133</v>
      </c>
      <c r="D241" s="129" t="s">
        <v>2134</v>
      </c>
      <c r="E241" s="130">
        <v>2013</v>
      </c>
      <c r="F241" s="130">
        <v>2013</v>
      </c>
      <c r="G241" s="127"/>
      <c r="H241" s="127" t="s">
        <v>559</v>
      </c>
      <c r="I241" s="148" t="s">
        <v>1272</v>
      </c>
      <c r="J241" s="127"/>
      <c r="K241" s="127"/>
      <c r="L241" s="132" t="b">
        <v>0</v>
      </c>
      <c r="M241" s="132" t="b">
        <v>0</v>
      </c>
      <c r="N241" s="132" t="b">
        <v>0</v>
      </c>
      <c r="O241" s="133" t="b">
        <v>0</v>
      </c>
      <c r="P241" s="127"/>
      <c r="Q241" s="127"/>
      <c r="R241" s="127"/>
      <c r="S241" s="127"/>
      <c r="T241" s="127"/>
      <c r="U241" s="127"/>
      <c r="V241" s="133" t="b">
        <v>0</v>
      </c>
      <c r="W241" s="127" t="s">
        <v>582</v>
      </c>
      <c r="X241" s="127" t="s">
        <v>582</v>
      </c>
      <c r="Y241" s="127"/>
      <c r="Z241" s="127"/>
      <c r="AA241" s="127"/>
      <c r="AB241" s="127"/>
      <c r="AC241" s="127"/>
      <c r="AD241" s="127"/>
      <c r="AE241" s="127"/>
      <c r="AF241" s="130">
        <v>0</v>
      </c>
      <c r="AG241" s="130">
        <v>0</v>
      </c>
      <c r="AH241" s="130">
        <v>0</v>
      </c>
      <c r="AI241" s="130">
        <v>0</v>
      </c>
      <c r="AJ241" s="130">
        <v>0</v>
      </c>
      <c r="AK241" s="130">
        <v>0</v>
      </c>
      <c r="AL241" s="127"/>
      <c r="AM241" s="127"/>
      <c r="AN241" s="127"/>
    </row>
    <row r="242" spans="1:40" ht="21.75" customHeight="1" thickBot="1">
      <c r="A242" s="120" t="s">
        <v>1371</v>
      </c>
      <c r="B242" s="120" t="s">
        <v>247</v>
      </c>
      <c r="C242" s="120" t="s">
        <v>1372</v>
      </c>
      <c r="D242" s="122" t="s">
        <v>1373</v>
      </c>
      <c r="E242" s="123">
        <v>2012</v>
      </c>
      <c r="F242" s="123">
        <v>2012</v>
      </c>
      <c r="G242" s="120"/>
      <c r="H242" s="120" t="s">
        <v>559</v>
      </c>
      <c r="I242" s="124" t="s">
        <v>555</v>
      </c>
      <c r="J242" s="120" t="s">
        <v>534</v>
      </c>
      <c r="K242" s="120" t="s">
        <v>560</v>
      </c>
      <c r="L242" s="125" t="b">
        <v>0</v>
      </c>
      <c r="M242" s="125" t="b">
        <v>0</v>
      </c>
      <c r="N242" s="125" t="b">
        <v>0</v>
      </c>
      <c r="O242" s="144" t="b">
        <v>1</v>
      </c>
      <c r="P242" s="120"/>
      <c r="Q242" s="120"/>
      <c r="R242" s="120"/>
      <c r="S242" s="120"/>
      <c r="T242" s="120"/>
      <c r="U242" s="120"/>
      <c r="V242" s="126" t="b">
        <v>0</v>
      </c>
      <c r="W242" s="120" t="s">
        <v>582</v>
      </c>
      <c r="X242" s="120" t="s">
        <v>582</v>
      </c>
      <c r="Y242" s="120"/>
      <c r="Z242" s="120"/>
      <c r="AA242" s="120"/>
      <c r="AB242" s="120"/>
      <c r="AC242" s="123">
        <v>31105500</v>
      </c>
      <c r="AD242" s="120"/>
      <c r="AE242" s="120"/>
      <c r="AF242" s="123">
        <v>31105500</v>
      </c>
      <c r="AG242" s="123">
        <v>0</v>
      </c>
      <c r="AH242" s="123">
        <v>0</v>
      </c>
      <c r="AI242" s="123">
        <v>0</v>
      </c>
      <c r="AJ242" s="123">
        <v>0</v>
      </c>
      <c r="AK242" s="123">
        <v>31105500</v>
      </c>
      <c r="AL242" s="120"/>
      <c r="AM242" s="120"/>
      <c r="AN242" s="120"/>
    </row>
    <row r="243" spans="1:40" ht="21.75" customHeight="1" thickBot="1">
      <c r="A243" s="127" t="s">
        <v>1464</v>
      </c>
      <c r="B243" s="127" t="s">
        <v>247</v>
      </c>
      <c r="C243" s="127" t="s">
        <v>1465</v>
      </c>
      <c r="D243" s="129" t="s">
        <v>1466</v>
      </c>
      <c r="E243" s="130">
        <v>2021</v>
      </c>
      <c r="F243" s="130">
        <v>2022</v>
      </c>
      <c r="G243" s="127"/>
      <c r="H243" s="127" t="s">
        <v>559</v>
      </c>
      <c r="I243" s="131" t="s">
        <v>7974</v>
      </c>
      <c r="J243" s="127" t="s">
        <v>638</v>
      </c>
      <c r="K243" s="127" t="s">
        <v>560</v>
      </c>
      <c r="L243" s="132" t="b">
        <v>0</v>
      </c>
      <c r="M243" s="132" t="b">
        <v>0</v>
      </c>
      <c r="N243" s="132" t="b">
        <v>0</v>
      </c>
      <c r="O243" s="133" t="b">
        <v>0</v>
      </c>
      <c r="P243" s="127" t="s">
        <v>653</v>
      </c>
      <c r="Q243" s="127" t="s">
        <v>653</v>
      </c>
      <c r="R243" s="127"/>
      <c r="S243" s="127"/>
      <c r="T243" s="127"/>
      <c r="U243" s="127"/>
      <c r="V243" s="132" t="b">
        <v>0</v>
      </c>
      <c r="W243" s="127" t="s">
        <v>582</v>
      </c>
      <c r="X243" s="127" t="s">
        <v>582</v>
      </c>
      <c r="Y243" s="127"/>
      <c r="Z243" s="127"/>
      <c r="AA243" s="127"/>
      <c r="AB243" s="127"/>
      <c r="AC243" s="127"/>
      <c r="AD243" s="127"/>
      <c r="AE243" s="127"/>
      <c r="AF243" s="130">
        <v>0</v>
      </c>
      <c r="AG243" s="130">
        <v>0</v>
      </c>
      <c r="AH243" s="130">
        <v>0</v>
      </c>
      <c r="AI243" s="130">
        <v>0</v>
      </c>
      <c r="AJ243" s="130">
        <v>0</v>
      </c>
      <c r="AK243" s="130">
        <v>0</v>
      </c>
      <c r="AL243" s="127"/>
      <c r="AM243" s="127"/>
      <c r="AN243" s="127"/>
    </row>
    <row r="244" spans="1:40" ht="21.75" customHeight="1" thickBot="1">
      <c r="A244" s="120" t="s">
        <v>1467</v>
      </c>
      <c r="B244" s="120" t="s">
        <v>247</v>
      </c>
      <c r="C244" s="120" t="s">
        <v>1468</v>
      </c>
      <c r="D244" s="122" t="s">
        <v>1469</v>
      </c>
      <c r="E244" s="123">
        <v>2021</v>
      </c>
      <c r="F244" s="123">
        <v>2021</v>
      </c>
      <c r="G244" s="120"/>
      <c r="H244" s="120" t="s">
        <v>559</v>
      </c>
      <c r="I244" s="134" t="s">
        <v>7974</v>
      </c>
      <c r="J244" s="120" t="s">
        <v>638</v>
      </c>
      <c r="K244" s="120" t="s">
        <v>628</v>
      </c>
      <c r="L244" s="125" t="b">
        <v>0</v>
      </c>
      <c r="M244" s="125" t="b">
        <v>0</v>
      </c>
      <c r="N244" s="125" t="b">
        <v>0</v>
      </c>
      <c r="O244" s="126" t="b">
        <v>0</v>
      </c>
      <c r="P244" s="120" t="s">
        <v>629</v>
      </c>
      <c r="Q244" s="120" t="s">
        <v>629</v>
      </c>
      <c r="R244" s="120"/>
      <c r="S244" s="120"/>
      <c r="T244" s="120"/>
      <c r="U244" s="120"/>
      <c r="V244" s="125" t="b">
        <v>0</v>
      </c>
      <c r="W244" s="120"/>
      <c r="X244" s="120"/>
      <c r="Y244" s="120"/>
      <c r="Z244" s="120"/>
      <c r="AA244" s="120"/>
      <c r="AB244" s="120"/>
      <c r="AC244" s="120"/>
      <c r="AD244" s="120"/>
      <c r="AE244" s="120"/>
      <c r="AF244" s="123">
        <v>0</v>
      </c>
      <c r="AG244" s="123">
        <v>0</v>
      </c>
      <c r="AH244" s="123">
        <v>0</v>
      </c>
      <c r="AI244" s="123">
        <v>0</v>
      </c>
      <c r="AJ244" s="123">
        <v>0</v>
      </c>
      <c r="AK244" s="123">
        <v>0</v>
      </c>
      <c r="AL244" s="120"/>
      <c r="AM244" s="120"/>
      <c r="AN244" s="120"/>
    </row>
    <row r="245" spans="1:40" ht="21.75" customHeight="1" thickBot="1">
      <c r="A245" s="127" t="s">
        <v>1338</v>
      </c>
      <c r="B245" s="127" t="s">
        <v>247</v>
      </c>
      <c r="C245" s="127" t="s">
        <v>1339</v>
      </c>
      <c r="D245" s="129" t="s">
        <v>1340</v>
      </c>
      <c r="E245" s="130">
        <v>2024</v>
      </c>
      <c r="F245" s="130">
        <v>2024</v>
      </c>
      <c r="G245" s="127"/>
      <c r="H245" s="127" t="s">
        <v>532</v>
      </c>
      <c r="I245" s="131" t="s">
        <v>7974</v>
      </c>
      <c r="J245" s="127" t="s">
        <v>692</v>
      </c>
      <c r="K245" s="127" t="s">
        <v>693</v>
      </c>
      <c r="L245" s="132" t="b">
        <v>1</v>
      </c>
      <c r="M245" s="132" t="b">
        <v>0</v>
      </c>
      <c r="N245" s="132" t="b">
        <v>0</v>
      </c>
      <c r="O245" s="133" t="b">
        <v>0</v>
      </c>
      <c r="P245" s="127"/>
      <c r="Q245" s="127"/>
      <c r="R245" s="127"/>
      <c r="S245" s="127"/>
      <c r="T245" s="127"/>
      <c r="U245" s="127"/>
      <c r="V245" s="133" t="b">
        <v>1</v>
      </c>
      <c r="W245" s="127"/>
      <c r="X245" s="127"/>
      <c r="Y245" s="127"/>
      <c r="Z245" s="127"/>
      <c r="AA245" s="127"/>
      <c r="AB245" s="127"/>
      <c r="AC245" s="136">
        <v>43200000</v>
      </c>
      <c r="AD245" s="127"/>
      <c r="AE245" s="127"/>
      <c r="AF245" s="136">
        <v>43200000</v>
      </c>
      <c r="AG245" s="130">
        <v>0</v>
      </c>
      <c r="AH245" s="130">
        <v>0</v>
      </c>
      <c r="AI245" s="130">
        <v>0</v>
      </c>
      <c r="AJ245" s="130">
        <v>0</v>
      </c>
      <c r="AK245" s="136">
        <v>43200000</v>
      </c>
      <c r="AL245" s="139">
        <v>1.62876E+18</v>
      </c>
      <c r="AM245" s="138">
        <v>3704</v>
      </c>
      <c r="AN245" s="127" t="s">
        <v>1341</v>
      </c>
    </row>
    <row r="246" spans="1:40" ht="21.75" customHeight="1" thickBot="1">
      <c r="A246" s="120" t="s">
        <v>2135</v>
      </c>
      <c r="B246" s="120" t="s">
        <v>247</v>
      </c>
      <c r="C246" s="120" t="s">
        <v>2136</v>
      </c>
      <c r="D246" s="122" t="s">
        <v>2137</v>
      </c>
      <c r="E246" s="123">
        <v>2019</v>
      </c>
      <c r="F246" s="123">
        <v>2019</v>
      </c>
      <c r="G246" s="120"/>
      <c r="H246" s="120" t="s">
        <v>548</v>
      </c>
      <c r="I246" s="124" t="s">
        <v>555</v>
      </c>
      <c r="J246" s="120" t="s">
        <v>692</v>
      </c>
      <c r="K246" s="120" t="s">
        <v>693</v>
      </c>
      <c r="L246" s="125" t="b">
        <v>0</v>
      </c>
      <c r="M246" s="125" t="b">
        <v>0</v>
      </c>
      <c r="N246" s="125" t="b">
        <v>0</v>
      </c>
      <c r="O246" s="126" t="b">
        <v>0</v>
      </c>
      <c r="P246" s="120" t="s">
        <v>1248</v>
      </c>
      <c r="Q246" s="120"/>
      <c r="R246" s="120"/>
      <c r="S246" s="120"/>
      <c r="T246" s="120"/>
      <c r="U246" s="120"/>
      <c r="V246" s="126" t="b">
        <v>1</v>
      </c>
      <c r="W246" s="120"/>
      <c r="X246" s="120"/>
      <c r="Y246" s="120"/>
      <c r="Z246" s="120"/>
      <c r="AA246" s="120"/>
      <c r="AB246" s="120" t="s">
        <v>2138</v>
      </c>
      <c r="AC246" s="120"/>
      <c r="AD246" s="120"/>
      <c r="AE246" s="120"/>
      <c r="AF246" s="123">
        <v>0</v>
      </c>
      <c r="AG246" s="123">
        <v>0</v>
      </c>
      <c r="AH246" s="123">
        <v>0</v>
      </c>
      <c r="AI246" s="123">
        <v>0</v>
      </c>
      <c r="AJ246" s="123">
        <v>0</v>
      </c>
      <c r="AK246" s="123">
        <v>0</v>
      </c>
      <c r="AL246" s="163" t="s">
        <v>2139</v>
      </c>
      <c r="AM246" s="164">
        <v>1044</v>
      </c>
      <c r="AN246" s="120" t="s">
        <v>2140</v>
      </c>
    </row>
    <row r="247" spans="1:40" ht="21.75" customHeight="1" thickBot="1">
      <c r="A247" s="127" t="s">
        <v>2148</v>
      </c>
      <c r="B247" s="127" t="s">
        <v>247</v>
      </c>
      <c r="C247" s="127" t="s">
        <v>2149</v>
      </c>
      <c r="D247" s="129" t="s">
        <v>2150</v>
      </c>
      <c r="E247" s="130">
        <v>2021</v>
      </c>
      <c r="F247" s="130">
        <v>2021</v>
      </c>
      <c r="G247" s="127"/>
      <c r="H247" s="127" t="s">
        <v>559</v>
      </c>
      <c r="I247" s="131" t="s">
        <v>7974</v>
      </c>
      <c r="J247" s="127" t="s">
        <v>638</v>
      </c>
      <c r="K247" s="127" t="s">
        <v>560</v>
      </c>
      <c r="L247" s="132" t="b">
        <v>0</v>
      </c>
      <c r="M247" s="132" t="b">
        <v>0</v>
      </c>
      <c r="N247" s="132" t="b">
        <v>0</v>
      </c>
      <c r="O247" s="144" t="b">
        <v>1</v>
      </c>
      <c r="P247" s="127"/>
      <c r="Q247" s="127"/>
      <c r="R247" s="127"/>
      <c r="S247" s="127"/>
      <c r="T247" s="127"/>
      <c r="U247" s="127"/>
      <c r="V247" s="133" t="b">
        <v>0</v>
      </c>
      <c r="W247" s="127" t="s">
        <v>582</v>
      </c>
      <c r="X247" s="127" t="s">
        <v>582</v>
      </c>
      <c r="Y247" s="127"/>
      <c r="Z247" s="127"/>
      <c r="AA247" s="127"/>
      <c r="AB247" s="127"/>
      <c r="AC247" s="127"/>
      <c r="AD247" s="127"/>
      <c r="AE247" s="127"/>
      <c r="AF247" s="130">
        <v>0</v>
      </c>
      <c r="AG247" s="130">
        <v>0</v>
      </c>
      <c r="AH247" s="130">
        <v>0</v>
      </c>
      <c r="AI247" s="130">
        <v>0</v>
      </c>
      <c r="AJ247" s="130">
        <v>0</v>
      </c>
      <c r="AK247" s="130">
        <v>0</v>
      </c>
      <c r="AL247" s="127"/>
      <c r="AM247" s="127"/>
      <c r="AN247" s="127"/>
    </row>
    <row r="248" spans="1:40" ht="21.75" customHeight="1" thickBot="1">
      <c r="A248" s="120" t="s">
        <v>635</v>
      </c>
      <c r="B248" s="120" t="s">
        <v>247</v>
      </c>
      <c r="C248" s="120" t="s">
        <v>636</v>
      </c>
      <c r="D248" s="122" t="s">
        <v>637</v>
      </c>
      <c r="E248" s="123">
        <v>2021</v>
      </c>
      <c r="F248" s="123">
        <v>2021</v>
      </c>
      <c r="G248" s="120"/>
      <c r="H248" s="120" t="s">
        <v>548</v>
      </c>
      <c r="I248" s="124" t="s">
        <v>555</v>
      </c>
      <c r="J248" s="120" t="s">
        <v>638</v>
      </c>
      <c r="K248" s="120" t="s">
        <v>560</v>
      </c>
      <c r="L248" s="125" t="b">
        <v>0</v>
      </c>
      <c r="M248" s="125" t="b">
        <v>0</v>
      </c>
      <c r="N248" s="125" t="b">
        <v>0</v>
      </c>
      <c r="O248" s="126" t="b">
        <v>0</v>
      </c>
      <c r="P248" s="120"/>
      <c r="Q248" s="120"/>
      <c r="R248" s="120"/>
      <c r="S248" s="120"/>
      <c r="T248" s="120"/>
      <c r="U248" s="120"/>
      <c r="V248" s="126" t="b">
        <v>1</v>
      </c>
      <c r="W248" s="120" t="s">
        <v>582</v>
      </c>
      <c r="X248" s="120" t="s">
        <v>582</v>
      </c>
      <c r="Y248" s="120"/>
      <c r="Z248" s="120"/>
      <c r="AA248" s="120"/>
      <c r="AB248" s="120" t="s">
        <v>639</v>
      </c>
      <c r="AC248" s="120"/>
      <c r="AD248" s="120"/>
      <c r="AE248" s="145">
        <v>2000000000</v>
      </c>
      <c r="AF248" s="145">
        <v>2000000000</v>
      </c>
      <c r="AG248" s="123">
        <v>0</v>
      </c>
      <c r="AH248" s="123">
        <v>0</v>
      </c>
      <c r="AI248" s="123">
        <v>0</v>
      </c>
      <c r="AJ248" s="123">
        <v>0</v>
      </c>
      <c r="AK248" s="145">
        <v>2000000000</v>
      </c>
      <c r="AL248" s="120"/>
      <c r="AM248" s="120"/>
      <c r="AN248" s="120"/>
    </row>
    <row r="249" spans="1:40" ht="21.75" customHeight="1" thickBot="1">
      <c r="A249" s="127" t="s">
        <v>1557</v>
      </c>
      <c r="B249" s="127" t="s">
        <v>249</v>
      </c>
      <c r="C249" s="127" t="s">
        <v>1558</v>
      </c>
      <c r="D249" s="129" t="s">
        <v>1559</v>
      </c>
      <c r="E249" s="130">
        <v>2024</v>
      </c>
      <c r="F249" s="127"/>
      <c r="G249" s="127"/>
      <c r="H249" s="127" t="s">
        <v>559</v>
      </c>
      <c r="I249" s="131" t="s">
        <v>7974</v>
      </c>
      <c r="J249" s="127" t="s">
        <v>534</v>
      </c>
      <c r="K249" s="127" t="s">
        <v>560</v>
      </c>
      <c r="L249" s="132" t="b">
        <v>0</v>
      </c>
      <c r="M249" s="132" t="b">
        <v>0</v>
      </c>
      <c r="N249" s="132" t="b">
        <v>0</v>
      </c>
      <c r="O249" s="133" t="b">
        <v>0</v>
      </c>
      <c r="P249" s="127"/>
      <c r="Q249" s="127"/>
      <c r="R249" s="127"/>
      <c r="S249" s="127"/>
      <c r="T249" s="127"/>
      <c r="U249" s="127"/>
      <c r="V249" s="132" t="b">
        <v>0</v>
      </c>
      <c r="W249" s="127"/>
      <c r="X249" s="127"/>
      <c r="Y249" s="127" t="s">
        <v>1560</v>
      </c>
      <c r="Z249" s="127"/>
      <c r="AA249" s="127" t="s">
        <v>1561</v>
      </c>
      <c r="AB249" s="127"/>
      <c r="AC249" s="136">
        <v>10860000</v>
      </c>
      <c r="AD249" s="127"/>
      <c r="AE249" s="127"/>
      <c r="AF249" s="136">
        <v>10860000</v>
      </c>
      <c r="AG249" s="130">
        <v>0</v>
      </c>
      <c r="AH249" s="130">
        <v>0</v>
      </c>
      <c r="AI249" s="130">
        <v>0</v>
      </c>
      <c r="AJ249" s="130">
        <v>0</v>
      </c>
      <c r="AK249" s="136">
        <v>10860000</v>
      </c>
      <c r="AL249" s="127"/>
      <c r="AM249" s="127"/>
      <c r="AN249" s="127"/>
    </row>
    <row r="250" spans="1:40" ht="21.75" customHeight="1" thickBot="1">
      <c r="A250" s="120" t="s">
        <v>2157</v>
      </c>
      <c r="B250" s="120" t="s">
        <v>249</v>
      </c>
      <c r="C250" s="120" t="s">
        <v>2158</v>
      </c>
      <c r="D250" s="122" t="s">
        <v>2159</v>
      </c>
      <c r="E250" s="123">
        <v>2023</v>
      </c>
      <c r="F250" s="120"/>
      <c r="G250" s="120"/>
      <c r="H250" s="120" t="s">
        <v>532</v>
      </c>
      <c r="I250" s="134" t="s">
        <v>7974</v>
      </c>
      <c r="J250" s="120" t="s">
        <v>534</v>
      </c>
      <c r="K250" s="120" t="s">
        <v>540</v>
      </c>
      <c r="L250" s="125" t="b">
        <v>0</v>
      </c>
      <c r="M250" s="125" t="b">
        <v>0</v>
      </c>
      <c r="N250" s="125" t="b">
        <v>0</v>
      </c>
      <c r="O250" s="126" t="b">
        <v>0</v>
      </c>
      <c r="P250" s="120"/>
      <c r="Q250" s="120"/>
      <c r="R250" s="120"/>
      <c r="S250" s="120"/>
      <c r="T250" s="120"/>
      <c r="U250" s="120"/>
      <c r="V250" s="126" t="b">
        <v>1</v>
      </c>
      <c r="W250" s="120"/>
      <c r="X250" s="120"/>
      <c r="Y250" s="120" t="s">
        <v>2160</v>
      </c>
      <c r="Z250" s="120"/>
      <c r="AA250" s="120" t="s">
        <v>815</v>
      </c>
      <c r="AB250" s="120"/>
      <c r="AC250" s="120"/>
      <c r="AD250" s="120"/>
      <c r="AE250" s="120"/>
      <c r="AF250" s="123">
        <v>0</v>
      </c>
      <c r="AG250" s="123">
        <v>0</v>
      </c>
      <c r="AH250" s="123">
        <v>0</v>
      </c>
      <c r="AI250" s="123">
        <v>0</v>
      </c>
      <c r="AJ250" s="123">
        <v>0</v>
      </c>
      <c r="AK250" s="123">
        <v>0</v>
      </c>
      <c r="AL250" s="120"/>
      <c r="AM250" s="120"/>
      <c r="AN250" s="120"/>
    </row>
    <row r="251" spans="1:40" ht="21.75" customHeight="1" thickBot="1">
      <c r="A251" s="127" t="s">
        <v>2161</v>
      </c>
      <c r="B251" s="127" t="s">
        <v>251</v>
      </c>
      <c r="C251" s="127" t="s">
        <v>2162</v>
      </c>
      <c r="D251" s="129" t="s">
        <v>2163</v>
      </c>
      <c r="E251" s="130">
        <v>2024</v>
      </c>
      <c r="F251" s="127"/>
      <c r="G251" s="127"/>
      <c r="H251" s="127" t="s">
        <v>532</v>
      </c>
      <c r="I251" s="131" t="s">
        <v>7974</v>
      </c>
      <c r="J251" s="127" t="s">
        <v>1112</v>
      </c>
      <c r="K251" s="127" t="s">
        <v>540</v>
      </c>
      <c r="L251" s="132" t="b">
        <v>1</v>
      </c>
      <c r="M251" s="132" t="b">
        <v>0</v>
      </c>
      <c r="N251" s="132" t="b">
        <v>1</v>
      </c>
      <c r="O251" s="133" t="b">
        <v>0</v>
      </c>
      <c r="P251" s="127"/>
      <c r="Q251" s="127"/>
      <c r="R251" s="127"/>
      <c r="S251" s="127"/>
      <c r="T251" s="127"/>
      <c r="U251" s="127"/>
      <c r="V251" s="133" t="b">
        <v>1</v>
      </c>
      <c r="W251" s="127"/>
      <c r="X251" s="127"/>
      <c r="Y251" s="127" t="s">
        <v>2164</v>
      </c>
      <c r="Z251" s="127"/>
      <c r="AA251" s="127" t="s">
        <v>2165</v>
      </c>
      <c r="AB251" s="127"/>
      <c r="AC251" s="127"/>
      <c r="AD251" s="127"/>
      <c r="AE251" s="127"/>
      <c r="AF251" s="130">
        <v>0</v>
      </c>
      <c r="AG251" s="130">
        <v>0</v>
      </c>
      <c r="AH251" s="130">
        <v>0</v>
      </c>
      <c r="AI251" s="130">
        <v>0</v>
      </c>
      <c r="AJ251" s="130">
        <v>0</v>
      </c>
      <c r="AK251" s="130">
        <v>0</v>
      </c>
      <c r="AL251" s="127"/>
      <c r="AM251" s="127"/>
      <c r="AN251" s="127"/>
    </row>
    <row r="252" spans="1:40" ht="21.75" customHeight="1" thickBot="1">
      <c r="A252" s="120" t="s">
        <v>1493</v>
      </c>
      <c r="B252" s="120" t="s">
        <v>255</v>
      </c>
      <c r="C252" s="120" t="s">
        <v>1494</v>
      </c>
      <c r="D252" s="122" t="s">
        <v>1495</v>
      </c>
      <c r="E252" s="123">
        <v>2023</v>
      </c>
      <c r="F252" s="123">
        <v>2024</v>
      </c>
      <c r="G252" s="120"/>
      <c r="H252" s="120" t="s">
        <v>532</v>
      </c>
      <c r="I252" s="134" t="s">
        <v>7974</v>
      </c>
      <c r="J252" s="120" t="s">
        <v>638</v>
      </c>
      <c r="K252" s="120" t="s">
        <v>1496</v>
      </c>
      <c r="L252" s="125" t="b">
        <v>0</v>
      </c>
      <c r="M252" s="125" t="b">
        <v>0</v>
      </c>
      <c r="N252" s="125" t="b">
        <v>0</v>
      </c>
      <c r="O252" s="126" t="b">
        <v>0</v>
      </c>
      <c r="P252" s="120" t="s">
        <v>564</v>
      </c>
      <c r="Q252" s="120" t="s">
        <v>564</v>
      </c>
      <c r="R252" s="120"/>
      <c r="S252" s="120"/>
      <c r="T252" s="120"/>
      <c r="U252" s="120"/>
      <c r="V252" s="126" t="b">
        <v>1</v>
      </c>
      <c r="W252" s="120"/>
      <c r="X252" s="120"/>
      <c r="Y252" s="120"/>
      <c r="Z252" s="120"/>
      <c r="AA252" s="120"/>
      <c r="AB252" s="120"/>
      <c r="AC252" s="120"/>
      <c r="AD252" s="120"/>
      <c r="AE252" s="120"/>
      <c r="AF252" s="123">
        <v>0</v>
      </c>
      <c r="AG252" s="123">
        <v>0</v>
      </c>
      <c r="AH252" s="123">
        <v>0</v>
      </c>
      <c r="AI252" s="123">
        <v>0</v>
      </c>
      <c r="AJ252" s="123">
        <v>0</v>
      </c>
      <c r="AK252" s="123">
        <v>0</v>
      </c>
      <c r="AL252" s="120"/>
      <c r="AM252" s="120"/>
      <c r="AN252" s="120"/>
    </row>
    <row r="253" spans="1:40" ht="21.75" customHeight="1" thickBot="1">
      <c r="A253" s="127" t="s">
        <v>1497</v>
      </c>
      <c r="B253" s="127" t="s">
        <v>255</v>
      </c>
      <c r="C253" s="127" t="s">
        <v>1498</v>
      </c>
      <c r="D253" s="129" t="s">
        <v>1499</v>
      </c>
      <c r="E253" s="130">
        <v>2021</v>
      </c>
      <c r="F253" s="130">
        <v>2021</v>
      </c>
      <c r="G253" s="127"/>
      <c r="H253" s="127" t="s">
        <v>532</v>
      </c>
      <c r="I253" s="131" t="s">
        <v>7974</v>
      </c>
      <c r="J253" s="127" t="s">
        <v>638</v>
      </c>
      <c r="K253" s="127" t="s">
        <v>1500</v>
      </c>
      <c r="L253" s="132" t="b">
        <v>0</v>
      </c>
      <c r="M253" s="132" t="b">
        <v>0</v>
      </c>
      <c r="N253" s="132" t="b">
        <v>1</v>
      </c>
      <c r="O253" s="133" t="b">
        <v>0</v>
      </c>
      <c r="P253" s="127" t="s">
        <v>653</v>
      </c>
      <c r="Q253" s="127" t="s">
        <v>653</v>
      </c>
      <c r="R253" s="127"/>
      <c r="S253" s="127"/>
      <c r="T253" s="127"/>
      <c r="U253" s="127"/>
      <c r="V253" s="133" t="b">
        <v>1</v>
      </c>
      <c r="W253" s="127"/>
      <c r="X253" s="127"/>
      <c r="Y253" s="127"/>
      <c r="Z253" s="127"/>
      <c r="AA253" s="127"/>
      <c r="AB253" s="127"/>
      <c r="AC253" s="127"/>
      <c r="AD253" s="136">
        <v>8200000000</v>
      </c>
      <c r="AE253" s="127"/>
      <c r="AF253" s="136">
        <v>8200000000</v>
      </c>
      <c r="AG253" s="136">
        <v>8200000000</v>
      </c>
      <c r="AH253" s="136">
        <v>8200000000</v>
      </c>
      <c r="AI253" s="130">
        <v>0</v>
      </c>
      <c r="AJ253" s="130">
        <v>0</v>
      </c>
      <c r="AK253" s="130">
        <v>0</v>
      </c>
      <c r="AL253" s="127"/>
      <c r="AM253" s="127"/>
      <c r="AN253" s="127"/>
    </row>
    <row r="254" spans="1:40" ht="21.75" customHeight="1" thickBot="1">
      <c r="A254" s="120" t="s">
        <v>607</v>
      </c>
      <c r="B254" s="120" t="s">
        <v>255</v>
      </c>
      <c r="C254" s="120" t="s">
        <v>608</v>
      </c>
      <c r="D254" s="122" t="s">
        <v>609</v>
      </c>
      <c r="E254" s="123">
        <v>2023</v>
      </c>
      <c r="F254" s="123">
        <v>2023</v>
      </c>
      <c r="G254" s="120"/>
      <c r="H254" s="120" t="s">
        <v>548</v>
      </c>
      <c r="I254" s="124" t="s">
        <v>555</v>
      </c>
      <c r="J254" s="120" t="s">
        <v>610</v>
      </c>
      <c r="K254" s="120" t="s">
        <v>611</v>
      </c>
      <c r="L254" s="125" t="b">
        <v>0</v>
      </c>
      <c r="M254" s="125" t="b">
        <v>0</v>
      </c>
      <c r="N254" s="126" t="b">
        <v>1</v>
      </c>
      <c r="O254" s="126" t="b">
        <v>0</v>
      </c>
      <c r="P254" s="120"/>
      <c r="Q254" s="120"/>
      <c r="R254" s="120"/>
      <c r="S254" s="120"/>
      <c r="T254" s="120"/>
      <c r="U254" s="120"/>
      <c r="V254" s="126" t="b">
        <v>1</v>
      </c>
      <c r="W254" s="120"/>
      <c r="X254" s="120"/>
      <c r="Y254" s="120"/>
      <c r="Z254" s="120"/>
      <c r="AA254" s="120"/>
      <c r="AB254" s="120"/>
      <c r="AC254" s="123">
        <v>3110550000</v>
      </c>
      <c r="AD254" s="120"/>
      <c r="AE254" s="120"/>
      <c r="AF254" s="123">
        <v>3110550000</v>
      </c>
      <c r="AG254" s="123">
        <v>0</v>
      </c>
      <c r="AH254" s="123">
        <v>0</v>
      </c>
      <c r="AI254" s="123">
        <v>0</v>
      </c>
      <c r="AJ254" s="123">
        <v>0</v>
      </c>
      <c r="AK254" s="123">
        <v>3110550000</v>
      </c>
      <c r="AL254" s="120"/>
      <c r="AM254" s="120"/>
      <c r="AN254" s="120"/>
    </row>
    <row r="255" spans="1:40" ht="21.75" customHeight="1" thickBot="1">
      <c r="A255" s="127" t="s">
        <v>2170</v>
      </c>
      <c r="B255" s="127" t="s">
        <v>255</v>
      </c>
      <c r="C255" s="127" t="s">
        <v>2171</v>
      </c>
      <c r="D255" s="129" t="s">
        <v>2172</v>
      </c>
      <c r="E255" s="130">
        <v>2024</v>
      </c>
      <c r="F255" s="130">
        <v>2024</v>
      </c>
      <c r="G255" s="127"/>
      <c r="H255" s="127" t="s">
        <v>532</v>
      </c>
      <c r="I255" s="135" t="s">
        <v>555</v>
      </c>
      <c r="J255" s="127" t="s">
        <v>610</v>
      </c>
      <c r="K255" s="127" t="s">
        <v>2173</v>
      </c>
      <c r="L255" s="132" t="b">
        <v>0</v>
      </c>
      <c r="M255" s="132" t="b">
        <v>0</v>
      </c>
      <c r="N255" s="132" t="b">
        <v>1</v>
      </c>
      <c r="O255" s="133" t="b">
        <v>0</v>
      </c>
      <c r="P255" s="127"/>
      <c r="Q255" s="127"/>
      <c r="R255" s="127"/>
      <c r="S255" s="127"/>
      <c r="T255" s="127"/>
      <c r="U255" s="127"/>
      <c r="V255" s="133" t="b">
        <v>1</v>
      </c>
      <c r="W255" s="127"/>
      <c r="X255" s="127"/>
      <c r="Y255" s="127"/>
      <c r="Z255" s="127"/>
      <c r="AA255" s="127"/>
      <c r="AB255" s="127"/>
      <c r="AC255" s="127"/>
      <c r="AD255" s="127"/>
      <c r="AE255" s="127"/>
      <c r="AF255" s="130">
        <v>0</v>
      </c>
      <c r="AG255" s="130">
        <v>0</v>
      </c>
      <c r="AH255" s="130">
        <v>0</v>
      </c>
      <c r="AI255" s="130">
        <v>0</v>
      </c>
      <c r="AJ255" s="130">
        <v>0</v>
      </c>
      <c r="AK255" s="130">
        <v>0</v>
      </c>
      <c r="AL255" s="127"/>
      <c r="AM255" s="127"/>
      <c r="AN255" s="127"/>
    </row>
    <row r="256" spans="1:40" ht="21.75" customHeight="1" thickBot="1">
      <c r="A256" s="120" t="s">
        <v>1509</v>
      </c>
      <c r="B256" s="120" t="s">
        <v>255</v>
      </c>
      <c r="C256" s="120" t="s">
        <v>1510</v>
      </c>
      <c r="D256" s="122" t="s">
        <v>1511</v>
      </c>
      <c r="E256" s="123">
        <v>2014</v>
      </c>
      <c r="F256" s="123">
        <v>2014</v>
      </c>
      <c r="G256" s="120"/>
      <c r="H256" s="120" t="s">
        <v>532</v>
      </c>
      <c r="I256" s="134" t="s">
        <v>7974</v>
      </c>
      <c r="J256" s="120" t="s">
        <v>638</v>
      </c>
      <c r="K256" s="120" t="s">
        <v>1512</v>
      </c>
      <c r="L256" s="126" t="b">
        <v>1</v>
      </c>
      <c r="M256" s="125" t="b">
        <v>0</v>
      </c>
      <c r="N256" s="125" t="b">
        <v>0</v>
      </c>
      <c r="O256" s="126" t="b">
        <v>0</v>
      </c>
      <c r="P256" s="120" t="s">
        <v>564</v>
      </c>
      <c r="Q256" s="120" t="s">
        <v>564</v>
      </c>
      <c r="R256" s="120"/>
      <c r="S256" s="120"/>
      <c r="T256" s="120"/>
      <c r="U256" s="120"/>
      <c r="V256" s="126" t="b">
        <v>1</v>
      </c>
      <c r="W256" s="120"/>
      <c r="X256" s="120"/>
      <c r="Y256" s="120"/>
      <c r="Z256" s="120"/>
      <c r="AA256" s="120"/>
      <c r="AB256" s="120"/>
      <c r="AC256" s="120"/>
      <c r="AD256" s="137">
        <v>9440000000</v>
      </c>
      <c r="AE256" s="120"/>
      <c r="AF256" s="137">
        <v>9440000000</v>
      </c>
      <c r="AG256" s="137">
        <v>9440000000</v>
      </c>
      <c r="AH256" s="137">
        <v>9440000000</v>
      </c>
      <c r="AI256" s="123">
        <v>0</v>
      </c>
      <c r="AJ256" s="123">
        <v>0</v>
      </c>
      <c r="AK256" s="123">
        <v>0</v>
      </c>
      <c r="AL256" s="120"/>
      <c r="AM256" s="120"/>
      <c r="AN256" s="120"/>
    </row>
    <row r="257" spans="1:40" ht="21.75" customHeight="1" thickBot="1">
      <c r="A257" s="127" t="s">
        <v>2174</v>
      </c>
      <c r="B257" s="127" t="s">
        <v>255</v>
      </c>
      <c r="C257" s="127" t="s">
        <v>2175</v>
      </c>
      <c r="D257" s="129" t="s">
        <v>2176</v>
      </c>
      <c r="E257" s="130">
        <v>2023</v>
      </c>
      <c r="F257" s="130">
        <v>2023</v>
      </c>
      <c r="G257" s="127"/>
      <c r="H257" s="127" t="s">
        <v>532</v>
      </c>
      <c r="I257" s="131" t="s">
        <v>7974</v>
      </c>
      <c r="J257" s="127" t="s">
        <v>534</v>
      </c>
      <c r="K257" s="127" t="s">
        <v>2177</v>
      </c>
      <c r="L257" s="132" t="b">
        <v>1</v>
      </c>
      <c r="M257" s="132" t="b">
        <v>1</v>
      </c>
      <c r="N257" s="132" t="b">
        <v>0</v>
      </c>
      <c r="O257" s="133" t="b">
        <v>0</v>
      </c>
      <c r="P257" s="127"/>
      <c r="Q257" s="127"/>
      <c r="R257" s="127"/>
      <c r="S257" s="127"/>
      <c r="T257" s="127"/>
      <c r="U257" s="127"/>
      <c r="V257" s="133" t="b">
        <v>1</v>
      </c>
      <c r="W257" s="127"/>
      <c r="X257" s="127"/>
      <c r="Y257" s="127"/>
      <c r="Z257" s="127"/>
      <c r="AA257" s="127"/>
      <c r="AB257" s="127"/>
      <c r="AC257" s="127"/>
      <c r="AD257" s="127"/>
      <c r="AE257" s="127"/>
      <c r="AF257" s="130">
        <v>0</v>
      </c>
      <c r="AG257" s="130">
        <v>0</v>
      </c>
      <c r="AH257" s="130">
        <v>0</v>
      </c>
      <c r="AI257" s="130">
        <v>0</v>
      </c>
      <c r="AJ257" s="130">
        <v>0</v>
      </c>
      <c r="AK257" s="130">
        <v>0</v>
      </c>
      <c r="AL257" s="127"/>
      <c r="AM257" s="127"/>
      <c r="AN257" s="127"/>
    </row>
    <row r="258" spans="1:40" ht="21.75" customHeight="1" thickBot="1">
      <c r="A258" s="120" t="s">
        <v>2178</v>
      </c>
      <c r="B258" s="120" t="s">
        <v>255</v>
      </c>
      <c r="C258" s="120" t="s">
        <v>2179</v>
      </c>
      <c r="D258" s="122" t="s">
        <v>2180</v>
      </c>
      <c r="E258" s="123">
        <v>2022</v>
      </c>
      <c r="F258" s="123">
        <v>2023</v>
      </c>
      <c r="G258" s="120"/>
      <c r="H258" s="120" t="s">
        <v>532</v>
      </c>
      <c r="I258" s="143" t="s">
        <v>603</v>
      </c>
      <c r="J258" s="120" t="s">
        <v>638</v>
      </c>
      <c r="K258" s="120" t="s">
        <v>2181</v>
      </c>
      <c r="L258" s="126" t="b">
        <v>1</v>
      </c>
      <c r="M258" s="125" t="b">
        <v>0</v>
      </c>
      <c r="N258" s="125" t="b">
        <v>0</v>
      </c>
      <c r="O258" s="126" t="b">
        <v>0</v>
      </c>
      <c r="P258" s="120" t="s">
        <v>660</v>
      </c>
      <c r="Q258" s="120"/>
      <c r="R258" s="120"/>
      <c r="S258" s="120"/>
      <c r="T258" s="120"/>
      <c r="U258" s="120"/>
      <c r="V258" s="126" t="b">
        <v>1</v>
      </c>
      <c r="W258" s="120"/>
      <c r="X258" s="120"/>
      <c r="Y258" s="120"/>
      <c r="Z258" s="120"/>
      <c r="AA258" s="120"/>
      <c r="AB258" s="120"/>
      <c r="AC258" s="120"/>
      <c r="AD258" s="120"/>
      <c r="AE258" s="120"/>
      <c r="AF258" s="123">
        <v>0</v>
      </c>
      <c r="AG258" s="123">
        <v>0</v>
      </c>
      <c r="AH258" s="123">
        <v>0</v>
      </c>
      <c r="AI258" s="123">
        <v>0</v>
      </c>
      <c r="AJ258" s="123">
        <v>0</v>
      </c>
      <c r="AK258" s="123">
        <v>0</v>
      </c>
      <c r="AL258" s="120"/>
      <c r="AM258" s="120"/>
      <c r="AN258" s="120"/>
    </row>
    <row r="259" spans="1:40" ht="21.75" customHeight="1" thickBot="1">
      <c r="A259" s="127" t="s">
        <v>1074</v>
      </c>
      <c r="B259" s="127" t="s">
        <v>255</v>
      </c>
      <c r="C259" s="127" t="s">
        <v>1075</v>
      </c>
      <c r="D259" s="129" t="s">
        <v>1076</v>
      </c>
      <c r="E259" s="130">
        <v>2022</v>
      </c>
      <c r="F259" s="130">
        <v>2022</v>
      </c>
      <c r="G259" s="127"/>
      <c r="H259" s="127" t="s">
        <v>532</v>
      </c>
      <c r="I259" s="146" t="s">
        <v>603</v>
      </c>
      <c r="J259" s="127" t="s">
        <v>534</v>
      </c>
      <c r="K259" s="127" t="s">
        <v>560</v>
      </c>
      <c r="L259" s="132" t="b">
        <v>0</v>
      </c>
      <c r="M259" s="132" t="b">
        <v>0</v>
      </c>
      <c r="N259" s="132" t="b">
        <v>0</v>
      </c>
      <c r="O259" s="144" t="b">
        <v>1</v>
      </c>
      <c r="P259" s="127"/>
      <c r="Q259" s="127"/>
      <c r="R259" s="127"/>
      <c r="S259" s="127"/>
      <c r="T259" s="127"/>
      <c r="U259" s="127"/>
      <c r="V259" s="133" t="b">
        <v>1</v>
      </c>
      <c r="W259" s="127"/>
      <c r="X259" s="127"/>
      <c r="Y259" s="127" t="s">
        <v>1077</v>
      </c>
      <c r="Z259" s="127" t="s">
        <v>1077</v>
      </c>
      <c r="AA259" s="127" t="s">
        <v>247</v>
      </c>
      <c r="AB259" s="127"/>
      <c r="AC259" s="130">
        <v>101000000</v>
      </c>
      <c r="AD259" s="127"/>
      <c r="AE259" s="127"/>
      <c r="AF259" s="130">
        <v>101000000</v>
      </c>
      <c r="AG259" s="130">
        <v>0</v>
      </c>
      <c r="AH259" s="130">
        <v>0</v>
      </c>
      <c r="AI259" s="130">
        <v>0</v>
      </c>
      <c r="AJ259" s="130">
        <v>0</v>
      </c>
      <c r="AK259" s="130">
        <v>101000000</v>
      </c>
      <c r="AL259" s="127"/>
      <c r="AM259" s="127"/>
      <c r="AN259" s="127"/>
    </row>
    <row r="260" spans="1:40" ht="21.75" customHeight="1" thickBot="1">
      <c r="A260" s="120" t="s">
        <v>2182</v>
      </c>
      <c r="B260" s="120" t="s">
        <v>255</v>
      </c>
      <c r="C260" s="120" t="s">
        <v>2183</v>
      </c>
      <c r="D260" s="122" t="s">
        <v>2184</v>
      </c>
      <c r="E260" s="123">
        <v>2016</v>
      </c>
      <c r="F260" s="123">
        <v>2017</v>
      </c>
      <c r="G260" s="120"/>
      <c r="H260" s="120" t="s">
        <v>532</v>
      </c>
      <c r="I260" s="134" t="s">
        <v>7974</v>
      </c>
      <c r="J260" s="120" t="s">
        <v>534</v>
      </c>
      <c r="K260" s="120" t="s">
        <v>560</v>
      </c>
      <c r="L260" s="125" t="b">
        <v>0</v>
      </c>
      <c r="M260" s="125" t="b">
        <v>0</v>
      </c>
      <c r="N260" s="125" t="b">
        <v>0</v>
      </c>
      <c r="O260" s="126" t="b">
        <v>0</v>
      </c>
      <c r="P260" s="120"/>
      <c r="Q260" s="120"/>
      <c r="R260" s="120"/>
      <c r="S260" s="120"/>
      <c r="T260" s="120"/>
      <c r="U260" s="120"/>
      <c r="V260" s="126" t="b">
        <v>1</v>
      </c>
      <c r="W260" s="120"/>
      <c r="X260" s="120"/>
      <c r="Y260" s="120" t="s">
        <v>1077</v>
      </c>
      <c r="Z260" s="120" t="s">
        <v>1077</v>
      </c>
      <c r="AA260" s="120" t="s">
        <v>247</v>
      </c>
      <c r="AB260" s="120"/>
      <c r="AC260" s="120"/>
      <c r="AD260" s="120"/>
      <c r="AE260" s="120"/>
      <c r="AF260" s="123">
        <v>0</v>
      </c>
      <c r="AG260" s="123">
        <v>0</v>
      </c>
      <c r="AH260" s="123">
        <v>0</v>
      </c>
      <c r="AI260" s="123">
        <v>0</v>
      </c>
      <c r="AJ260" s="123">
        <v>0</v>
      </c>
      <c r="AK260" s="123">
        <v>0</v>
      </c>
      <c r="AL260" s="120"/>
      <c r="AM260" s="120"/>
      <c r="AN260" s="120"/>
    </row>
    <row r="261" spans="1:40" ht="21.75" customHeight="1" thickBot="1">
      <c r="A261" s="127" t="s">
        <v>780</v>
      </c>
      <c r="B261" s="127" t="s">
        <v>255</v>
      </c>
      <c r="C261" s="127" t="s">
        <v>781</v>
      </c>
      <c r="D261" s="129" t="s">
        <v>782</v>
      </c>
      <c r="E261" s="130">
        <v>2023</v>
      </c>
      <c r="F261" s="130">
        <v>2024</v>
      </c>
      <c r="G261" s="127"/>
      <c r="H261" s="127" t="s">
        <v>532</v>
      </c>
      <c r="I261" s="146" t="s">
        <v>603</v>
      </c>
      <c r="J261" s="127" t="s">
        <v>692</v>
      </c>
      <c r="K261" s="127" t="s">
        <v>693</v>
      </c>
      <c r="L261" s="132" t="b">
        <v>1</v>
      </c>
      <c r="M261" s="132" t="b">
        <v>0</v>
      </c>
      <c r="N261" s="132" t="b">
        <v>0</v>
      </c>
      <c r="O261" s="144" t="b">
        <v>1</v>
      </c>
      <c r="P261" s="127"/>
      <c r="Q261" s="127"/>
      <c r="R261" s="127"/>
      <c r="S261" s="127"/>
      <c r="T261" s="127"/>
      <c r="U261" s="127"/>
      <c r="V261" s="133" t="b">
        <v>1</v>
      </c>
      <c r="W261" s="127"/>
      <c r="X261" s="127"/>
      <c r="Y261" s="127" t="s">
        <v>1103</v>
      </c>
      <c r="Z261" s="127"/>
      <c r="AA261" s="127" t="s">
        <v>247</v>
      </c>
      <c r="AB261" s="127" t="s">
        <v>784</v>
      </c>
      <c r="AC261" s="130">
        <v>525400000</v>
      </c>
      <c r="AD261" s="127"/>
      <c r="AE261" s="127"/>
      <c r="AF261" s="130">
        <v>525400000</v>
      </c>
      <c r="AG261" s="130">
        <v>0</v>
      </c>
      <c r="AH261" s="130">
        <v>0</v>
      </c>
      <c r="AI261" s="130">
        <v>0</v>
      </c>
      <c r="AJ261" s="130">
        <v>0</v>
      </c>
      <c r="AK261" s="130">
        <v>525400000</v>
      </c>
      <c r="AL261" s="141" t="s">
        <v>785</v>
      </c>
      <c r="AM261" s="165">
        <v>24000</v>
      </c>
      <c r="AN261" s="127" t="s">
        <v>786</v>
      </c>
    </row>
    <row r="262" spans="1:40" ht="21.75" customHeight="1" thickBot="1">
      <c r="A262" s="120" t="s">
        <v>2185</v>
      </c>
      <c r="B262" s="120" t="s">
        <v>255</v>
      </c>
      <c r="C262" s="120" t="s">
        <v>2186</v>
      </c>
      <c r="D262" s="122" t="s">
        <v>2187</v>
      </c>
      <c r="E262" s="123">
        <v>2024</v>
      </c>
      <c r="F262" s="123">
        <v>2024</v>
      </c>
      <c r="G262" s="120"/>
      <c r="H262" s="120" t="s">
        <v>532</v>
      </c>
      <c r="I262" s="134" t="s">
        <v>7974</v>
      </c>
      <c r="J262" s="120"/>
      <c r="K262" s="120" t="s">
        <v>540</v>
      </c>
      <c r="L262" s="126" t="b">
        <v>1</v>
      </c>
      <c r="M262" s="125" t="b">
        <v>0</v>
      </c>
      <c r="N262" s="125" t="b">
        <v>0</v>
      </c>
      <c r="O262" s="126" t="b">
        <v>0</v>
      </c>
      <c r="P262" s="120" t="s">
        <v>2188</v>
      </c>
      <c r="Q262" s="120"/>
      <c r="R262" s="120"/>
      <c r="S262" s="120"/>
      <c r="T262" s="120"/>
      <c r="U262" s="120"/>
      <c r="V262" s="126" t="b">
        <v>1</v>
      </c>
      <c r="W262" s="120"/>
      <c r="X262" s="120"/>
      <c r="Y262" s="120"/>
      <c r="Z262" s="120"/>
      <c r="AA262" s="120"/>
      <c r="AB262" s="120"/>
      <c r="AC262" s="120"/>
      <c r="AD262" s="120"/>
      <c r="AE262" s="120"/>
      <c r="AF262" s="123">
        <v>0</v>
      </c>
      <c r="AG262" s="123">
        <v>0</v>
      </c>
      <c r="AH262" s="123">
        <v>0</v>
      </c>
      <c r="AI262" s="123">
        <v>0</v>
      </c>
      <c r="AJ262" s="123">
        <v>0</v>
      </c>
      <c r="AK262" s="123">
        <v>0</v>
      </c>
      <c r="AL262" s="120"/>
      <c r="AM262" s="120"/>
      <c r="AN262" s="120"/>
    </row>
    <row r="263" spans="1:40" ht="21.75" customHeight="1" thickBot="1">
      <c r="A263" s="127" t="s">
        <v>1536</v>
      </c>
      <c r="B263" s="127" t="s">
        <v>255</v>
      </c>
      <c r="C263" s="127" t="s">
        <v>1537</v>
      </c>
      <c r="D263" s="129" t="s">
        <v>1538</v>
      </c>
      <c r="E263" s="130">
        <v>2021</v>
      </c>
      <c r="F263" s="130">
        <v>2022</v>
      </c>
      <c r="G263" s="127"/>
      <c r="H263" s="127" t="s">
        <v>559</v>
      </c>
      <c r="I263" s="131" t="s">
        <v>7974</v>
      </c>
      <c r="J263" s="127" t="s">
        <v>638</v>
      </c>
      <c r="K263" s="127" t="s">
        <v>560</v>
      </c>
      <c r="L263" s="132" t="b">
        <v>0</v>
      </c>
      <c r="M263" s="132" t="b">
        <v>0</v>
      </c>
      <c r="N263" s="132" t="b">
        <v>0</v>
      </c>
      <c r="O263" s="133" t="b">
        <v>0</v>
      </c>
      <c r="P263" s="127" t="s">
        <v>653</v>
      </c>
      <c r="Q263" s="127" t="s">
        <v>653</v>
      </c>
      <c r="R263" s="127"/>
      <c r="S263" s="127"/>
      <c r="T263" s="127"/>
      <c r="U263" s="127"/>
      <c r="V263" s="132" t="b">
        <v>0</v>
      </c>
      <c r="W263" s="127"/>
      <c r="X263" s="127"/>
      <c r="Y263" s="127"/>
      <c r="Z263" s="127"/>
      <c r="AA263" s="127"/>
      <c r="AB263" s="127"/>
      <c r="AC263" s="127"/>
      <c r="AD263" s="127"/>
      <c r="AE263" s="127"/>
      <c r="AF263" s="130">
        <v>0</v>
      </c>
      <c r="AG263" s="130">
        <v>0</v>
      </c>
      <c r="AH263" s="130">
        <v>0</v>
      </c>
      <c r="AI263" s="130">
        <v>0</v>
      </c>
      <c r="AJ263" s="130">
        <v>0</v>
      </c>
      <c r="AK263" s="130">
        <v>0</v>
      </c>
      <c r="AL263" s="127"/>
      <c r="AM263" s="127"/>
      <c r="AN263" s="127"/>
    </row>
    <row r="264" spans="1:40" ht="21.75" customHeight="1" thickBot="1">
      <c r="A264" s="120" t="s">
        <v>2189</v>
      </c>
      <c r="B264" s="120" t="s">
        <v>255</v>
      </c>
      <c r="C264" s="120" t="s">
        <v>2190</v>
      </c>
      <c r="D264" s="122" t="s">
        <v>2191</v>
      </c>
      <c r="E264" s="123">
        <v>2022</v>
      </c>
      <c r="F264" s="123">
        <v>2022</v>
      </c>
      <c r="G264" s="120"/>
      <c r="H264" s="120" t="s">
        <v>548</v>
      </c>
      <c r="I264" s="124" t="s">
        <v>555</v>
      </c>
      <c r="J264" s="120" t="s">
        <v>1294</v>
      </c>
      <c r="K264" s="120" t="s">
        <v>2192</v>
      </c>
      <c r="L264" s="125" t="b">
        <v>0</v>
      </c>
      <c r="M264" s="125" t="b">
        <v>0</v>
      </c>
      <c r="N264" s="125" t="b">
        <v>0</v>
      </c>
      <c r="O264" s="126" t="b">
        <v>0</v>
      </c>
      <c r="P264" s="120"/>
      <c r="Q264" s="120"/>
      <c r="R264" s="120"/>
      <c r="S264" s="120"/>
      <c r="T264" s="120"/>
      <c r="U264" s="120"/>
      <c r="V264" s="126" t="b">
        <v>1</v>
      </c>
      <c r="W264" s="120"/>
      <c r="X264" s="120"/>
      <c r="Y264" s="120"/>
      <c r="Z264" s="120"/>
      <c r="AA264" s="120"/>
      <c r="AB264" s="120"/>
      <c r="AC264" s="120"/>
      <c r="AD264" s="120"/>
      <c r="AE264" s="120"/>
      <c r="AF264" s="123">
        <v>0</v>
      </c>
      <c r="AG264" s="123">
        <v>0</v>
      </c>
      <c r="AH264" s="123">
        <v>0</v>
      </c>
      <c r="AI264" s="123">
        <v>0</v>
      </c>
      <c r="AJ264" s="123">
        <v>0</v>
      </c>
      <c r="AK264" s="123">
        <v>0</v>
      </c>
      <c r="AL264" s="120"/>
      <c r="AM264" s="120"/>
      <c r="AN264" s="120"/>
    </row>
    <row r="265" spans="1:40" ht="21.75" customHeight="1" thickBot="1">
      <c r="A265" s="127" t="s">
        <v>791</v>
      </c>
      <c r="B265" s="127" t="s">
        <v>257</v>
      </c>
      <c r="C265" s="127" t="s">
        <v>792</v>
      </c>
      <c r="D265" s="129" t="s">
        <v>793</v>
      </c>
      <c r="E265" s="130">
        <v>2022</v>
      </c>
      <c r="F265" s="127"/>
      <c r="G265" s="127"/>
      <c r="H265" s="127" t="s">
        <v>559</v>
      </c>
      <c r="I265" s="131" t="s">
        <v>7974</v>
      </c>
      <c r="J265" s="127" t="s">
        <v>534</v>
      </c>
      <c r="K265" s="127" t="s">
        <v>628</v>
      </c>
      <c r="L265" s="132" t="b">
        <v>0</v>
      </c>
      <c r="M265" s="132" t="b">
        <v>0</v>
      </c>
      <c r="N265" s="132" t="b">
        <v>0</v>
      </c>
      <c r="O265" s="133" t="b">
        <v>0</v>
      </c>
      <c r="P265" s="127" t="s">
        <v>794</v>
      </c>
      <c r="Q265" s="127"/>
      <c r="R265" s="166" t="s">
        <v>795</v>
      </c>
      <c r="S265" s="127"/>
      <c r="T265" s="127"/>
      <c r="U265" s="127"/>
      <c r="V265" s="132" t="b">
        <v>0</v>
      </c>
      <c r="W265" s="127"/>
      <c r="X265" s="127"/>
      <c r="Y265" s="127"/>
      <c r="Z265" s="127"/>
      <c r="AA265" s="127"/>
      <c r="AB265" s="127"/>
      <c r="AC265" s="127"/>
      <c r="AD265" s="130">
        <v>500000000</v>
      </c>
      <c r="AE265" s="127"/>
      <c r="AF265" s="130">
        <v>500000000</v>
      </c>
      <c r="AG265" s="130">
        <v>500000000</v>
      </c>
      <c r="AH265" s="130">
        <v>0</v>
      </c>
      <c r="AI265" s="130">
        <v>0</v>
      </c>
      <c r="AJ265" s="130">
        <v>0</v>
      </c>
      <c r="AK265" s="130">
        <v>0</v>
      </c>
      <c r="AL265" s="127"/>
      <c r="AM265" s="127"/>
      <c r="AN265" s="127"/>
    </row>
    <row r="266" spans="1:40" ht="21.75" customHeight="1" thickBot="1">
      <c r="A266" s="120" t="s">
        <v>2193</v>
      </c>
      <c r="B266" s="120" t="s">
        <v>257</v>
      </c>
      <c r="C266" s="120" t="s">
        <v>2194</v>
      </c>
      <c r="D266" s="122" t="s">
        <v>2195</v>
      </c>
      <c r="E266" s="123">
        <v>2024</v>
      </c>
      <c r="F266" s="120"/>
      <c r="G266" s="120"/>
      <c r="H266" s="120" t="s">
        <v>559</v>
      </c>
      <c r="I266" s="134" t="s">
        <v>7974</v>
      </c>
      <c r="J266" s="120" t="s">
        <v>534</v>
      </c>
      <c r="K266" s="120" t="s">
        <v>560</v>
      </c>
      <c r="L266" s="125" t="b">
        <v>0</v>
      </c>
      <c r="M266" s="125" t="b">
        <v>0</v>
      </c>
      <c r="N266" s="125" t="b">
        <v>0</v>
      </c>
      <c r="O266" s="126" t="b">
        <v>0</v>
      </c>
      <c r="P266" s="120"/>
      <c r="Q266" s="120"/>
      <c r="R266" s="120"/>
      <c r="S266" s="120"/>
      <c r="T266" s="120"/>
      <c r="U266" s="120"/>
      <c r="V266" s="125" t="b">
        <v>0</v>
      </c>
      <c r="W266" s="120"/>
      <c r="X266" s="120"/>
      <c r="Y266" s="120" t="s">
        <v>2196</v>
      </c>
      <c r="Z266" s="120"/>
      <c r="AA266" s="120" t="s">
        <v>815</v>
      </c>
      <c r="AB266" s="120" t="s">
        <v>2197</v>
      </c>
      <c r="AC266" s="120"/>
      <c r="AD266" s="120"/>
      <c r="AE266" s="120"/>
      <c r="AF266" s="123">
        <v>0</v>
      </c>
      <c r="AG266" s="123">
        <v>0</v>
      </c>
      <c r="AH266" s="123">
        <v>0</v>
      </c>
      <c r="AI266" s="123">
        <v>0</v>
      </c>
      <c r="AJ266" s="123">
        <v>0</v>
      </c>
      <c r="AK266" s="123">
        <v>0</v>
      </c>
      <c r="AL266" s="120"/>
      <c r="AM266" s="120"/>
      <c r="AN266" s="120"/>
    </row>
    <row r="267" spans="1:40" ht="21.75" customHeight="1" thickBot="1">
      <c r="A267" s="127" t="s">
        <v>2204</v>
      </c>
      <c r="B267" s="127" t="s">
        <v>257</v>
      </c>
      <c r="C267" s="127" t="s">
        <v>2205</v>
      </c>
      <c r="D267" s="129" t="s">
        <v>2206</v>
      </c>
      <c r="E267" s="130">
        <v>2019</v>
      </c>
      <c r="F267" s="130">
        <v>2021</v>
      </c>
      <c r="G267" s="127"/>
      <c r="H267" s="127" t="s">
        <v>559</v>
      </c>
      <c r="I267" s="131" t="s">
        <v>7974</v>
      </c>
      <c r="J267" s="127" t="s">
        <v>534</v>
      </c>
      <c r="K267" s="127" t="s">
        <v>560</v>
      </c>
      <c r="L267" s="132" t="b">
        <v>0</v>
      </c>
      <c r="M267" s="132" t="b">
        <v>0</v>
      </c>
      <c r="N267" s="132" t="b">
        <v>0</v>
      </c>
      <c r="O267" s="133" t="b">
        <v>0</v>
      </c>
      <c r="P267" s="127"/>
      <c r="Q267" s="127"/>
      <c r="R267" s="127"/>
      <c r="S267" s="127"/>
      <c r="T267" s="127"/>
      <c r="U267" s="127"/>
      <c r="V267" s="132" t="b">
        <v>0</v>
      </c>
      <c r="W267" s="127"/>
      <c r="X267" s="127"/>
      <c r="Y267" s="127" t="s">
        <v>2207</v>
      </c>
      <c r="Z267" s="127"/>
      <c r="AA267" s="127" t="s">
        <v>2208</v>
      </c>
      <c r="AB267" s="127"/>
      <c r="AC267" s="127"/>
      <c r="AD267" s="127"/>
      <c r="AE267" s="127"/>
      <c r="AF267" s="130">
        <v>0</v>
      </c>
      <c r="AG267" s="130">
        <v>0</v>
      </c>
      <c r="AH267" s="130">
        <v>0</v>
      </c>
      <c r="AI267" s="130">
        <v>0</v>
      </c>
      <c r="AJ267" s="130">
        <v>0</v>
      </c>
      <c r="AK267" s="130">
        <v>0</v>
      </c>
      <c r="AL267" s="127"/>
      <c r="AM267" s="127"/>
      <c r="AN267" s="127"/>
    </row>
    <row r="268" spans="1:40" ht="21.75" customHeight="1" thickBot="1">
      <c r="A268" s="120" t="s">
        <v>1554</v>
      </c>
      <c r="B268" s="120" t="s">
        <v>257</v>
      </c>
      <c r="C268" s="120" t="s">
        <v>1555</v>
      </c>
      <c r="D268" s="122" t="s">
        <v>1556</v>
      </c>
      <c r="E268" s="123">
        <v>2016</v>
      </c>
      <c r="F268" s="120"/>
      <c r="G268" s="120"/>
      <c r="H268" s="120" t="s">
        <v>548</v>
      </c>
      <c r="I268" s="134" t="s">
        <v>7974</v>
      </c>
      <c r="J268" s="120" t="s">
        <v>534</v>
      </c>
      <c r="K268" s="120" t="s">
        <v>628</v>
      </c>
      <c r="L268" s="125" t="b">
        <v>0</v>
      </c>
      <c r="M268" s="125" t="b">
        <v>0</v>
      </c>
      <c r="N268" s="125" t="b">
        <v>0</v>
      </c>
      <c r="O268" s="126" t="b">
        <v>0</v>
      </c>
      <c r="P268" s="120"/>
      <c r="Q268" s="120"/>
      <c r="R268" s="120"/>
      <c r="S268" s="120" t="s">
        <v>541</v>
      </c>
      <c r="T268" s="120" t="s">
        <v>541</v>
      </c>
      <c r="U268" s="120"/>
      <c r="V268" s="126" t="b">
        <v>1</v>
      </c>
      <c r="W268" s="120"/>
      <c r="X268" s="120"/>
      <c r="Y268" s="120"/>
      <c r="Z268" s="120"/>
      <c r="AA268" s="120"/>
      <c r="AB268" s="120"/>
      <c r="AC268" s="123">
        <v>300000000</v>
      </c>
      <c r="AD268" s="120"/>
      <c r="AE268" s="120"/>
      <c r="AF268" s="123">
        <v>300000000</v>
      </c>
      <c r="AG268" s="123">
        <v>0</v>
      </c>
      <c r="AH268" s="123">
        <v>0</v>
      </c>
      <c r="AI268" s="123">
        <v>300000000</v>
      </c>
      <c r="AJ268" s="123">
        <v>300000000</v>
      </c>
      <c r="AK268" s="123">
        <v>0</v>
      </c>
      <c r="AL268" s="120"/>
      <c r="AM268" s="120"/>
      <c r="AN268" s="120"/>
    </row>
    <row r="269" spans="1:40" ht="21.75" customHeight="1" thickBot="1">
      <c r="A269" s="127" t="s">
        <v>2212</v>
      </c>
      <c r="B269" s="127" t="s">
        <v>257</v>
      </c>
      <c r="C269" s="127" t="s">
        <v>2213</v>
      </c>
      <c r="D269" s="129" t="s">
        <v>2214</v>
      </c>
      <c r="E269" s="130">
        <v>2018</v>
      </c>
      <c r="F269" s="127"/>
      <c r="G269" s="127"/>
      <c r="H269" s="127" t="s">
        <v>559</v>
      </c>
      <c r="I269" s="131" t="s">
        <v>7974</v>
      </c>
      <c r="J269" s="127" t="s">
        <v>534</v>
      </c>
      <c r="K269" s="127" t="s">
        <v>560</v>
      </c>
      <c r="L269" s="132" t="b">
        <v>0</v>
      </c>
      <c r="M269" s="132" t="b">
        <v>0</v>
      </c>
      <c r="N269" s="132" t="b">
        <v>0</v>
      </c>
      <c r="O269" s="133" t="b">
        <v>0</v>
      </c>
      <c r="P269" s="127"/>
      <c r="Q269" s="127"/>
      <c r="R269" s="127"/>
      <c r="S269" s="127"/>
      <c r="T269" s="127"/>
      <c r="U269" s="127"/>
      <c r="V269" s="132" t="b">
        <v>0</v>
      </c>
      <c r="W269" s="127"/>
      <c r="X269" s="127"/>
      <c r="Y269" s="127" t="s">
        <v>2215</v>
      </c>
      <c r="Z269" s="127"/>
      <c r="AA269" s="127" t="s">
        <v>326</v>
      </c>
      <c r="AB269" s="127"/>
      <c r="AC269" s="127"/>
      <c r="AD269" s="127"/>
      <c r="AE269" s="127"/>
      <c r="AF269" s="130">
        <v>0</v>
      </c>
      <c r="AG269" s="130">
        <v>0</v>
      </c>
      <c r="AH269" s="130">
        <v>0</v>
      </c>
      <c r="AI269" s="130">
        <v>0</v>
      </c>
      <c r="AJ269" s="130">
        <v>0</v>
      </c>
      <c r="AK269" s="130">
        <v>0</v>
      </c>
      <c r="AL269" s="127"/>
      <c r="AM269" s="127"/>
      <c r="AN269" s="127"/>
    </row>
    <row r="270" spans="1:40" ht="21.75" customHeight="1" thickBot="1">
      <c r="A270" s="120" t="s">
        <v>1562</v>
      </c>
      <c r="B270" s="120" t="s">
        <v>257</v>
      </c>
      <c r="C270" s="120" t="s">
        <v>1563</v>
      </c>
      <c r="D270" s="122" t="s">
        <v>1564</v>
      </c>
      <c r="E270" s="123">
        <v>2015</v>
      </c>
      <c r="F270" s="120"/>
      <c r="G270" s="120"/>
      <c r="H270" s="120" t="s">
        <v>559</v>
      </c>
      <c r="I270" s="134" t="s">
        <v>7974</v>
      </c>
      <c r="J270" s="120" t="s">
        <v>534</v>
      </c>
      <c r="K270" s="120" t="s">
        <v>560</v>
      </c>
      <c r="L270" s="125" t="b">
        <v>0</v>
      </c>
      <c r="M270" s="125" t="b">
        <v>0</v>
      </c>
      <c r="N270" s="125" t="b">
        <v>0</v>
      </c>
      <c r="O270" s="126" t="b">
        <v>0</v>
      </c>
      <c r="P270" s="120" t="s">
        <v>892</v>
      </c>
      <c r="Q270" s="120" t="s">
        <v>892</v>
      </c>
      <c r="R270" s="120"/>
      <c r="S270" s="120"/>
      <c r="T270" s="120"/>
      <c r="U270" s="120"/>
      <c r="V270" s="125" t="b">
        <v>0</v>
      </c>
      <c r="W270" s="120"/>
      <c r="X270" s="120"/>
      <c r="Y270" s="120"/>
      <c r="Z270" s="120"/>
      <c r="AA270" s="120"/>
      <c r="AB270" s="120"/>
      <c r="AC270" s="120"/>
      <c r="AD270" s="120"/>
      <c r="AE270" s="120"/>
      <c r="AF270" s="123">
        <v>0</v>
      </c>
      <c r="AG270" s="123">
        <v>0</v>
      </c>
      <c r="AH270" s="123">
        <v>0</v>
      </c>
      <c r="AI270" s="123">
        <v>0</v>
      </c>
      <c r="AJ270" s="123">
        <v>0</v>
      </c>
      <c r="AK270" s="123">
        <v>0</v>
      </c>
      <c r="AL270" s="120"/>
      <c r="AM270" s="120"/>
      <c r="AN270" s="120"/>
    </row>
    <row r="271" spans="1:40" ht="21.75" customHeight="1" thickBot="1">
      <c r="A271" s="127" t="s">
        <v>2216</v>
      </c>
      <c r="B271" s="127" t="s">
        <v>257</v>
      </c>
      <c r="C271" s="127" t="s">
        <v>2217</v>
      </c>
      <c r="D271" s="129" t="s">
        <v>2218</v>
      </c>
      <c r="E271" s="130">
        <v>2022</v>
      </c>
      <c r="F271" s="127"/>
      <c r="G271" s="127"/>
      <c r="H271" s="127" t="s">
        <v>559</v>
      </c>
      <c r="I271" s="135" t="s">
        <v>555</v>
      </c>
      <c r="J271" s="127" t="s">
        <v>534</v>
      </c>
      <c r="K271" s="127" t="s">
        <v>628</v>
      </c>
      <c r="L271" s="132" t="b">
        <v>0</v>
      </c>
      <c r="M271" s="132" t="b">
        <v>0</v>
      </c>
      <c r="N271" s="132" t="b">
        <v>0</v>
      </c>
      <c r="O271" s="133" t="b">
        <v>0</v>
      </c>
      <c r="P271" s="127"/>
      <c r="Q271" s="127"/>
      <c r="R271" s="127"/>
      <c r="S271" s="127"/>
      <c r="T271" s="127"/>
      <c r="U271" s="127"/>
      <c r="V271" s="132" t="b">
        <v>0</v>
      </c>
      <c r="W271" s="127"/>
      <c r="X271" s="127"/>
      <c r="Y271" s="127"/>
      <c r="Z271" s="127"/>
      <c r="AA271" s="127"/>
      <c r="AB271" s="127"/>
      <c r="AC271" s="127"/>
      <c r="AD271" s="127"/>
      <c r="AE271" s="127"/>
      <c r="AF271" s="130">
        <v>0</v>
      </c>
      <c r="AG271" s="130">
        <v>0</v>
      </c>
      <c r="AH271" s="130">
        <v>0</v>
      </c>
      <c r="AI271" s="130">
        <v>0</v>
      </c>
      <c r="AJ271" s="130">
        <v>0</v>
      </c>
      <c r="AK271" s="130">
        <v>0</v>
      </c>
      <c r="AL271" s="127"/>
      <c r="AM271" s="127"/>
      <c r="AN271" s="127"/>
    </row>
    <row r="272" spans="1:40" ht="21.75" customHeight="1" thickBot="1">
      <c r="A272" s="120" t="s">
        <v>1391</v>
      </c>
      <c r="B272" s="120" t="s">
        <v>257</v>
      </c>
      <c r="C272" s="120" t="s">
        <v>1392</v>
      </c>
      <c r="D272" s="122" t="s">
        <v>1393</v>
      </c>
      <c r="E272" s="123">
        <v>2011</v>
      </c>
      <c r="F272" s="120"/>
      <c r="G272" s="120"/>
      <c r="H272" s="120" t="s">
        <v>548</v>
      </c>
      <c r="I272" s="134" t="s">
        <v>7974</v>
      </c>
      <c r="J272" s="120" t="s">
        <v>649</v>
      </c>
      <c r="K272" s="120" t="s">
        <v>540</v>
      </c>
      <c r="L272" s="125" t="b">
        <v>0</v>
      </c>
      <c r="M272" s="125" t="b">
        <v>0</v>
      </c>
      <c r="N272" s="125" t="b">
        <v>0</v>
      </c>
      <c r="O272" s="126" t="b">
        <v>0</v>
      </c>
      <c r="P272" s="120"/>
      <c r="Q272" s="120"/>
      <c r="R272" s="120"/>
      <c r="S272" s="120" t="s">
        <v>541</v>
      </c>
      <c r="T272" s="120"/>
      <c r="U272" s="120" t="s">
        <v>1394</v>
      </c>
      <c r="V272" s="126" t="b">
        <v>1</v>
      </c>
      <c r="W272" s="120"/>
      <c r="X272" s="120"/>
      <c r="Y272" s="120"/>
      <c r="Z272" s="120"/>
      <c r="AA272" s="120"/>
      <c r="AB272" s="120"/>
      <c r="AC272" s="123">
        <v>30000000</v>
      </c>
      <c r="AD272" s="120"/>
      <c r="AE272" s="120"/>
      <c r="AF272" s="123">
        <v>30000000</v>
      </c>
      <c r="AG272" s="123">
        <v>0</v>
      </c>
      <c r="AH272" s="123">
        <v>0</v>
      </c>
      <c r="AI272" s="123">
        <v>30000000</v>
      </c>
      <c r="AJ272" s="123">
        <v>0</v>
      </c>
      <c r="AK272" s="123">
        <v>0</v>
      </c>
      <c r="AL272" s="120"/>
      <c r="AM272" s="120"/>
      <c r="AN272" s="120"/>
    </row>
    <row r="273" spans="1:40" ht="21.75" customHeight="1" thickBot="1">
      <c r="A273" s="127" t="s">
        <v>2219</v>
      </c>
      <c r="B273" s="127" t="s">
        <v>259</v>
      </c>
      <c r="C273" s="127" t="s">
        <v>2220</v>
      </c>
      <c r="D273" s="129" t="s">
        <v>2221</v>
      </c>
      <c r="E273" s="130">
        <v>1998</v>
      </c>
      <c r="F273" s="130">
        <v>1998</v>
      </c>
      <c r="G273" s="127" t="s">
        <v>602</v>
      </c>
      <c r="H273" s="127" t="s">
        <v>548</v>
      </c>
      <c r="I273" s="131" t="s">
        <v>7974</v>
      </c>
      <c r="J273" s="158" t="s">
        <v>1283</v>
      </c>
      <c r="K273" s="127" t="s">
        <v>2222</v>
      </c>
      <c r="L273" s="132" t="b">
        <v>0</v>
      </c>
      <c r="M273" s="132" t="b">
        <v>0</v>
      </c>
      <c r="N273" s="132" t="b">
        <v>0</v>
      </c>
      <c r="O273" s="133" t="b">
        <v>0</v>
      </c>
      <c r="P273" s="127"/>
      <c r="Q273" s="127"/>
      <c r="R273" s="127"/>
      <c r="S273" s="127"/>
      <c r="T273" s="127"/>
      <c r="U273" s="127"/>
      <c r="V273" s="133" t="b">
        <v>1</v>
      </c>
      <c r="W273" s="127"/>
      <c r="X273" s="127"/>
      <c r="Y273" s="127"/>
      <c r="Z273" s="127"/>
      <c r="AA273" s="127"/>
      <c r="AB273" s="127"/>
      <c r="AC273" s="127"/>
      <c r="AD273" s="127"/>
      <c r="AE273" s="127"/>
      <c r="AF273" s="130">
        <v>0</v>
      </c>
      <c r="AG273" s="130">
        <v>0</v>
      </c>
      <c r="AH273" s="130">
        <v>0</v>
      </c>
      <c r="AI273" s="130">
        <v>0</v>
      </c>
      <c r="AJ273" s="130">
        <v>0</v>
      </c>
      <c r="AK273" s="130">
        <v>0</v>
      </c>
      <c r="AL273" s="127"/>
      <c r="AM273" s="127"/>
      <c r="AN273" s="127"/>
    </row>
    <row r="274" spans="1:40" ht="21.75" customHeight="1" thickBot="1">
      <c r="A274" s="120" t="s">
        <v>1574</v>
      </c>
      <c r="B274" s="120" t="s">
        <v>259</v>
      </c>
      <c r="C274" s="120" t="s">
        <v>1575</v>
      </c>
      <c r="D274" s="122" t="s">
        <v>1576</v>
      </c>
      <c r="E274" s="123">
        <v>2023</v>
      </c>
      <c r="F274" s="123">
        <v>2023</v>
      </c>
      <c r="G274" s="120" t="s">
        <v>602</v>
      </c>
      <c r="H274" s="120" t="s">
        <v>532</v>
      </c>
      <c r="I274" s="134" t="s">
        <v>7974</v>
      </c>
      <c r="J274" s="120" t="s">
        <v>534</v>
      </c>
      <c r="K274" s="120" t="s">
        <v>1577</v>
      </c>
      <c r="L274" s="126" t="b">
        <v>1</v>
      </c>
      <c r="M274" s="125" t="b">
        <v>0</v>
      </c>
      <c r="N274" s="125" t="b">
        <v>0</v>
      </c>
      <c r="O274" s="126" t="b">
        <v>0</v>
      </c>
      <c r="P274" s="120" t="s">
        <v>629</v>
      </c>
      <c r="Q274" s="120" t="s">
        <v>629</v>
      </c>
      <c r="R274" s="120"/>
      <c r="S274" s="120"/>
      <c r="T274" s="120"/>
      <c r="U274" s="120"/>
      <c r="V274" s="126" t="b">
        <v>1</v>
      </c>
      <c r="W274" s="120"/>
      <c r="X274" s="120"/>
      <c r="Y274" s="120"/>
      <c r="Z274" s="120"/>
      <c r="AA274" s="120"/>
      <c r="AB274" s="120"/>
      <c r="AC274" s="120"/>
      <c r="AD274" s="120"/>
      <c r="AE274" s="120"/>
      <c r="AF274" s="123">
        <v>0</v>
      </c>
      <c r="AG274" s="123">
        <v>0</v>
      </c>
      <c r="AH274" s="123">
        <v>0</v>
      </c>
      <c r="AI274" s="123">
        <v>0</v>
      </c>
      <c r="AJ274" s="123">
        <v>0</v>
      </c>
      <c r="AK274" s="123">
        <v>0</v>
      </c>
      <c r="AL274" s="120"/>
      <c r="AM274" s="120"/>
      <c r="AN274" s="120"/>
    </row>
    <row r="275" spans="1:40" ht="21.75" customHeight="1" thickBot="1">
      <c r="A275" s="127" t="s">
        <v>2223</v>
      </c>
      <c r="B275" s="127" t="s">
        <v>259</v>
      </c>
      <c r="C275" s="127" t="s">
        <v>2224</v>
      </c>
      <c r="D275" s="129" t="s">
        <v>2225</v>
      </c>
      <c r="E275" s="130">
        <v>2024</v>
      </c>
      <c r="F275" s="130">
        <v>2024</v>
      </c>
      <c r="G275" s="127" t="s">
        <v>602</v>
      </c>
      <c r="H275" s="127" t="s">
        <v>532</v>
      </c>
      <c r="I275" s="135" t="s">
        <v>555</v>
      </c>
      <c r="J275" s="127" t="s">
        <v>604</v>
      </c>
      <c r="K275" s="127" t="s">
        <v>1889</v>
      </c>
      <c r="L275" s="132" t="b">
        <v>0</v>
      </c>
      <c r="M275" s="132" t="b">
        <v>0</v>
      </c>
      <c r="N275" s="132" t="b">
        <v>0</v>
      </c>
      <c r="O275" s="133" t="b">
        <v>0</v>
      </c>
      <c r="P275" s="127"/>
      <c r="Q275" s="127"/>
      <c r="R275" s="127"/>
      <c r="S275" s="127"/>
      <c r="T275" s="127"/>
      <c r="U275" s="127"/>
      <c r="V275" s="133" t="b">
        <v>1</v>
      </c>
      <c r="W275" s="127"/>
      <c r="X275" s="127"/>
      <c r="Y275" s="127"/>
      <c r="Z275" s="127"/>
      <c r="AA275" s="127"/>
      <c r="AB275" s="127"/>
      <c r="AC275" s="127"/>
      <c r="AD275" s="127"/>
      <c r="AE275" s="127"/>
      <c r="AF275" s="130">
        <v>0</v>
      </c>
      <c r="AG275" s="130">
        <v>0</v>
      </c>
      <c r="AH275" s="130">
        <v>0</v>
      </c>
      <c r="AI275" s="130">
        <v>0</v>
      </c>
      <c r="AJ275" s="130">
        <v>0</v>
      </c>
      <c r="AK275" s="130">
        <v>0</v>
      </c>
      <c r="AL275" s="127"/>
      <c r="AM275" s="127"/>
      <c r="AN275" s="127"/>
    </row>
    <row r="276" spans="1:40" ht="21.75" customHeight="1" thickBot="1">
      <c r="A276" s="120" t="s">
        <v>1527</v>
      </c>
      <c r="B276" s="120" t="s">
        <v>273</v>
      </c>
      <c r="C276" s="120" t="s">
        <v>1528</v>
      </c>
      <c r="D276" s="122" t="s">
        <v>1529</v>
      </c>
      <c r="E276" s="123">
        <v>2023</v>
      </c>
      <c r="F276" s="120"/>
      <c r="G276" s="120"/>
      <c r="H276" s="120" t="s">
        <v>548</v>
      </c>
      <c r="I276" s="124" t="s">
        <v>555</v>
      </c>
      <c r="J276" s="120" t="s">
        <v>692</v>
      </c>
      <c r="K276" s="120" t="s">
        <v>693</v>
      </c>
      <c r="L276" s="126" t="b">
        <v>1</v>
      </c>
      <c r="M276" s="125" t="b">
        <v>0</v>
      </c>
      <c r="N276" s="125" t="b">
        <v>0</v>
      </c>
      <c r="O276" s="126" t="b">
        <v>0</v>
      </c>
      <c r="P276" s="120"/>
      <c r="Q276" s="120"/>
      <c r="R276" s="120"/>
      <c r="S276" s="120"/>
      <c r="T276" s="120"/>
      <c r="U276" s="120"/>
      <c r="V276" s="126" t="b">
        <v>1</v>
      </c>
      <c r="W276" s="120"/>
      <c r="X276" s="120"/>
      <c r="Y276" s="120"/>
      <c r="Z276" s="120"/>
      <c r="AA276" s="120"/>
      <c r="AB276" s="120"/>
      <c r="AC276" s="137">
        <v>12800000</v>
      </c>
      <c r="AD276" s="120"/>
      <c r="AE276" s="120"/>
      <c r="AF276" s="137">
        <v>12800000</v>
      </c>
      <c r="AG276" s="123">
        <v>0</v>
      </c>
      <c r="AH276" s="123">
        <v>0</v>
      </c>
      <c r="AI276" s="123">
        <v>0</v>
      </c>
      <c r="AJ276" s="123">
        <v>0</v>
      </c>
      <c r="AK276" s="137">
        <v>12800000</v>
      </c>
      <c r="AL276" s="163" t="s">
        <v>1530</v>
      </c>
      <c r="AM276" s="140">
        <v>208</v>
      </c>
      <c r="AN276" s="120" t="s">
        <v>1531</v>
      </c>
    </row>
    <row r="277" spans="1:40" ht="21.75" customHeight="1" thickBot="1">
      <c r="A277" s="127" t="s">
        <v>2226</v>
      </c>
      <c r="B277" s="127" t="s">
        <v>273</v>
      </c>
      <c r="C277" s="127" t="s">
        <v>2227</v>
      </c>
      <c r="D277" s="154" t="s">
        <v>2228</v>
      </c>
      <c r="E277" s="127"/>
      <c r="F277" s="127"/>
      <c r="G277" s="127"/>
      <c r="H277" s="127"/>
      <c r="I277" s="127"/>
      <c r="J277" s="127" t="s">
        <v>638</v>
      </c>
      <c r="K277" s="127" t="s">
        <v>540</v>
      </c>
      <c r="L277" s="132" t="b">
        <v>0</v>
      </c>
      <c r="M277" s="132" t="b">
        <v>0</v>
      </c>
      <c r="N277" s="132" t="b">
        <v>0</v>
      </c>
      <c r="O277" s="133" t="b">
        <v>0</v>
      </c>
      <c r="P277" s="127"/>
      <c r="Q277" s="127"/>
      <c r="R277" s="127"/>
      <c r="S277" s="127"/>
      <c r="T277" s="127"/>
      <c r="U277" s="127"/>
      <c r="V277" s="133" t="b">
        <v>0</v>
      </c>
      <c r="W277" s="127"/>
      <c r="X277" s="127"/>
      <c r="Y277" s="127"/>
      <c r="Z277" s="127"/>
      <c r="AA277" s="127"/>
      <c r="AB277" s="127"/>
      <c r="AC277" s="127"/>
      <c r="AD277" s="127"/>
      <c r="AE277" s="127"/>
      <c r="AF277" s="130">
        <v>0</v>
      </c>
      <c r="AG277" s="130">
        <v>0</v>
      </c>
      <c r="AH277" s="130">
        <v>0</v>
      </c>
      <c r="AI277" s="130">
        <v>0</v>
      </c>
      <c r="AJ277" s="130">
        <v>0</v>
      </c>
      <c r="AK277" s="130">
        <v>0</v>
      </c>
      <c r="AL277" s="127"/>
      <c r="AM277" s="127"/>
      <c r="AN277" s="127"/>
    </row>
    <row r="278" spans="1:40" ht="21.75" customHeight="1" thickBot="1">
      <c r="A278" s="120" t="s">
        <v>2229</v>
      </c>
      <c r="B278" s="120" t="s">
        <v>273</v>
      </c>
      <c r="C278" s="120" t="s">
        <v>2230</v>
      </c>
      <c r="D278" s="153" t="s">
        <v>2231</v>
      </c>
      <c r="E278" s="120"/>
      <c r="F278" s="120"/>
      <c r="G278" s="120"/>
      <c r="H278" s="120"/>
      <c r="I278" s="120"/>
      <c r="J278" s="120" t="s">
        <v>534</v>
      </c>
      <c r="K278" s="120" t="s">
        <v>540</v>
      </c>
      <c r="L278" s="125" t="b">
        <v>0</v>
      </c>
      <c r="M278" s="125" t="b">
        <v>0</v>
      </c>
      <c r="N278" s="125" t="b">
        <v>0</v>
      </c>
      <c r="O278" s="126" t="b">
        <v>0</v>
      </c>
      <c r="P278" s="120"/>
      <c r="Q278" s="120"/>
      <c r="R278" s="120"/>
      <c r="S278" s="120"/>
      <c r="T278" s="120"/>
      <c r="U278" s="120"/>
      <c r="V278" s="126" t="b">
        <v>0</v>
      </c>
      <c r="W278" s="120"/>
      <c r="X278" s="120"/>
      <c r="Y278" s="120"/>
      <c r="Z278" s="120"/>
      <c r="AA278" s="120"/>
      <c r="AB278" s="120"/>
      <c r="AC278" s="120"/>
      <c r="AD278" s="120"/>
      <c r="AE278" s="120"/>
      <c r="AF278" s="123">
        <v>0</v>
      </c>
      <c r="AG278" s="123">
        <v>0</v>
      </c>
      <c r="AH278" s="123">
        <v>0</v>
      </c>
      <c r="AI278" s="123">
        <v>0</v>
      </c>
      <c r="AJ278" s="123">
        <v>0</v>
      </c>
      <c r="AK278" s="123">
        <v>0</v>
      </c>
      <c r="AL278" s="120"/>
      <c r="AM278" s="120"/>
      <c r="AN278" s="120"/>
    </row>
    <row r="279" spans="1:40" ht="21.75" customHeight="1" thickBot="1">
      <c r="A279" s="127" t="s">
        <v>2232</v>
      </c>
      <c r="B279" s="127" t="s">
        <v>273</v>
      </c>
      <c r="C279" s="127" t="s">
        <v>2233</v>
      </c>
      <c r="D279" s="158" t="s">
        <v>2234</v>
      </c>
      <c r="E279" s="127"/>
      <c r="F279" s="127"/>
      <c r="G279" s="127"/>
      <c r="H279" s="127"/>
      <c r="I279" s="127"/>
      <c r="J279" s="127" t="s">
        <v>610</v>
      </c>
      <c r="K279" s="127"/>
      <c r="L279" s="132" t="b">
        <v>0</v>
      </c>
      <c r="M279" s="132" t="b">
        <v>0</v>
      </c>
      <c r="N279" s="132" t="b">
        <v>0</v>
      </c>
      <c r="O279" s="133" t="b">
        <v>0</v>
      </c>
      <c r="P279" s="127"/>
      <c r="Q279" s="127"/>
      <c r="R279" s="127"/>
      <c r="S279" s="127"/>
      <c r="T279" s="127"/>
      <c r="U279" s="127"/>
      <c r="V279" s="133" t="b">
        <v>0</v>
      </c>
      <c r="W279" s="127"/>
      <c r="X279" s="127"/>
      <c r="Y279" s="127"/>
      <c r="Z279" s="127"/>
      <c r="AA279" s="127"/>
      <c r="AB279" s="127"/>
      <c r="AC279" s="127"/>
      <c r="AD279" s="127"/>
      <c r="AE279" s="127"/>
      <c r="AF279" s="130">
        <v>0</v>
      </c>
      <c r="AG279" s="130">
        <v>0</v>
      </c>
      <c r="AH279" s="130">
        <v>0</v>
      </c>
      <c r="AI279" s="130">
        <v>0</v>
      </c>
      <c r="AJ279" s="130">
        <v>0</v>
      </c>
      <c r="AK279" s="130">
        <v>0</v>
      </c>
      <c r="AL279" s="127"/>
      <c r="AM279" s="127"/>
      <c r="AN279" s="127"/>
    </row>
    <row r="280" spans="1:40" ht="21.75" customHeight="1" thickBot="1">
      <c r="A280" s="120" t="s">
        <v>2235</v>
      </c>
      <c r="B280" s="120" t="s">
        <v>273</v>
      </c>
      <c r="C280" s="160" t="s">
        <v>2236</v>
      </c>
      <c r="D280" s="160" t="s">
        <v>2237</v>
      </c>
      <c r="E280" s="120"/>
      <c r="F280" s="120"/>
      <c r="G280" s="120"/>
      <c r="H280" s="120"/>
      <c r="I280" s="120"/>
      <c r="J280" s="120"/>
      <c r="K280" s="120"/>
      <c r="L280" s="125" t="b">
        <v>0</v>
      </c>
      <c r="M280" s="125" t="b">
        <v>0</v>
      </c>
      <c r="N280" s="125" t="b">
        <v>0</v>
      </c>
      <c r="O280" s="126" t="b">
        <v>0</v>
      </c>
      <c r="P280" s="120"/>
      <c r="Q280" s="120"/>
      <c r="R280" s="120"/>
      <c r="S280" s="120"/>
      <c r="T280" s="120"/>
      <c r="U280" s="120"/>
      <c r="V280" s="126" t="b">
        <v>0</v>
      </c>
      <c r="W280" s="120"/>
      <c r="X280" s="120"/>
      <c r="Y280" s="120"/>
      <c r="Z280" s="120"/>
      <c r="AA280" s="120"/>
      <c r="AB280" s="120"/>
      <c r="AC280" s="120"/>
      <c r="AD280" s="120"/>
      <c r="AE280" s="120"/>
      <c r="AF280" s="123">
        <v>0</v>
      </c>
      <c r="AG280" s="123">
        <v>0</v>
      </c>
      <c r="AH280" s="123">
        <v>0</v>
      </c>
      <c r="AI280" s="123">
        <v>0</v>
      </c>
      <c r="AJ280" s="123">
        <v>0</v>
      </c>
      <c r="AK280" s="123">
        <v>0</v>
      </c>
      <c r="AL280" s="120"/>
      <c r="AM280" s="120"/>
      <c r="AN280" s="120"/>
    </row>
    <row r="281" spans="1:40" ht="21.75" customHeight="1" thickBot="1">
      <c r="A281" s="127" t="s">
        <v>1461</v>
      </c>
      <c r="B281" s="127" t="s">
        <v>273</v>
      </c>
      <c r="C281" s="127" t="s">
        <v>1462</v>
      </c>
      <c r="D281" s="129" t="s">
        <v>1463</v>
      </c>
      <c r="E281" s="127"/>
      <c r="F281" s="127"/>
      <c r="G281" s="130">
        <v>2008</v>
      </c>
      <c r="H281" s="127" t="s">
        <v>559</v>
      </c>
      <c r="I281" s="135" t="s">
        <v>555</v>
      </c>
      <c r="J281" s="127" t="s">
        <v>534</v>
      </c>
      <c r="K281" s="127" t="s">
        <v>560</v>
      </c>
      <c r="L281" s="132" t="b">
        <v>0</v>
      </c>
      <c r="M281" s="132" t="b">
        <v>0</v>
      </c>
      <c r="N281" s="132" t="b">
        <v>0</v>
      </c>
      <c r="O281" s="133" t="b">
        <v>0</v>
      </c>
      <c r="P281" s="127"/>
      <c r="Q281" s="127"/>
      <c r="R281" s="127"/>
      <c r="S281" s="127"/>
      <c r="T281" s="127"/>
      <c r="U281" s="127"/>
      <c r="V281" s="132" t="b">
        <v>0</v>
      </c>
      <c r="W281" s="127"/>
      <c r="X281" s="127"/>
      <c r="Y281" s="127"/>
      <c r="Z281" s="127"/>
      <c r="AA281" s="127"/>
      <c r="AB281" s="127"/>
      <c r="AC281" s="130">
        <v>18663300</v>
      </c>
      <c r="AD281" s="127"/>
      <c r="AE281" s="127"/>
      <c r="AF281" s="130">
        <v>18663300</v>
      </c>
      <c r="AG281" s="130">
        <v>0</v>
      </c>
      <c r="AH281" s="130">
        <v>0</v>
      </c>
      <c r="AI281" s="130">
        <v>0</v>
      </c>
      <c r="AJ281" s="130">
        <v>0</v>
      </c>
      <c r="AK281" s="130">
        <v>18663300</v>
      </c>
      <c r="AL281" s="127"/>
      <c r="AM281" s="127"/>
      <c r="AN281" s="127"/>
    </row>
    <row r="282" spans="1:40" ht="21.75" customHeight="1" thickBot="1">
      <c r="A282" s="120" t="s">
        <v>2258</v>
      </c>
      <c r="B282" s="120" t="s">
        <v>273</v>
      </c>
      <c r="C282" s="120" t="s">
        <v>2259</v>
      </c>
      <c r="D282" s="153" t="s">
        <v>2260</v>
      </c>
      <c r="E282" s="120"/>
      <c r="F282" s="120"/>
      <c r="G282" s="120"/>
      <c r="H282" s="120"/>
      <c r="I282" s="120"/>
      <c r="J282" s="120"/>
      <c r="K282" s="120"/>
      <c r="L282" s="125" t="b">
        <v>0</v>
      </c>
      <c r="M282" s="125" t="b">
        <v>0</v>
      </c>
      <c r="N282" s="125" t="b">
        <v>0</v>
      </c>
      <c r="O282" s="126" t="b">
        <v>0</v>
      </c>
      <c r="P282" s="120"/>
      <c r="Q282" s="120"/>
      <c r="R282" s="120"/>
      <c r="S282" s="120"/>
      <c r="T282" s="120"/>
      <c r="U282" s="120"/>
      <c r="V282" s="125" t="b">
        <v>0</v>
      </c>
      <c r="W282" s="120"/>
      <c r="X282" s="120"/>
      <c r="Y282" s="120"/>
      <c r="Z282" s="120"/>
      <c r="AA282" s="120"/>
      <c r="AB282" s="120"/>
      <c r="AC282" s="120"/>
      <c r="AD282" s="120"/>
      <c r="AE282" s="120"/>
      <c r="AF282" s="123">
        <v>0</v>
      </c>
      <c r="AG282" s="123">
        <v>0</v>
      </c>
      <c r="AH282" s="123">
        <v>0</v>
      </c>
      <c r="AI282" s="123">
        <v>0</v>
      </c>
      <c r="AJ282" s="123">
        <v>0</v>
      </c>
      <c r="AK282" s="123">
        <v>0</v>
      </c>
      <c r="AL282" s="120"/>
      <c r="AM282" s="120"/>
      <c r="AN282" s="120"/>
    </row>
    <row r="283" spans="1:40" ht="21.75" customHeight="1" thickBot="1">
      <c r="A283" s="127" t="s">
        <v>2267</v>
      </c>
      <c r="B283" s="127" t="s">
        <v>273</v>
      </c>
      <c r="C283" s="127" t="s">
        <v>2268</v>
      </c>
      <c r="D283" s="127"/>
      <c r="E283" s="127"/>
      <c r="F283" s="127"/>
      <c r="G283" s="127"/>
      <c r="H283" s="127"/>
      <c r="I283" s="127"/>
      <c r="J283" s="127" t="s">
        <v>638</v>
      </c>
      <c r="K283" s="127"/>
      <c r="L283" s="132" t="b">
        <v>0</v>
      </c>
      <c r="M283" s="132" t="b">
        <v>0</v>
      </c>
      <c r="N283" s="132" t="b">
        <v>0</v>
      </c>
      <c r="O283" s="133" t="b">
        <v>0</v>
      </c>
      <c r="P283" s="127"/>
      <c r="Q283" s="127"/>
      <c r="R283" s="127"/>
      <c r="S283" s="127"/>
      <c r="T283" s="127"/>
      <c r="U283" s="127"/>
      <c r="V283" s="132" t="b">
        <v>0</v>
      </c>
      <c r="W283" s="127"/>
      <c r="X283" s="127"/>
      <c r="Y283" s="127"/>
      <c r="Z283" s="127"/>
      <c r="AA283" s="127"/>
      <c r="AB283" s="127"/>
      <c r="AC283" s="127"/>
      <c r="AD283" s="127"/>
      <c r="AE283" s="127"/>
      <c r="AF283" s="130">
        <v>0</v>
      </c>
      <c r="AG283" s="130">
        <v>0</v>
      </c>
      <c r="AH283" s="130">
        <v>0</v>
      </c>
      <c r="AI283" s="130">
        <v>0</v>
      </c>
      <c r="AJ283" s="130">
        <v>0</v>
      </c>
      <c r="AK283" s="130">
        <v>0</v>
      </c>
      <c r="AL283" s="127"/>
      <c r="AM283" s="127"/>
      <c r="AN283" s="127"/>
    </row>
    <row r="284" spans="1:40" ht="21.75" customHeight="1" thickBot="1">
      <c r="A284" s="120" t="s">
        <v>1113</v>
      </c>
      <c r="B284" s="120" t="s">
        <v>1114</v>
      </c>
      <c r="C284" s="120" t="s">
        <v>1115</v>
      </c>
      <c r="D284" s="122" t="s">
        <v>1116</v>
      </c>
      <c r="E284" s="123">
        <v>2023</v>
      </c>
      <c r="F284" s="120"/>
      <c r="G284" s="120"/>
      <c r="H284" s="120" t="s">
        <v>532</v>
      </c>
      <c r="I284" s="134" t="s">
        <v>7974</v>
      </c>
      <c r="J284" s="120" t="s">
        <v>610</v>
      </c>
      <c r="K284" s="120" t="s">
        <v>744</v>
      </c>
      <c r="L284" s="125" t="b">
        <v>0</v>
      </c>
      <c r="M284" s="125" t="b">
        <v>0</v>
      </c>
      <c r="N284" s="125" t="b">
        <v>0</v>
      </c>
      <c r="O284" s="126" t="b">
        <v>0</v>
      </c>
      <c r="P284" s="120"/>
      <c r="Q284" s="120"/>
      <c r="R284" s="120"/>
      <c r="S284" s="120"/>
      <c r="T284" s="120"/>
      <c r="U284" s="120"/>
      <c r="V284" s="126" t="b">
        <v>1</v>
      </c>
      <c r="W284" s="120"/>
      <c r="X284" s="120"/>
      <c r="Y284" s="120"/>
      <c r="Z284" s="120"/>
      <c r="AA284" s="120"/>
      <c r="AB284" s="120" t="s">
        <v>639</v>
      </c>
      <c r="AC284" s="120"/>
      <c r="AD284" s="137">
        <v>99200000</v>
      </c>
      <c r="AE284" s="120"/>
      <c r="AF284" s="137">
        <v>99200000</v>
      </c>
      <c r="AG284" s="123">
        <v>0</v>
      </c>
      <c r="AH284" s="123">
        <v>0</v>
      </c>
      <c r="AI284" s="123">
        <v>0</v>
      </c>
      <c r="AJ284" s="123">
        <v>0</v>
      </c>
      <c r="AK284" s="137">
        <v>99200000</v>
      </c>
      <c r="AL284" s="120"/>
      <c r="AM284" s="120"/>
      <c r="AN284" s="120"/>
    </row>
    <row r="285" spans="1:40" ht="21.75" customHeight="1" thickBot="1">
      <c r="A285" s="127" t="s">
        <v>2272</v>
      </c>
      <c r="B285" s="127" t="s">
        <v>275</v>
      </c>
      <c r="C285" s="127" t="s">
        <v>2273</v>
      </c>
      <c r="D285" s="129" t="s">
        <v>2274</v>
      </c>
      <c r="E285" s="130">
        <v>2023</v>
      </c>
      <c r="F285" s="127"/>
      <c r="G285" s="127"/>
      <c r="H285" s="127" t="s">
        <v>532</v>
      </c>
      <c r="I285" s="148" t="s">
        <v>1272</v>
      </c>
      <c r="J285" s="127" t="s">
        <v>692</v>
      </c>
      <c r="K285" s="127" t="s">
        <v>693</v>
      </c>
      <c r="L285" s="132" t="b">
        <v>0</v>
      </c>
      <c r="M285" s="132" t="b">
        <v>0</v>
      </c>
      <c r="N285" s="132" t="b">
        <v>0</v>
      </c>
      <c r="O285" s="133" t="b">
        <v>0</v>
      </c>
      <c r="P285" s="127"/>
      <c r="Q285" s="127"/>
      <c r="R285" s="127"/>
      <c r="S285" s="127"/>
      <c r="T285" s="127"/>
      <c r="U285" s="127"/>
      <c r="V285" s="133" t="b">
        <v>1</v>
      </c>
      <c r="W285" s="127" t="s">
        <v>582</v>
      </c>
      <c r="X285" s="127" t="s">
        <v>582</v>
      </c>
      <c r="Y285" s="127"/>
      <c r="Z285" s="127"/>
      <c r="AA285" s="127"/>
      <c r="AB285" s="127" t="s">
        <v>2275</v>
      </c>
      <c r="AC285" s="127"/>
      <c r="AD285" s="127"/>
      <c r="AE285" s="127"/>
      <c r="AF285" s="130">
        <v>0</v>
      </c>
      <c r="AG285" s="130">
        <v>0</v>
      </c>
      <c r="AH285" s="130">
        <v>0</v>
      </c>
      <c r="AI285" s="130">
        <v>0</v>
      </c>
      <c r="AJ285" s="130">
        <v>0</v>
      </c>
      <c r="AK285" s="130">
        <v>0</v>
      </c>
      <c r="AL285" s="127"/>
      <c r="AM285" s="127"/>
      <c r="AN285" s="127"/>
    </row>
    <row r="286" spans="1:40" ht="21.75" customHeight="1" thickBot="1">
      <c r="A286" s="120" t="s">
        <v>2276</v>
      </c>
      <c r="B286" s="120" t="s">
        <v>275</v>
      </c>
      <c r="C286" s="120" t="s">
        <v>2277</v>
      </c>
      <c r="D286" s="122" t="s">
        <v>2278</v>
      </c>
      <c r="E286" s="123">
        <v>2023</v>
      </c>
      <c r="F286" s="120"/>
      <c r="G286" s="120"/>
      <c r="H286" s="120" t="s">
        <v>532</v>
      </c>
      <c r="I286" s="124" t="s">
        <v>555</v>
      </c>
      <c r="J286" s="120" t="s">
        <v>534</v>
      </c>
      <c r="K286" s="120" t="s">
        <v>560</v>
      </c>
      <c r="L286" s="125" t="b">
        <v>0</v>
      </c>
      <c r="M286" s="125" t="b">
        <v>0</v>
      </c>
      <c r="N286" s="125" t="b">
        <v>0</v>
      </c>
      <c r="O286" s="126" t="b">
        <v>0</v>
      </c>
      <c r="P286" s="120"/>
      <c r="Q286" s="120"/>
      <c r="R286" s="120"/>
      <c r="S286" s="120"/>
      <c r="T286" s="120"/>
      <c r="U286" s="120"/>
      <c r="V286" s="126" t="b">
        <v>1</v>
      </c>
      <c r="W286" s="120"/>
      <c r="X286" s="120"/>
      <c r="Y286" s="120"/>
      <c r="Z286" s="120"/>
      <c r="AA286" s="120"/>
      <c r="AB286" s="120"/>
      <c r="AC286" s="120"/>
      <c r="AD286" s="120"/>
      <c r="AE286" s="120"/>
      <c r="AF286" s="123">
        <v>0</v>
      </c>
      <c r="AG286" s="123">
        <v>0</v>
      </c>
      <c r="AH286" s="123">
        <v>0</v>
      </c>
      <c r="AI286" s="123">
        <v>0</v>
      </c>
      <c r="AJ286" s="123">
        <v>0</v>
      </c>
      <c r="AK286" s="123">
        <v>0</v>
      </c>
      <c r="AL286" s="120"/>
      <c r="AM286" s="120"/>
      <c r="AN286" s="120"/>
    </row>
    <row r="287" spans="1:40" ht="21.75" customHeight="1" thickBot="1">
      <c r="A287" s="127" t="s">
        <v>2285</v>
      </c>
      <c r="B287" s="127" t="s">
        <v>275</v>
      </c>
      <c r="C287" s="127" t="s">
        <v>2286</v>
      </c>
      <c r="D287" s="129" t="s">
        <v>2287</v>
      </c>
      <c r="E287" s="127"/>
      <c r="F287" s="127"/>
      <c r="G287" s="127"/>
      <c r="H287" s="127"/>
      <c r="I287" s="127"/>
      <c r="J287" s="127" t="s">
        <v>534</v>
      </c>
      <c r="K287" s="127" t="s">
        <v>560</v>
      </c>
      <c r="L287" s="132" t="b">
        <v>0</v>
      </c>
      <c r="M287" s="132" t="b">
        <v>0</v>
      </c>
      <c r="N287" s="132" t="b">
        <v>0</v>
      </c>
      <c r="O287" s="133" t="b">
        <v>0</v>
      </c>
      <c r="P287" s="127"/>
      <c r="Q287" s="127"/>
      <c r="R287" s="127"/>
      <c r="S287" s="127"/>
      <c r="T287" s="127"/>
      <c r="U287" s="127"/>
      <c r="V287" s="132" t="b">
        <v>0</v>
      </c>
      <c r="W287" s="127"/>
      <c r="X287" s="127"/>
      <c r="Y287" s="127"/>
      <c r="Z287" s="127"/>
      <c r="AA287" s="127"/>
      <c r="AB287" s="127"/>
      <c r="AC287" s="127"/>
      <c r="AD287" s="127"/>
      <c r="AE287" s="127"/>
      <c r="AF287" s="130">
        <v>0</v>
      </c>
      <c r="AG287" s="130">
        <v>0</v>
      </c>
      <c r="AH287" s="130">
        <v>0</v>
      </c>
      <c r="AI287" s="130">
        <v>0</v>
      </c>
      <c r="AJ287" s="130">
        <v>0</v>
      </c>
      <c r="AK287" s="130">
        <v>0</v>
      </c>
      <c r="AL287" s="127"/>
      <c r="AM287" s="127"/>
      <c r="AN287" s="127"/>
    </row>
    <row r="288" spans="1:40" ht="21.75" customHeight="1" thickBot="1">
      <c r="A288" s="120" t="s">
        <v>2288</v>
      </c>
      <c r="B288" s="120" t="s">
        <v>275</v>
      </c>
      <c r="C288" s="120" t="s">
        <v>2289</v>
      </c>
      <c r="D288" s="122" t="s">
        <v>2290</v>
      </c>
      <c r="E288" s="120"/>
      <c r="F288" s="120"/>
      <c r="G288" s="120"/>
      <c r="H288" s="120"/>
      <c r="I288" s="120"/>
      <c r="J288" s="120" t="s">
        <v>534</v>
      </c>
      <c r="K288" s="120" t="s">
        <v>2291</v>
      </c>
      <c r="L288" s="125" t="b">
        <v>0</v>
      </c>
      <c r="M288" s="125" t="b">
        <v>0</v>
      </c>
      <c r="N288" s="125" t="b">
        <v>0</v>
      </c>
      <c r="O288" s="126" t="b">
        <v>0</v>
      </c>
      <c r="P288" s="120" t="s">
        <v>2292</v>
      </c>
      <c r="Q288" s="120"/>
      <c r="R288" s="120"/>
      <c r="S288" s="120"/>
      <c r="T288" s="120"/>
      <c r="U288" s="120"/>
      <c r="V288" s="125" t="b">
        <v>0</v>
      </c>
      <c r="W288" s="120"/>
      <c r="X288" s="120"/>
      <c r="Y288" s="120"/>
      <c r="Z288" s="120"/>
      <c r="AA288" s="120"/>
      <c r="AB288" s="120"/>
      <c r="AC288" s="120"/>
      <c r="AD288" s="120"/>
      <c r="AE288" s="120"/>
      <c r="AF288" s="123">
        <v>0</v>
      </c>
      <c r="AG288" s="123">
        <v>0</v>
      </c>
      <c r="AH288" s="123">
        <v>0</v>
      </c>
      <c r="AI288" s="123">
        <v>0</v>
      </c>
      <c r="AJ288" s="123">
        <v>0</v>
      </c>
      <c r="AK288" s="123">
        <v>0</v>
      </c>
      <c r="AL288" s="120"/>
      <c r="AM288" s="120"/>
      <c r="AN288" s="120"/>
    </row>
    <row r="289" spans="1:40" ht="21.75" customHeight="1" thickBot="1">
      <c r="A289" s="127" t="s">
        <v>2293</v>
      </c>
      <c r="B289" s="127" t="s">
        <v>2294</v>
      </c>
      <c r="C289" s="127" t="s">
        <v>2295</v>
      </c>
      <c r="D289" s="129" t="s">
        <v>2296</v>
      </c>
      <c r="E289" s="130">
        <v>2021</v>
      </c>
      <c r="F289" s="127"/>
      <c r="G289" s="127"/>
      <c r="H289" s="127" t="s">
        <v>532</v>
      </c>
      <c r="I289" s="146" t="s">
        <v>603</v>
      </c>
      <c r="J289" s="127" t="s">
        <v>692</v>
      </c>
      <c r="K289" s="127" t="s">
        <v>717</v>
      </c>
      <c r="L289" s="132" t="b">
        <v>0</v>
      </c>
      <c r="M289" s="132" t="b">
        <v>0</v>
      </c>
      <c r="N289" s="132" t="b">
        <v>0</v>
      </c>
      <c r="O289" s="133" t="b">
        <v>0</v>
      </c>
      <c r="P289" s="127"/>
      <c r="Q289" s="127"/>
      <c r="R289" s="127"/>
      <c r="S289" s="127"/>
      <c r="T289" s="127"/>
      <c r="U289" s="127"/>
      <c r="V289" s="133" t="b">
        <v>1</v>
      </c>
      <c r="W289" s="127"/>
      <c r="X289" s="127"/>
      <c r="Y289" s="127"/>
      <c r="Z289" s="127"/>
      <c r="AA289" s="127"/>
      <c r="AB289" s="127"/>
      <c r="AC289" s="127"/>
      <c r="AD289" s="127"/>
      <c r="AE289" s="127"/>
      <c r="AF289" s="130">
        <v>0</v>
      </c>
      <c r="AG289" s="130">
        <v>0</v>
      </c>
      <c r="AH289" s="130">
        <v>0</v>
      </c>
      <c r="AI289" s="130">
        <v>0</v>
      </c>
      <c r="AJ289" s="130">
        <v>0</v>
      </c>
      <c r="AK289" s="130">
        <v>0</v>
      </c>
      <c r="AL289" s="127"/>
      <c r="AM289" s="127"/>
      <c r="AN289" s="127"/>
    </row>
    <row r="290" spans="1:40" ht="21.75" customHeight="1" thickBot="1">
      <c r="A290" s="120" t="s">
        <v>689</v>
      </c>
      <c r="B290" s="120" t="s">
        <v>277</v>
      </c>
      <c r="C290" s="120" t="s">
        <v>690</v>
      </c>
      <c r="D290" s="122" t="s">
        <v>691</v>
      </c>
      <c r="E290" s="120"/>
      <c r="F290" s="120"/>
      <c r="G290" s="120"/>
      <c r="H290" s="120"/>
      <c r="I290" s="120"/>
      <c r="J290" s="120" t="s">
        <v>692</v>
      </c>
      <c r="K290" s="120" t="s">
        <v>693</v>
      </c>
      <c r="L290" s="125" t="b">
        <v>0</v>
      </c>
      <c r="M290" s="125" t="b">
        <v>0</v>
      </c>
      <c r="N290" s="125" t="b">
        <v>0</v>
      </c>
      <c r="O290" s="144" t="b">
        <v>1</v>
      </c>
      <c r="P290" s="120"/>
      <c r="Q290" s="120"/>
      <c r="R290" s="120"/>
      <c r="S290" s="120"/>
      <c r="T290" s="120"/>
      <c r="U290" s="120"/>
      <c r="V290" s="125" t="b">
        <v>0</v>
      </c>
      <c r="W290" s="120"/>
      <c r="X290" s="120"/>
      <c r="Y290" s="120"/>
      <c r="Z290" s="120"/>
      <c r="AA290" s="120"/>
      <c r="AB290" s="120"/>
      <c r="AC290" s="120"/>
      <c r="AD290" s="137">
        <v>1240000000</v>
      </c>
      <c r="AE290" s="120"/>
      <c r="AF290" s="123">
        <v>1240000000</v>
      </c>
      <c r="AG290" s="123">
        <v>0</v>
      </c>
      <c r="AH290" s="123">
        <v>0</v>
      </c>
      <c r="AI290" s="123">
        <v>0</v>
      </c>
      <c r="AJ290" s="123">
        <v>0</v>
      </c>
      <c r="AK290" s="123">
        <v>1240000000</v>
      </c>
      <c r="AL290" s="120"/>
      <c r="AM290" s="164">
        <v>10000</v>
      </c>
      <c r="AN290" s="120"/>
    </row>
    <row r="291" spans="1:40" ht="21.75" customHeight="1" thickBot="1">
      <c r="A291" s="127" t="s">
        <v>2297</v>
      </c>
      <c r="B291" s="127" t="s">
        <v>277</v>
      </c>
      <c r="C291" s="127" t="s">
        <v>2298</v>
      </c>
      <c r="D291" s="129" t="s">
        <v>2299</v>
      </c>
      <c r="E291" s="127"/>
      <c r="F291" s="127"/>
      <c r="G291" s="127"/>
      <c r="H291" s="127"/>
      <c r="I291" s="127"/>
      <c r="J291" s="127" t="s">
        <v>638</v>
      </c>
      <c r="K291" s="127" t="s">
        <v>560</v>
      </c>
      <c r="L291" s="132" t="b">
        <v>0</v>
      </c>
      <c r="M291" s="132" t="b">
        <v>0</v>
      </c>
      <c r="N291" s="132" t="b">
        <v>0</v>
      </c>
      <c r="O291" s="133" t="b">
        <v>0</v>
      </c>
      <c r="P291" s="127"/>
      <c r="Q291" s="127"/>
      <c r="R291" s="127"/>
      <c r="S291" s="127"/>
      <c r="T291" s="127"/>
      <c r="U291" s="127"/>
      <c r="V291" s="132" t="b">
        <v>1</v>
      </c>
      <c r="W291" s="127"/>
      <c r="X291" s="127"/>
      <c r="Y291" s="127"/>
      <c r="Z291" s="127"/>
      <c r="AA291" s="127"/>
      <c r="AB291" s="127"/>
      <c r="AC291" s="127"/>
      <c r="AD291" s="127"/>
      <c r="AE291" s="127"/>
      <c r="AF291" s="130">
        <v>0</v>
      </c>
      <c r="AG291" s="130">
        <v>0</v>
      </c>
      <c r="AH291" s="130">
        <v>0</v>
      </c>
      <c r="AI291" s="130">
        <v>0</v>
      </c>
      <c r="AJ291" s="130">
        <v>0</v>
      </c>
      <c r="AK291" s="130">
        <v>0</v>
      </c>
      <c r="AL291" s="127"/>
      <c r="AM291" s="127"/>
      <c r="AN291" s="127"/>
    </row>
    <row r="292" spans="1:40" ht="21.75" customHeight="1" thickBot="1">
      <c r="A292" s="120" t="s">
        <v>2300</v>
      </c>
      <c r="B292" s="120" t="s">
        <v>277</v>
      </c>
      <c r="C292" s="120" t="s">
        <v>2301</v>
      </c>
      <c r="D292" s="157" t="s">
        <v>2302</v>
      </c>
      <c r="E292" s="120"/>
      <c r="F292" s="120"/>
      <c r="G292" s="120"/>
      <c r="H292" s="120" t="s">
        <v>548</v>
      </c>
      <c r="I292" s="124" t="s">
        <v>555</v>
      </c>
      <c r="J292" s="120"/>
      <c r="K292" s="120"/>
      <c r="L292" s="125" t="b">
        <v>0</v>
      </c>
      <c r="M292" s="125" t="b">
        <v>0</v>
      </c>
      <c r="N292" s="125" t="b">
        <v>0</v>
      </c>
      <c r="O292" s="126" t="b">
        <v>0</v>
      </c>
      <c r="P292" s="120"/>
      <c r="Q292" s="120"/>
      <c r="R292" s="120"/>
      <c r="S292" s="120"/>
      <c r="T292" s="120"/>
      <c r="U292" s="120"/>
      <c r="V292" s="126" t="b">
        <v>0</v>
      </c>
      <c r="W292" s="120"/>
      <c r="X292" s="120"/>
      <c r="Y292" s="120"/>
      <c r="Z292" s="120"/>
      <c r="AA292" s="120"/>
      <c r="AB292" s="120"/>
      <c r="AC292" s="120"/>
      <c r="AD292" s="120"/>
      <c r="AE292" s="120"/>
      <c r="AF292" s="123">
        <v>0</v>
      </c>
      <c r="AG292" s="123">
        <v>0</v>
      </c>
      <c r="AH292" s="123">
        <v>0</v>
      </c>
      <c r="AI292" s="123">
        <v>0</v>
      </c>
      <c r="AJ292" s="123">
        <v>0</v>
      </c>
      <c r="AK292" s="123">
        <v>0</v>
      </c>
      <c r="AL292" s="120"/>
      <c r="AM292" s="120"/>
      <c r="AN292" s="120"/>
    </row>
    <row r="293" spans="1:40" ht="21.75" customHeight="1" thickBot="1">
      <c r="A293" s="127" t="s">
        <v>2303</v>
      </c>
      <c r="B293" s="127" t="s">
        <v>277</v>
      </c>
      <c r="C293" s="127" t="s">
        <v>2304</v>
      </c>
      <c r="D293" s="129" t="s">
        <v>2305</v>
      </c>
      <c r="E293" s="130">
        <v>2024</v>
      </c>
      <c r="F293" s="127"/>
      <c r="G293" s="127"/>
      <c r="H293" s="127" t="s">
        <v>532</v>
      </c>
      <c r="I293" s="131" t="s">
        <v>7974</v>
      </c>
      <c r="J293" s="127" t="s">
        <v>638</v>
      </c>
      <c r="K293" s="127"/>
      <c r="L293" s="132" t="b">
        <v>0</v>
      </c>
      <c r="M293" s="132" t="b">
        <v>0</v>
      </c>
      <c r="N293" s="132" t="b">
        <v>0</v>
      </c>
      <c r="O293" s="144" t="b">
        <v>1</v>
      </c>
      <c r="P293" s="127"/>
      <c r="Q293" s="127"/>
      <c r="R293" s="127"/>
      <c r="S293" s="127"/>
      <c r="T293" s="127"/>
      <c r="U293" s="127"/>
      <c r="V293" s="133" t="b">
        <v>1</v>
      </c>
      <c r="W293" s="127"/>
      <c r="X293" s="127"/>
      <c r="Y293" s="127"/>
      <c r="Z293" s="127"/>
      <c r="AA293" s="127"/>
      <c r="AB293" s="127"/>
      <c r="AC293" s="127"/>
      <c r="AD293" s="127"/>
      <c r="AE293" s="127"/>
      <c r="AF293" s="130">
        <v>0</v>
      </c>
      <c r="AG293" s="130">
        <v>0</v>
      </c>
      <c r="AH293" s="130">
        <v>0</v>
      </c>
      <c r="AI293" s="130">
        <v>0</v>
      </c>
      <c r="AJ293" s="130">
        <v>0</v>
      </c>
      <c r="AK293" s="130">
        <v>0</v>
      </c>
      <c r="AL293" s="127"/>
      <c r="AM293" s="127"/>
      <c r="AN293" s="127"/>
    </row>
    <row r="294" spans="1:40" ht="21.75" customHeight="1" thickBot="1">
      <c r="A294" s="120" t="s">
        <v>1643</v>
      </c>
      <c r="B294" s="120" t="s">
        <v>277</v>
      </c>
      <c r="C294" s="120" t="s">
        <v>1644</v>
      </c>
      <c r="D294" s="122" t="s">
        <v>1645</v>
      </c>
      <c r="E294" s="120"/>
      <c r="F294" s="120"/>
      <c r="G294" s="120"/>
      <c r="H294" s="120"/>
      <c r="I294" s="120"/>
      <c r="J294" s="120"/>
      <c r="K294" s="120" t="s">
        <v>628</v>
      </c>
      <c r="L294" s="126" t="b">
        <v>1</v>
      </c>
      <c r="M294" s="125" t="b">
        <v>0</v>
      </c>
      <c r="N294" s="125" t="b">
        <v>0</v>
      </c>
      <c r="O294" s="126" t="b">
        <v>0</v>
      </c>
      <c r="P294" s="120" t="s">
        <v>892</v>
      </c>
      <c r="Q294" s="120" t="s">
        <v>892</v>
      </c>
      <c r="R294" s="120"/>
      <c r="S294" s="120"/>
      <c r="T294" s="120"/>
      <c r="U294" s="120"/>
      <c r="V294" s="125" t="b">
        <v>0</v>
      </c>
      <c r="W294" s="120"/>
      <c r="X294" s="120"/>
      <c r="Y294" s="120"/>
      <c r="Z294" s="120"/>
      <c r="AA294" s="120"/>
      <c r="AB294" s="120"/>
      <c r="AC294" s="120"/>
      <c r="AD294" s="120"/>
      <c r="AE294" s="120"/>
      <c r="AF294" s="123">
        <v>0</v>
      </c>
      <c r="AG294" s="123">
        <v>0</v>
      </c>
      <c r="AH294" s="123">
        <v>0</v>
      </c>
      <c r="AI294" s="123">
        <v>0</v>
      </c>
      <c r="AJ294" s="123">
        <v>0</v>
      </c>
      <c r="AK294" s="123">
        <v>0</v>
      </c>
      <c r="AL294" s="120"/>
      <c r="AM294" s="120"/>
      <c r="AN294" s="120"/>
    </row>
    <row r="295" spans="1:40" ht="21.75" customHeight="1" thickBot="1">
      <c r="A295" s="127" t="s">
        <v>2306</v>
      </c>
      <c r="B295" s="127" t="s">
        <v>277</v>
      </c>
      <c r="C295" s="127" t="s">
        <v>2307</v>
      </c>
      <c r="D295" s="129" t="s">
        <v>2308</v>
      </c>
      <c r="E295" s="130">
        <v>2015</v>
      </c>
      <c r="F295" s="127"/>
      <c r="G295" s="127"/>
      <c r="H295" s="127" t="s">
        <v>548</v>
      </c>
      <c r="I295" s="135" t="s">
        <v>555</v>
      </c>
      <c r="J295" s="127"/>
      <c r="K295" s="127"/>
      <c r="L295" s="132" t="b">
        <v>0</v>
      </c>
      <c r="M295" s="132" t="b">
        <v>0</v>
      </c>
      <c r="N295" s="132" t="b">
        <v>0</v>
      </c>
      <c r="O295" s="144" t="b">
        <v>1</v>
      </c>
      <c r="P295" s="127"/>
      <c r="Q295" s="127"/>
      <c r="R295" s="127"/>
      <c r="S295" s="127"/>
      <c r="T295" s="127"/>
      <c r="U295" s="127"/>
      <c r="V295" s="133" t="b">
        <v>1</v>
      </c>
      <c r="W295" s="127"/>
      <c r="X295" s="127"/>
      <c r="Y295" s="127"/>
      <c r="Z295" s="127"/>
      <c r="AA295" s="127"/>
      <c r="AB295" s="127"/>
      <c r="AC295" s="127"/>
      <c r="AD295" s="127"/>
      <c r="AE295" s="127"/>
      <c r="AF295" s="130">
        <v>0</v>
      </c>
      <c r="AG295" s="130">
        <v>0</v>
      </c>
      <c r="AH295" s="130">
        <v>0</v>
      </c>
      <c r="AI295" s="130">
        <v>0</v>
      </c>
      <c r="AJ295" s="130">
        <v>0</v>
      </c>
      <c r="AK295" s="130">
        <v>0</v>
      </c>
      <c r="AL295" s="127"/>
      <c r="AM295" s="127"/>
      <c r="AN295" s="127"/>
    </row>
    <row r="296" spans="1:40" ht="21.75" customHeight="1" thickBot="1">
      <c r="A296" s="120" t="s">
        <v>2309</v>
      </c>
      <c r="B296" s="120" t="s">
        <v>277</v>
      </c>
      <c r="C296" s="120" t="s">
        <v>2310</v>
      </c>
      <c r="D296" s="122" t="s">
        <v>2311</v>
      </c>
      <c r="E296" s="123">
        <v>2023</v>
      </c>
      <c r="F296" s="120"/>
      <c r="G296" s="120"/>
      <c r="H296" s="120" t="s">
        <v>548</v>
      </c>
      <c r="I296" s="124" t="s">
        <v>555</v>
      </c>
      <c r="J296" s="120" t="s">
        <v>534</v>
      </c>
      <c r="K296" s="120" t="s">
        <v>633</v>
      </c>
      <c r="L296" s="125" t="b">
        <v>0</v>
      </c>
      <c r="M296" s="125" t="b">
        <v>0</v>
      </c>
      <c r="N296" s="125" t="b">
        <v>0</v>
      </c>
      <c r="O296" s="126" t="b">
        <v>0</v>
      </c>
      <c r="P296" s="120"/>
      <c r="Q296" s="120"/>
      <c r="R296" s="120"/>
      <c r="S296" s="120"/>
      <c r="T296" s="120"/>
      <c r="U296" s="120"/>
      <c r="V296" s="126" t="b">
        <v>1</v>
      </c>
      <c r="W296" s="120"/>
      <c r="X296" s="120"/>
      <c r="Y296" s="120"/>
      <c r="Z296" s="120"/>
      <c r="AA296" s="120"/>
      <c r="AB296" s="120"/>
      <c r="AC296" s="120"/>
      <c r="AD296" s="120"/>
      <c r="AE296" s="120"/>
      <c r="AF296" s="123">
        <v>0</v>
      </c>
      <c r="AG296" s="123">
        <v>0</v>
      </c>
      <c r="AH296" s="123">
        <v>0</v>
      </c>
      <c r="AI296" s="123">
        <v>0</v>
      </c>
      <c r="AJ296" s="123">
        <v>0</v>
      </c>
      <c r="AK296" s="123">
        <v>0</v>
      </c>
      <c r="AL296" s="120"/>
      <c r="AM296" s="120"/>
      <c r="AN296" s="120"/>
    </row>
    <row r="297" spans="1:40" ht="21.75" customHeight="1" thickBot="1">
      <c r="A297" s="127" t="s">
        <v>2312</v>
      </c>
      <c r="B297" s="127" t="s">
        <v>277</v>
      </c>
      <c r="C297" s="127" t="s">
        <v>2313</v>
      </c>
      <c r="D297" s="129" t="s">
        <v>2314</v>
      </c>
      <c r="E297" s="130">
        <v>2023</v>
      </c>
      <c r="F297" s="127"/>
      <c r="G297" s="127"/>
      <c r="H297" s="127" t="s">
        <v>548</v>
      </c>
      <c r="I297" s="135" t="s">
        <v>555</v>
      </c>
      <c r="J297" s="127" t="s">
        <v>534</v>
      </c>
      <c r="K297" s="127" t="s">
        <v>540</v>
      </c>
      <c r="L297" s="132" t="b">
        <v>0</v>
      </c>
      <c r="M297" s="132" t="b">
        <v>0</v>
      </c>
      <c r="N297" s="132" t="b">
        <v>0</v>
      </c>
      <c r="O297" s="133" t="b">
        <v>0</v>
      </c>
      <c r="P297" s="127"/>
      <c r="Q297" s="127"/>
      <c r="R297" s="127"/>
      <c r="S297" s="127"/>
      <c r="T297" s="127"/>
      <c r="U297" s="127"/>
      <c r="V297" s="133" t="b">
        <v>1</v>
      </c>
      <c r="W297" s="127"/>
      <c r="X297" s="127"/>
      <c r="Y297" s="127"/>
      <c r="Z297" s="127"/>
      <c r="AA297" s="127"/>
      <c r="AB297" s="127"/>
      <c r="AC297" s="127"/>
      <c r="AD297" s="127"/>
      <c r="AE297" s="127"/>
      <c r="AF297" s="130">
        <v>0</v>
      </c>
      <c r="AG297" s="130">
        <v>0</v>
      </c>
      <c r="AH297" s="130">
        <v>0</v>
      </c>
      <c r="AI297" s="130">
        <v>0</v>
      </c>
      <c r="AJ297" s="130">
        <v>0</v>
      </c>
      <c r="AK297" s="130">
        <v>0</v>
      </c>
      <c r="AL297" s="127"/>
      <c r="AM297" s="127"/>
      <c r="AN297" s="127"/>
    </row>
    <row r="298" spans="1:40" ht="21.75" customHeight="1" thickBot="1">
      <c r="A298" s="120" t="s">
        <v>1096</v>
      </c>
      <c r="B298" s="120" t="s">
        <v>277</v>
      </c>
      <c r="C298" s="120" t="s">
        <v>1097</v>
      </c>
      <c r="D298" s="122" t="s">
        <v>1098</v>
      </c>
      <c r="E298" s="123">
        <v>2023</v>
      </c>
      <c r="F298" s="120"/>
      <c r="G298" s="120"/>
      <c r="H298" s="120" t="s">
        <v>548</v>
      </c>
      <c r="I298" s="124" t="s">
        <v>555</v>
      </c>
      <c r="J298" s="120" t="s">
        <v>610</v>
      </c>
      <c r="K298" s="120" t="s">
        <v>717</v>
      </c>
      <c r="L298" s="125" t="b">
        <v>0</v>
      </c>
      <c r="M298" s="125" t="b">
        <v>0</v>
      </c>
      <c r="N298" s="125" t="b">
        <v>0</v>
      </c>
      <c r="O298" s="126" t="b">
        <v>0</v>
      </c>
      <c r="P298" s="120"/>
      <c r="Q298" s="120"/>
      <c r="R298" s="120"/>
      <c r="S298" s="120"/>
      <c r="T298" s="120"/>
      <c r="U298" s="120"/>
      <c r="V298" s="126" t="b">
        <v>1</v>
      </c>
      <c r="W298" s="120"/>
      <c r="X298" s="120"/>
      <c r="Y298" s="120" t="s">
        <v>1099</v>
      </c>
      <c r="Z298" s="120"/>
      <c r="AA298" s="167" t="s">
        <v>491</v>
      </c>
      <c r="AB298" s="120"/>
      <c r="AC298" s="123">
        <v>100000000</v>
      </c>
      <c r="AD298" s="120"/>
      <c r="AE298" s="120"/>
      <c r="AF298" s="123">
        <v>100000000</v>
      </c>
      <c r="AG298" s="123">
        <v>0</v>
      </c>
      <c r="AH298" s="123">
        <v>0</v>
      </c>
      <c r="AI298" s="123">
        <v>0</v>
      </c>
      <c r="AJ298" s="123">
        <v>0</v>
      </c>
      <c r="AK298" s="123">
        <v>100000000</v>
      </c>
      <c r="AL298" s="120"/>
      <c r="AM298" s="120"/>
      <c r="AN298" s="120"/>
    </row>
    <row r="299" spans="1:40" ht="21.75" customHeight="1" thickBot="1">
      <c r="A299" s="127" t="s">
        <v>1100</v>
      </c>
      <c r="B299" s="127" t="s">
        <v>277</v>
      </c>
      <c r="C299" s="127" t="s">
        <v>1101</v>
      </c>
      <c r="D299" s="129" t="s">
        <v>1102</v>
      </c>
      <c r="E299" s="130">
        <v>2023</v>
      </c>
      <c r="F299" s="127"/>
      <c r="G299" s="127"/>
      <c r="H299" s="127" t="s">
        <v>532</v>
      </c>
      <c r="I299" s="131" t="s">
        <v>7974</v>
      </c>
      <c r="J299" s="127" t="s">
        <v>692</v>
      </c>
      <c r="K299" s="127" t="s">
        <v>717</v>
      </c>
      <c r="L299" s="132" t="b">
        <v>0</v>
      </c>
      <c r="M299" s="132" t="b">
        <v>0</v>
      </c>
      <c r="N299" s="132" t="b">
        <v>0</v>
      </c>
      <c r="O299" s="133" t="b">
        <v>0</v>
      </c>
      <c r="P299" s="127"/>
      <c r="Q299" s="127"/>
      <c r="R299" s="127"/>
      <c r="S299" s="127"/>
      <c r="T299" s="127"/>
      <c r="U299" s="127"/>
      <c r="V299" s="133" t="b">
        <v>1</v>
      </c>
      <c r="W299" s="127"/>
      <c r="X299" s="127"/>
      <c r="Y299" s="127" t="s">
        <v>1103</v>
      </c>
      <c r="Z299" s="127"/>
      <c r="AA299" s="127" t="s">
        <v>247</v>
      </c>
      <c r="AB299" s="127"/>
      <c r="AC299" s="130">
        <v>100000000</v>
      </c>
      <c r="AD299" s="127"/>
      <c r="AE299" s="127"/>
      <c r="AF299" s="130">
        <v>100000000</v>
      </c>
      <c r="AG299" s="130">
        <v>0</v>
      </c>
      <c r="AH299" s="130">
        <v>0</v>
      </c>
      <c r="AI299" s="130">
        <v>0</v>
      </c>
      <c r="AJ299" s="130">
        <v>0</v>
      </c>
      <c r="AK299" s="130">
        <v>100000000</v>
      </c>
      <c r="AL299" s="139">
        <v>5616000000000000</v>
      </c>
      <c r="AM299" s="138">
        <v>18</v>
      </c>
      <c r="AN299" s="127" t="s">
        <v>1104</v>
      </c>
    </row>
    <row r="300" spans="1:40" ht="21.75" customHeight="1" thickBot="1">
      <c r="A300" s="120" t="s">
        <v>646</v>
      </c>
      <c r="B300" s="120" t="s">
        <v>277</v>
      </c>
      <c r="C300" s="120" t="s">
        <v>647</v>
      </c>
      <c r="D300" s="122" t="s">
        <v>648</v>
      </c>
      <c r="E300" s="123">
        <v>2023</v>
      </c>
      <c r="F300" s="120"/>
      <c r="G300" s="120"/>
      <c r="H300" s="120" t="s">
        <v>532</v>
      </c>
      <c r="I300" s="134" t="s">
        <v>7974</v>
      </c>
      <c r="J300" s="120" t="s">
        <v>649</v>
      </c>
      <c r="K300" s="120"/>
      <c r="L300" s="125" t="b">
        <v>0</v>
      </c>
      <c r="M300" s="125" t="b">
        <v>0</v>
      </c>
      <c r="N300" s="125" t="b">
        <v>0</v>
      </c>
      <c r="O300" s="126" t="b">
        <v>0</v>
      </c>
      <c r="P300" s="120"/>
      <c r="Q300" s="120"/>
      <c r="R300" s="120"/>
      <c r="S300" s="120"/>
      <c r="T300" s="120"/>
      <c r="U300" s="120"/>
      <c r="V300" s="126" t="b">
        <v>1</v>
      </c>
      <c r="W300" s="120"/>
      <c r="X300" s="120"/>
      <c r="Y300" s="120"/>
      <c r="Z300" s="120"/>
      <c r="AA300" s="120"/>
      <c r="AB300" s="120"/>
      <c r="AC300" s="120"/>
      <c r="AD300" s="137">
        <v>1800000000</v>
      </c>
      <c r="AE300" s="120"/>
      <c r="AF300" s="137">
        <v>1800000000</v>
      </c>
      <c r="AG300" s="123">
        <v>0</v>
      </c>
      <c r="AH300" s="123">
        <v>0</v>
      </c>
      <c r="AI300" s="123">
        <v>0</v>
      </c>
      <c r="AJ300" s="123">
        <v>0</v>
      </c>
      <c r="AK300" s="137">
        <v>1800000000</v>
      </c>
      <c r="AL300" s="120"/>
      <c r="AM300" s="120"/>
      <c r="AN300" s="120"/>
    </row>
    <row r="301" spans="1:40" ht="21.75" customHeight="1" thickBot="1">
      <c r="A301" s="127" t="s">
        <v>710</v>
      </c>
      <c r="B301" s="127" t="s">
        <v>277</v>
      </c>
      <c r="C301" s="127" t="s">
        <v>711</v>
      </c>
      <c r="D301" s="129" t="s">
        <v>712</v>
      </c>
      <c r="E301" s="130">
        <v>2024</v>
      </c>
      <c r="F301" s="127"/>
      <c r="G301" s="127"/>
      <c r="H301" s="127" t="s">
        <v>532</v>
      </c>
      <c r="I301" s="135" t="s">
        <v>555</v>
      </c>
      <c r="J301" s="127" t="s">
        <v>534</v>
      </c>
      <c r="K301" s="127" t="s">
        <v>560</v>
      </c>
      <c r="L301" s="132" t="b">
        <v>0</v>
      </c>
      <c r="M301" s="132" t="b">
        <v>0</v>
      </c>
      <c r="N301" s="132" t="b">
        <v>0</v>
      </c>
      <c r="O301" s="133" t="b">
        <v>0</v>
      </c>
      <c r="P301" s="127"/>
      <c r="Q301" s="127"/>
      <c r="R301" s="127"/>
      <c r="S301" s="127"/>
      <c r="T301" s="127"/>
      <c r="U301" s="127"/>
      <c r="V301" s="133" t="b">
        <v>1</v>
      </c>
      <c r="W301" s="127"/>
      <c r="X301" s="127"/>
      <c r="Y301" s="127"/>
      <c r="Z301" s="127"/>
      <c r="AA301" s="127"/>
      <c r="AB301" s="127"/>
      <c r="AC301" s="127"/>
      <c r="AD301" s="149">
        <v>1000000000</v>
      </c>
      <c r="AE301" s="127"/>
      <c r="AF301" s="130">
        <v>1000000000</v>
      </c>
      <c r="AG301" s="130">
        <v>0</v>
      </c>
      <c r="AH301" s="130">
        <v>0</v>
      </c>
      <c r="AI301" s="130">
        <v>0</v>
      </c>
      <c r="AJ301" s="130">
        <v>0</v>
      </c>
      <c r="AK301" s="130">
        <v>1000000000</v>
      </c>
      <c r="AL301" s="127"/>
      <c r="AM301" s="127"/>
      <c r="AN301" s="127"/>
    </row>
    <row r="302" spans="1:40" ht="21.75" customHeight="1" thickBot="1">
      <c r="A302" s="120" t="s">
        <v>590</v>
      </c>
      <c r="B302" s="120" t="s">
        <v>277</v>
      </c>
      <c r="C302" s="120" t="s">
        <v>591</v>
      </c>
      <c r="D302" s="122" t="s">
        <v>592</v>
      </c>
      <c r="E302" s="123">
        <v>2023</v>
      </c>
      <c r="F302" s="120"/>
      <c r="G302" s="120"/>
      <c r="H302" s="120" t="s">
        <v>532</v>
      </c>
      <c r="I302" s="124" t="s">
        <v>555</v>
      </c>
      <c r="J302" s="120" t="s">
        <v>534</v>
      </c>
      <c r="K302" s="120" t="s">
        <v>560</v>
      </c>
      <c r="L302" s="125" t="b">
        <v>0</v>
      </c>
      <c r="M302" s="125" t="b">
        <v>0</v>
      </c>
      <c r="N302" s="125" t="b">
        <v>0</v>
      </c>
      <c r="O302" s="126" t="b">
        <v>0</v>
      </c>
      <c r="P302" s="120"/>
      <c r="Q302" s="120"/>
      <c r="R302" s="120"/>
      <c r="S302" s="120"/>
      <c r="T302" s="120"/>
      <c r="U302" s="120"/>
      <c r="V302" s="126" t="b">
        <v>1</v>
      </c>
      <c r="W302" s="120"/>
      <c r="X302" s="120"/>
      <c r="Y302" s="120"/>
      <c r="Z302" s="120"/>
      <c r="AA302" s="120"/>
      <c r="AB302" s="120"/>
      <c r="AC302" s="120"/>
      <c r="AD302" s="137">
        <v>3900000000</v>
      </c>
      <c r="AE302" s="120"/>
      <c r="AF302" s="137">
        <v>3900000000</v>
      </c>
      <c r="AG302" s="123">
        <v>0</v>
      </c>
      <c r="AH302" s="123">
        <v>0</v>
      </c>
      <c r="AI302" s="123">
        <v>0</v>
      </c>
      <c r="AJ302" s="123">
        <v>0</v>
      </c>
      <c r="AK302" s="137">
        <v>3900000000</v>
      </c>
      <c r="AL302" s="120"/>
      <c r="AM302" s="120"/>
      <c r="AN302" s="120"/>
    </row>
    <row r="303" spans="1:40" ht="21.75" customHeight="1" thickBot="1">
      <c r="A303" s="127" t="s">
        <v>1028</v>
      </c>
      <c r="B303" s="127" t="s">
        <v>277</v>
      </c>
      <c r="C303" s="127" t="s">
        <v>1029</v>
      </c>
      <c r="D303" s="129" t="s">
        <v>1030</v>
      </c>
      <c r="E303" s="130">
        <v>2023</v>
      </c>
      <c r="F303" s="127"/>
      <c r="G303" s="127"/>
      <c r="H303" s="127" t="s">
        <v>532</v>
      </c>
      <c r="I303" s="135" t="s">
        <v>555</v>
      </c>
      <c r="J303" s="127" t="s">
        <v>534</v>
      </c>
      <c r="K303" s="127" t="s">
        <v>560</v>
      </c>
      <c r="L303" s="132" t="b">
        <v>0</v>
      </c>
      <c r="M303" s="132" t="b">
        <v>0</v>
      </c>
      <c r="N303" s="132" t="b">
        <v>0</v>
      </c>
      <c r="O303" s="133" t="b">
        <v>0</v>
      </c>
      <c r="P303" s="127"/>
      <c r="Q303" s="127"/>
      <c r="R303" s="127"/>
      <c r="S303" s="127"/>
      <c r="T303" s="127"/>
      <c r="U303" s="127"/>
      <c r="V303" s="133" t="b">
        <v>1</v>
      </c>
      <c r="W303" s="127"/>
      <c r="X303" s="127"/>
      <c r="Y303" s="127"/>
      <c r="Z303" s="127"/>
      <c r="AA303" s="127"/>
      <c r="AB303" s="127"/>
      <c r="AC303" s="136">
        <v>156400000</v>
      </c>
      <c r="AD303" s="127"/>
      <c r="AE303" s="127"/>
      <c r="AF303" s="136">
        <v>156400000</v>
      </c>
      <c r="AG303" s="130">
        <v>0</v>
      </c>
      <c r="AH303" s="130">
        <v>0</v>
      </c>
      <c r="AI303" s="130">
        <v>0</v>
      </c>
      <c r="AJ303" s="130">
        <v>0</v>
      </c>
      <c r="AK303" s="136">
        <v>156400000</v>
      </c>
      <c r="AL303" s="127"/>
      <c r="AM303" s="127"/>
      <c r="AN303" s="127"/>
    </row>
    <row r="304" spans="1:40" ht="21.75" customHeight="1" thickBot="1">
      <c r="A304" s="120" t="s">
        <v>2315</v>
      </c>
      <c r="B304" s="120" t="s">
        <v>277</v>
      </c>
      <c r="C304" s="120" t="s">
        <v>2316</v>
      </c>
      <c r="D304" s="122" t="s">
        <v>2317</v>
      </c>
      <c r="E304" s="123">
        <v>2023</v>
      </c>
      <c r="F304" s="120"/>
      <c r="G304" s="120"/>
      <c r="H304" s="120" t="s">
        <v>532</v>
      </c>
      <c r="I304" s="124" t="s">
        <v>555</v>
      </c>
      <c r="J304" s="120" t="s">
        <v>534</v>
      </c>
      <c r="K304" s="120" t="s">
        <v>560</v>
      </c>
      <c r="L304" s="125" t="b">
        <v>0</v>
      </c>
      <c r="M304" s="125" t="b">
        <v>0</v>
      </c>
      <c r="N304" s="125" t="b">
        <v>0</v>
      </c>
      <c r="O304" s="126" t="b">
        <v>0</v>
      </c>
      <c r="P304" s="120"/>
      <c r="Q304" s="120"/>
      <c r="R304" s="120"/>
      <c r="S304" s="120"/>
      <c r="T304" s="120"/>
      <c r="U304" s="120"/>
      <c r="V304" s="126" t="b">
        <v>1</v>
      </c>
      <c r="W304" s="120"/>
      <c r="X304" s="120"/>
      <c r="Y304" s="120"/>
      <c r="Z304" s="120"/>
      <c r="AA304" s="120"/>
      <c r="AB304" s="120"/>
      <c r="AC304" s="120"/>
      <c r="AD304" s="120"/>
      <c r="AE304" s="120"/>
      <c r="AF304" s="123">
        <v>0</v>
      </c>
      <c r="AG304" s="123">
        <v>0</v>
      </c>
      <c r="AH304" s="123">
        <v>0</v>
      </c>
      <c r="AI304" s="123">
        <v>0</v>
      </c>
      <c r="AJ304" s="123">
        <v>0</v>
      </c>
      <c r="AK304" s="123">
        <v>0</v>
      </c>
      <c r="AL304" s="120"/>
      <c r="AM304" s="120"/>
      <c r="AN304" s="120"/>
    </row>
    <row r="305" spans="1:40" ht="21.75" customHeight="1" thickBot="1">
      <c r="A305" s="127" t="s">
        <v>583</v>
      </c>
      <c r="B305" s="127" t="s">
        <v>277</v>
      </c>
      <c r="C305" s="127" t="s">
        <v>584</v>
      </c>
      <c r="D305" s="129" t="s">
        <v>585</v>
      </c>
      <c r="E305" s="127"/>
      <c r="F305" s="127"/>
      <c r="G305" s="127"/>
      <c r="H305" s="127"/>
      <c r="I305" s="127"/>
      <c r="J305" s="127" t="s">
        <v>534</v>
      </c>
      <c r="K305" s="127" t="s">
        <v>560</v>
      </c>
      <c r="L305" s="132" t="b">
        <v>0</v>
      </c>
      <c r="M305" s="132" t="b">
        <v>0</v>
      </c>
      <c r="N305" s="132" t="b">
        <v>0</v>
      </c>
      <c r="O305" s="133" t="b">
        <v>0</v>
      </c>
      <c r="P305" s="127"/>
      <c r="Q305" s="127"/>
      <c r="R305" s="127"/>
      <c r="S305" s="127"/>
      <c r="T305" s="127"/>
      <c r="U305" s="127"/>
      <c r="V305" s="132" t="b">
        <v>1</v>
      </c>
      <c r="W305" s="127"/>
      <c r="X305" s="127"/>
      <c r="Y305" s="127"/>
      <c r="Z305" s="127"/>
      <c r="AA305" s="127"/>
      <c r="AB305" s="127"/>
      <c r="AC305" s="130">
        <v>268000000</v>
      </c>
      <c r="AD305" s="130">
        <v>4700000000</v>
      </c>
      <c r="AE305" s="127"/>
      <c r="AF305" s="130">
        <v>4968000000</v>
      </c>
      <c r="AG305" s="130">
        <v>0</v>
      </c>
      <c r="AH305" s="130">
        <v>0</v>
      </c>
      <c r="AI305" s="130">
        <v>0</v>
      </c>
      <c r="AJ305" s="130">
        <v>0</v>
      </c>
      <c r="AK305" s="130">
        <v>4968000000</v>
      </c>
      <c r="AL305" s="127"/>
      <c r="AM305" s="127"/>
      <c r="AN305" s="127"/>
    </row>
    <row r="306" spans="1:40" ht="21.75" customHeight="1" thickBot="1">
      <c r="A306" s="120" t="s">
        <v>1665</v>
      </c>
      <c r="B306" s="120" t="s">
        <v>277</v>
      </c>
      <c r="C306" s="120" t="s">
        <v>1666</v>
      </c>
      <c r="D306" s="122" t="s">
        <v>1667</v>
      </c>
      <c r="E306" s="120"/>
      <c r="F306" s="120"/>
      <c r="G306" s="120"/>
      <c r="H306" s="120"/>
      <c r="I306" s="120"/>
      <c r="J306" s="120" t="s">
        <v>692</v>
      </c>
      <c r="K306" s="120" t="s">
        <v>693</v>
      </c>
      <c r="L306" s="125" t="b">
        <v>0</v>
      </c>
      <c r="M306" s="125" t="b">
        <v>0</v>
      </c>
      <c r="N306" s="125" t="b">
        <v>0</v>
      </c>
      <c r="O306" s="126" t="b">
        <v>0</v>
      </c>
      <c r="P306" s="120"/>
      <c r="Q306" s="120"/>
      <c r="R306" s="120"/>
      <c r="S306" s="120"/>
      <c r="T306" s="120"/>
      <c r="U306" s="120"/>
      <c r="V306" s="125" t="b">
        <v>0</v>
      </c>
      <c r="W306" s="120"/>
      <c r="X306" s="120"/>
      <c r="Y306" s="120"/>
      <c r="Z306" s="120"/>
      <c r="AA306" s="120"/>
      <c r="AB306" s="120"/>
      <c r="AC306" s="137">
        <v>2700000</v>
      </c>
      <c r="AD306" s="120"/>
      <c r="AE306" s="120"/>
      <c r="AF306" s="137">
        <v>2700000</v>
      </c>
      <c r="AG306" s="123">
        <v>0</v>
      </c>
      <c r="AH306" s="123">
        <v>0</v>
      </c>
      <c r="AI306" s="123">
        <v>0</v>
      </c>
      <c r="AJ306" s="123">
        <v>0</v>
      </c>
      <c r="AK306" s="137">
        <v>2700000</v>
      </c>
      <c r="AL306" s="120"/>
      <c r="AM306" s="120"/>
      <c r="AN306" s="120" t="s">
        <v>1668</v>
      </c>
    </row>
    <row r="307" spans="1:40" ht="21.75" customHeight="1" thickBot="1">
      <c r="A307" s="127" t="s">
        <v>2318</v>
      </c>
      <c r="B307" s="127" t="s">
        <v>277</v>
      </c>
      <c r="C307" s="127" t="s">
        <v>2319</v>
      </c>
      <c r="D307" s="129" t="s">
        <v>2320</v>
      </c>
      <c r="E307" s="127"/>
      <c r="F307" s="127"/>
      <c r="G307" s="127"/>
      <c r="H307" s="127"/>
      <c r="I307" s="127"/>
      <c r="J307" s="127" t="s">
        <v>534</v>
      </c>
      <c r="K307" s="127" t="s">
        <v>560</v>
      </c>
      <c r="L307" s="132" t="b">
        <v>0</v>
      </c>
      <c r="M307" s="132" t="b">
        <v>0</v>
      </c>
      <c r="N307" s="132" t="b">
        <v>0</v>
      </c>
      <c r="O307" s="133" t="b">
        <v>0</v>
      </c>
      <c r="P307" s="127"/>
      <c r="Q307" s="127"/>
      <c r="R307" s="127"/>
      <c r="S307" s="127"/>
      <c r="T307" s="127"/>
      <c r="U307" s="127"/>
      <c r="V307" s="132" t="b">
        <v>1</v>
      </c>
      <c r="W307" s="127"/>
      <c r="X307" s="127"/>
      <c r="Y307" s="127"/>
      <c r="Z307" s="127"/>
      <c r="AA307" s="127"/>
      <c r="AB307" s="127"/>
      <c r="AC307" s="127"/>
      <c r="AD307" s="127"/>
      <c r="AE307" s="127"/>
      <c r="AF307" s="130">
        <v>0</v>
      </c>
      <c r="AG307" s="130">
        <v>0</v>
      </c>
      <c r="AH307" s="130">
        <v>0</v>
      </c>
      <c r="AI307" s="130">
        <v>0</v>
      </c>
      <c r="AJ307" s="130">
        <v>0</v>
      </c>
      <c r="AK307" s="130">
        <v>0</v>
      </c>
      <c r="AL307" s="127"/>
      <c r="AM307" s="127"/>
      <c r="AN307" s="127"/>
    </row>
    <row r="308" spans="1:40" ht="21.75" customHeight="1" thickBot="1">
      <c r="A308" s="120" t="s">
        <v>1240</v>
      </c>
      <c r="B308" s="120" t="s">
        <v>277</v>
      </c>
      <c r="C308" s="120" t="s">
        <v>1241</v>
      </c>
      <c r="D308" s="122" t="s">
        <v>1242</v>
      </c>
      <c r="E308" s="120"/>
      <c r="F308" s="120"/>
      <c r="G308" s="120"/>
      <c r="H308" s="120"/>
      <c r="I308" s="120"/>
      <c r="J308" s="120"/>
      <c r="K308" s="120" t="s">
        <v>1243</v>
      </c>
      <c r="L308" s="125" t="b">
        <v>0</v>
      </c>
      <c r="M308" s="126" t="b">
        <v>1</v>
      </c>
      <c r="N308" s="125" t="b">
        <v>0</v>
      </c>
      <c r="O308" s="126" t="b">
        <v>0</v>
      </c>
      <c r="P308" s="120"/>
      <c r="Q308" s="120"/>
      <c r="R308" s="120"/>
      <c r="S308" s="120"/>
      <c r="T308" s="120"/>
      <c r="U308" s="120"/>
      <c r="V308" s="125" t="b">
        <v>0</v>
      </c>
      <c r="W308" s="120"/>
      <c r="X308" s="120"/>
      <c r="Y308" s="120"/>
      <c r="Z308" s="120"/>
      <c r="AA308" s="120"/>
      <c r="AB308" s="120" t="s">
        <v>1244</v>
      </c>
      <c r="AC308" s="120"/>
      <c r="AD308" s="123">
        <v>67000000</v>
      </c>
      <c r="AE308" s="120"/>
      <c r="AF308" s="123">
        <v>67000000</v>
      </c>
      <c r="AG308" s="123">
        <v>0</v>
      </c>
      <c r="AH308" s="123">
        <v>0</v>
      </c>
      <c r="AI308" s="123">
        <v>0</v>
      </c>
      <c r="AJ308" s="123">
        <v>0</v>
      </c>
      <c r="AK308" s="123">
        <v>67000000</v>
      </c>
      <c r="AL308" s="120"/>
      <c r="AM308" s="120"/>
      <c r="AN308" s="120"/>
    </row>
    <row r="309" spans="1:40" ht="21.75" customHeight="1" thickBot="1">
      <c r="A309" s="127" t="s">
        <v>1699</v>
      </c>
      <c r="B309" s="127" t="s">
        <v>277</v>
      </c>
      <c r="C309" s="127" t="s">
        <v>1700</v>
      </c>
      <c r="D309" s="129" t="s">
        <v>1701</v>
      </c>
      <c r="E309" s="127"/>
      <c r="F309" s="127"/>
      <c r="G309" s="127"/>
      <c r="H309" s="127"/>
      <c r="I309" s="127"/>
      <c r="J309" s="127" t="s">
        <v>534</v>
      </c>
      <c r="K309" s="127" t="s">
        <v>560</v>
      </c>
      <c r="L309" s="132" t="b">
        <v>0</v>
      </c>
      <c r="M309" s="132" t="b">
        <v>0</v>
      </c>
      <c r="N309" s="132" t="b">
        <v>0</v>
      </c>
      <c r="O309" s="133" t="b">
        <v>0</v>
      </c>
      <c r="P309" s="127" t="s">
        <v>978</v>
      </c>
      <c r="Q309" s="127" t="s">
        <v>978</v>
      </c>
      <c r="R309" s="127"/>
      <c r="S309" s="127"/>
      <c r="T309" s="127"/>
      <c r="U309" s="127"/>
      <c r="V309" s="132" t="b">
        <v>0</v>
      </c>
      <c r="W309" s="127"/>
      <c r="X309" s="127"/>
      <c r="Y309" s="127"/>
      <c r="Z309" s="127"/>
      <c r="AA309" s="127"/>
      <c r="AB309" s="127"/>
      <c r="AC309" s="136">
        <v>9000000</v>
      </c>
      <c r="AD309" s="127"/>
      <c r="AE309" s="136">
        <v>161000000</v>
      </c>
      <c r="AF309" s="136">
        <v>170000000</v>
      </c>
      <c r="AG309" s="136">
        <v>170000000</v>
      </c>
      <c r="AH309" s="136">
        <v>170000000</v>
      </c>
      <c r="AI309" s="130">
        <v>0</v>
      </c>
      <c r="AJ309" s="130">
        <v>0</v>
      </c>
      <c r="AK309" s="130">
        <v>0</v>
      </c>
      <c r="AL309" s="127"/>
      <c r="AM309" s="127"/>
      <c r="AN309" s="127"/>
    </row>
    <row r="310" spans="1:40" ht="21.75" customHeight="1" thickBot="1">
      <c r="A310" s="120" t="s">
        <v>640</v>
      </c>
      <c r="B310" s="120" t="s">
        <v>277</v>
      </c>
      <c r="C310" s="120" t="s">
        <v>641</v>
      </c>
      <c r="D310" s="122" t="s">
        <v>642</v>
      </c>
      <c r="E310" s="120"/>
      <c r="F310" s="120"/>
      <c r="G310" s="120"/>
      <c r="H310" s="120"/>
      <c r="I310" s="120"/>
      <c r="J310" s="120" t="s">
        <v>534</v>
      </c>
      <c r="K310" s="120" t="s">
        <v>560</v>
      </c>
      <c r="L310" s="125" t="b">
        <v>0</v>
      </c>
      <c r="M310" s="125" t="b">
        <v>0</v>
      </c>
      <c r="N310" s="125" t="b">
        <v>0</v>
      </c>
      <c r="O310" s="126" t="b">
        <v>0</v>
      </c>
      <c r="P310" s="120"/>
      <c r="Q310" s="120"/>
      <c r="R310" s="120"/>
      <c r="S310" s="120"/>
      <c r="T310" s="120"/>
      <c r="U310" s="120"/>
      <c r="V310" s="125" t="b">
        <v>0</v>
      </c>
      <c r="W310" s="120"/>
      <c r="X310" s="120"/>
      <c r="Y310" s="120"/>
      <c r="Z310" s="120"/>
      <c r="AA310" s="120"/>
      <c r="AB310" s="120"/>
      <c r="AC310" s="120"/>
      <c r="AD310" s="123">
        <v>2000000000</v>
      </c>
      <c r="AE310" s="120"/>
      <c r="AF310" s="123">
        <v>2000000000</v>
      </c>
      <c r="AG310" s="123">
        <v>0</v>
      </c>
      <c r="AH310" s="123">
        <v>0</v>
      </c>
      <c r="AI310" s="123">
        <v>0</v>
      </c>
      <c r="AJ310" s="123">
        <v>0</v>
      </c>
      <c r="AK310" s="123">
        <v>2000000000</v>
      </c>
      <c r="AL310" s="120"/>
      <c r="AM310" s="120"/>
      <c r="AN310" s="120"/>
    </row>
    <row r="311" spans="1:40" ht="21.75" customHeight="1" thickBot="1">
      <c r="A311" s="127" t="s">
        <v>2324</v>
      </c>
      <c r="B311" s="127" t="s">
        <v>277</v>
      </c>
      <c r="C311" s="127" t="s">
        <v>2325</v>
      </c>
      <c r="D311" s="129" t="s">
        <v>2326</v>
      </c>
      <c r="E311" s="127"/>
      <c r="F311" s="127"/>
      <c r="G311" s="127"/>
      <c r="H311" s="127"/>
      <c r="I311" s="127"/>
      <c r="J311" s="127" t="s">
        <v>692</v>
      </c>
      <c r="K311" s="127" t="s">
        <v>693</v>
      </c>
      <c r="L311" s="132" t="b">
        <v>0</v>
      </c>
      <c r="M311" s="132" t="b">
        <v>0</v>
      </c>
      <c r="N311" s="132" t="b">
        <v>0</v>
      </c>
      <c r="O311" s="133" t="b">
        <v>0</v>
      </c>
      <c r="P311" s="127"/>
      <c r="Q311" s="127"/>
      <c r="R311" s="127"/>
      <c r="S311" s="127"/>
      <c r="T311" s="127"/>
      <c r="U311" s="127"/>
      <c r="V311" s="132" t="b">
        <v>0</v>
      </c>
      <c r="W311" s="127"/>
      <c r="X311" s="127"/>
      <c r="Y311" s="127"/>
      <c r="Z311" s="127"/>
      <c r="AA311" s="127"/>
      <c r="AB311" s="127"/>
      <c r="AC311" s="127"/>
      <c r="AD311" s="127"/>
      <c r="AE311" s="127"/>
      <c r="AF311" s="130">
        <v>0</v>
      </c>
      <c r="AG311" s="130">
        <v>0</v>
      </c>
      <c r="AH311" s="130">
        <v>0</v>
      </c>
      <c r="AI311" s="130">
        <v>0</v>
      </c>
      <c r="AJ311" s="130">
        <v>0</v>
      </c>
      <c r="AK311" s="130">
        <v>0</v>
      </c>
      <c r="AL311" s="127"/>
      <c r="AM311" s="127"/>
      <c r="AN311" s="127"/>
    </row>
    <row r="312" spans="1:40" ht="21.75" customHeight="1" thickBot="1">
      <c r="A312" s="120" t="s">
        <v>1513</v>
      </c>
      <c r="B312" s="120" t="s">
        <v>277</v>
      </c>
      <c r="C312" s="120" t="s">
        <v>1514</v>
      </c>
      <c r="D312" s="122" t="s">
        <v>1515</v>
      </c>
      <c r="E312" s="120"/>
      <c r="F312" s="120"/>
      <c r="G312" s="120"/>
      <c r="H312" s="120"/>
      <c r="I312" s="120"/>
      <c r="J312" s="120" t="s">
        <v>534</v>
      </c>
      <c r="K312" s="120" t="s">
        <v>540</v>
      </c>
      <c r="L312" s="125" t="b">
        <v>0</v>
      </c>
      <c r="M312" s="125" t="b">
        <v>0</v>
      </c>
      <c r="N312" s="125" t="b">
        <v>0</v>
      </c>
      <c r="O312" s="126" t="b">
        <v>0</v>
      </c>
      <c r="P312" s="120"/>
      <c r="Q312" s="120"/>
      <c r="R312" s="120"/>
      <c r="S312" s="120"/>
      <c r="T312" s="120"/>
      <c r="U312" s="120"/>
      <c r="V312" s="126" t="b">
        <v>0</v>
      </c>
      <c r="W312" s="120"/>
      <c r="X312" s="120"/>
      <c r="Y312" s="120"/>
      <c r="Z312" s="120"/>
      <c r="AA312" s="120"/>
      <c r="AB312" s="120"/>
      <c r="AC312" s="145">
        <v>14900000</v>
      </c>
      <c r="AD312" s="120"/>
      <c r="AE312" s="120"/>
      <c r="AF312" s="145">
        <v>14900000</v>
      </c>
      <c r="AG312" s="123">
        <v>0</v>
      </c>
      <c r="AH312" s="123">
        <v>0</v>
      </c>
      <c r="AI312" s="123">
        <v>0</v>
      </c>
      <c r="AJ312" s="123">
        <v>0</v>
      </c>
      <c r="AK312" s="145">
        <v>14900000</v>
      </c>
      <c r="AL312" s="120"/>
      <c r="AM312" s="120"/>
      <c r="AN312" s="120"/>
    </row>
    <row r="313" spans="1:40" ht="21.75" customHeight="1" thickBot="1">
      <c r="A313" s="127" t="s">
        <v>654</v>
      </c>
      <c r="B313" s="127" t="s">
        <v>277</v>
      </c>
      <c r="C313" s="127" t="s">
        <v>655</v>
      </c>
      <c r="D313" s="129" t="s">
        <v>656</v>
      </c>
      <c r="E313" s="127"/>
      <c r="F313" s="127"/>
      <c r="G313" s="127"/>
      <c r="H313" s="127"/>
      <c r="I313" s="127"/>
      <c r="J313" s="127"/>
      <c r="K313" s="127" t="s">
        <v>560</v>
      </c>
      <c r="L313" s="132" t="b">
        <v>0</v>
      </c>
      <c r="M313" s="132" t="b">
        <v>1</v>
      </c>
      <c r="N313" s="132" t="b">
        <v>0</v>
      </c>
      <c r="O313" s="133" t="b">
        <v>0</v>
      </c>
      <c r="P313" s="127"/>
      <c r="Q313" s="127"/>
      <c r="R313" s="127"/>
      <c r="S313" s="127"/>
      <c r="T313" s="127"/>
      <c r="U313" s="127"/>
      <c r="V313" s="132" t="b">
        <v>0</v>
      </c>
      <c r="W313" s="127"/>
      <c r="X313" s="127"/>
      <c r="Y313" s="127"/>
      <c r="Z313" s="127"/>
      <c r="AA313" s="127"/>
      <c r="AB313" s="127"/>
      <c r="AC313" s="127"/>
      <c r="AD313" s="149">
        <v>1600000000</v>
      </c>
      <c r="AE313" s="127"/>
      <c r="AF313" s="149">
        <v>1600000000</v>
      </c>
      <c r="AG313" s="130">
        <v>0</v>
      </c>
      <c r="AH313" s="130">
        <v>0</v>
      </c>
      <c r="AI313" s="130">
        <v>0</v>
      </c>
      <c r="AJ313" s="130">
        <v>0</v>
      </c>
      <c r="AK313" s="149">
        <v>1600000000</v>
      </c>
      <c r="AL313" s="127"/>
      <c r="AM313" s="127"/>
      <c r="AN313" s="127"/>
    </row>
    <row r="314" spans="1:40" ht="21.75" customHeight="1" thickBot="1">
      <c r="A314" s="120" t="s">
        <v>616</v>
      </c>
      <c r="B314" s="120" t="s">
        <v>277</v>
      </c>
      <c r="C314" s="120" t="s">
        <v>617</v>
      </c>
      <c r="D314" s="122" t="s">
        <v>618</v>
      </c>
      <c r="E314" s="120"/>
      <c r="F314" s="120"/>
      <c r="G314" s="120"/>
      <c r="H314" s="120"/>
      <c r="I314" s="120"/>
      <c r="J314" s="120" t="s">
        <v>534</v>
      </c>
      <c r="K314" s="120" t="s">
        <v>560</v>
      </c>
      <c r="L314" s="125" t="b">
        <v>0</v>
      </c>
      <c r="M314" s="125" t="b">
        <v>0</v>
      </c>
      <c r="N314" s="125" t="b">
        <v>0</v>
      </c>
      <c r="O314" s="126" t="b">
        <v>0</v>
      </c>
      <c r="P314" s="120"/>
      <c r="Q314" s="120"/>
      <c r="R314" s="120"/>
      <c r="S314" s="120"/>
      <c r="T314" s="120"/>
      <c r="U314" s="120"/>
      <c r="V314" s="125" t="b">
        <v>0</v>
      </c>
      <c r="W314" s="120"/>
      <c r="X314" s="120"/>
      <c r="Y314" s="120"/>
      <c r="Z314" s="120"/>
      <c r="AA314" s="120"/>
      <c r="AB314" s="120"/>
      <c r="AC314" s="120"/>
      <c r="AD314" s="137">
        <v>2200000000</v>
      </c>
      <c r="AE314" s="120"/>
      <c r="AF314" s="137">
        <v>2200000000</v>
      </c>
      <c r="AG314" s="123">
        <v>0</v>
      </c>
      <c r="AH314" s="123">
        <v>0</v>
      </c>
      <c r="AI314" s="123">
        <v>0</v>
      </c>
      <c r="AJ314" s="123">
        <v>0</v>
      </c>
      <c r="AK314" s="137">
        <v>2200000000</v>
      </c>
      <c r="AL314" s="120"/>
      <c r="AM314" s="120"/>
      <c r="AN314" s="120"/>
    </row>
    <row r="315" spans="1:40" ht="21.75" customHeight="1" thickBot="1">
      <c r="A315" s="127" t="s">
        <v>738</v>
      </c>
      <c r="B315" s="127" t="s">
        <v>277</v>
      </c>
      <c r="C315" s="127" t="s">
        <v>739</v>
      </c>
      <c r="D315" s="129" t="s">
        <v>740</v>
      </c>
      <c r="E315" s="127"/>
      <c r="F315" s="127"/>
      <c r="G315" s="127"/>
      <c r="H315" s="127"/>
      <c r="I315" s="127"/>
      <c r="J315" s="127" t="s">
        <v>534</v>
      </c>
      <c r="K315" s="127" t="s">
        <v>560</v>
      </c>
      <c r="L315" s="132" t="b">
        <v>0</v>
      </c>
      <c r="M315" s="132" t="b">
        <v>0</v>
      </c>
      <c r="N315" s="132" t="b">
        <v>0</v>
      </c>
      <c r="O315" s="144" t="b">
        <v>1</v>
      </c>
      <c r="P315" s="127"/>
      <c r="Q315" s="127"/>
      <c r="R315" s="127"/>
      <c r="S315" s="127"/>
      <c r="T315" s="127"/>
      <c r="U315" s="127"/>
      <c r="V315" s="132" t="b">
        <v>0</v>
      </c>
      <c r="W315" s="127"/>
      <c r="X315" s="127"/>
      <c r="Y315" s="127"/>
      <c r="Z315" s="127"/>
      <c r="AA315" s="127"/>
      <c r="AB315" s="127"/>
      <c r="AC315" s="130">
        <v>950000000</v>
      </c>
      <c r="AD315" s="127"/>
      <c r="AE315" s="127"/>
      <c r="AF315" s="130">
        <v>950000000</v>
      </c>
      <c r="AG315" s="130">
        <v>0</v>
      </c>
      <c r="AH315" s="130">
        <v>0</v>
      </c>
      <c r="AI315" s="130">
        <v>0</v>
      </c>
      <c r="AJ315" s="130">
        <v>0</v>
      </c>
      <c r="AK315" s="130">
        <v>950000000</v>
      </c>
      <c r="AL315" s="127"/>
      <c r="AM315" s="127"/>
      <c r="AN315" s="127"/>
    </row>
    <row r="316" spans="1:40" ht="21.75" customHeight="1" thickBot="1">
      <c r="A316" s="120" t="s">
        <v>1105</v>
      </c>
      <c r="B316" s="120" t="s">
        <v>277</v>
      </c>
      <c r="C316" s="120" t="s">
        <v>1106</v>
      </c>
      <c r="D316" s="122" t="s">
        <v>1107</v>
      </c>
      <c r="E316" s="120"/>
      <c r="F316" s="120"/>
      <c r="G316" s="120"/>
      <c r="H316" s="120"/>
      <c r="I316" s="120"/>
      <c r="J316" s="120" t="s">
        <v>534</v>
      </c>
      <c r="K316" s="120" t="s">
        <v>560</v>
      </c>
      <c r="L316" s="125" t="b">
        <v>0</v>
      </c>
      <c r="M316" s="125" t="b">
        <v>0</v>
      </c>
      <c r="N316" s="125" t="b">
        <v>0</v>
      </c>
      <c r="O316" s="126" t="b">
        <v>0</v>
      </c>
      <c r="P316" s="120" t="s">
        <v>1108</v>
      </c>
      <c r="Q316" s="120"/>
      <c r="R316" s="120"/>
      <c r="S316" s="120"/>
      <c r="T316" s="120"/>
      <c r="U316" s="120"/>
      <c r="V316" s="125" t="b">
        <v>0</v>
      </c>
      <c r="W316" s="120"/>
      <c r="X316" s="120"/>
      <c r="Y316" s="120"/>
      <c r="Z316" s="120"/>
      <c r="AA316" s="120"/>
      <c r="AB316" s="120"/>
      <c r="AC316" s="123">
        <v>100000000</v>
      </c>
      <c r="AD316" s="120"/>
      <c r="AE316" s="120"/>
      <c r="AF316" s="123">
        <v>100000000</v>
      </c>
      <c r="AG316" s="123">
        <v>100000000</v>
      </c>
      <c r="AH316" s="123">
        <v>0</v>
      </c>
      <c r="AI316" s="123">
        <v>0</v>
      </c>
      <c r="AJ316" s="123">
        <v>0</v>
      </c>
      <c r="AK316" s="123">
        <v>0</v>
      </c>
      <c r="AL316" s="120"/>
      <c r="AM316" s="120"/>
      <c r="AN316" s="120"/>
    </row>
    <row r="317" spans="1:40" ht="21.75" customHeight="1" thickBot="1">
      <c r="A317" s="127" t="s">
        <v>910</v>
      </c>
      <c r="B317" s="127" t="s">
        <v>277</v>
      </c>
      <c r="C317" s="127" t="s">
        <v>911</v>
      </c>
      <c r="D317" s="129" t="s">
        <v>912</v>
      </c>
      <c r="E317" s="130">
        <v>2021</v>
      </c>
      <c r="F317" s="127"/>
      <c r="G317" s="130">
        <v>2023</v>
      </c>
      <c r="H317" s="127" t="s">
        <v>532</v>
      </c>
      <c r="I317" s="135" t="s">
        <v>555</v>
      </c>
      <c r="J317" s="127" t="s">
        <v>534</v>
      </c>
      <c r="K317" s="127" t="s">
        <v>560</v>
      </c>
      <c r="L317" s="132" t="b">
        <v>0</v>
      </c>
      <c r="M317" s="132" t="b">
        <v>0</v>
      </c>
      <c r="N317" s="132" t="b">
        <v>0</v>
      </c>
      <c r="O317" s="133" t="b">
        <v>0</v>
      </c>
      <c r="P317" s="127"/>
      <c r="Q317" s="127"/>
      <c r="R317" s="127"/>
      <c r="S317" s="127"/>
      <c r="T317" s="127"/>
      <c r="U317" s="127"/>
      <c r="V317" s="133" t="b">
        <v>1</v>
      </c>
      <c r="W317" s="127"/>
      <c r="X317" s="127"/>
      <c r="Y317" s="127"/>
      <c r="Z317" s="127"/>
      <c r="AA317" s="127"/>
      <c r="AB317" s="127"/>
      <c r="AC317" s="130">
        <v>160700000</v>
      </c>
      <c r="AD317" s="127"/>
      <c r="AE317" s="130">
        <v>93700000</v>
      </c>
      <c r="AF317" s="130">
        <v>254400000</v>
      </c>
      <c r="AG317" s="130">
        <v>0</v>
      </c>
      <c r="AH317" s="130">
        <v>0</v>
      </c>
      <c r="AI317" s="130">
        <v>0</v>
      </c>
      <c r="AJ317" s="130">
        <v>0</v>
      </c>
      <c r="AK317" s="130">
        <v>254400000</v>
      </c>
      <c r="AL317" s="127"/>
      <c r="AM317" s="127"/>
      <c r="AN317" s="127"/>
    </row>
    <row r="318" spans="1:40" ht="21.75" customHeight="1" thickBot="1">
      <c r="A318" s="120" t="s">
        <v>2330</v>
      </c>
      <c r="B318" s="120" t="s">
        <v>277</v>
      </c>
      <c r="C318" s="120" t="s">
        <v>2331</v>
      </c>
      <c r="D318" s="122" t="s">
        <v>2332</v>
      </c>
      <c r="E318" s="120"/>
      <c r="F318" s="120"/>
      <c r="G318" s="120"/>
      <c r="H318" s="120"/>
      <c r="I318" s="120"/>
      <c r="J318" s="120" t="s">
        <v>534</v>
      </c>
      <c r="K318" s="120" t="s">
        <v>540</v>
      </c>
      <c r="L318" s="125" t="b">
        <v>0</v>
      </c>
      <c r="M318" s="125" t="b">
        <v>0</v>
      </c>
      <c r="N318" s="125" t="b">
        <v>0</v>
      </c>
      <c r="O318" s="126" t="b">
        <v>0</v>
      </c>
      <c r="P318" s="120"/>
      <c r="Q318" s="120"/>
      <c r="R318" s="120"/>
      <c r="S318" s="120"/>
      <c r="T318" s="120"/>
      <c r="U318" s="120"/>
      <c r="V318" s="125" t="b">
        <v>0</v>
      </c>
      <c r="W318" s="120"/>
      <c r="X318" s="120"/>
      <c r="Y318" s="120"/>
      <c r="Z318" s="120"/>
      <c r="AA318" s="120"/>
      <c r="AB318" s="120"/>
      <c r="AC318" s="120"/>
      <c r="AD318" s="120"/>
      <c r="AE318" s="120"/>
      <c r="AF318" s="123">
        <v>0</v>
      </c>
      <c r="AG318" s="123">
        <v>0</v>
      </c>
      <c r="AH318" s="123">
        <v>0</v>
      </c>
      <c r="AI318" s="123">
        <v>0</v>
      </c>
      <c r="AJ318" s="123">
        <v>0</v>
      </c>
      <c r="AK318" s="123">
        <v>0</v>
      </c>
      <c r="AL318" s="120"/>
      <c r="AM318" s="120"/>
      <c r="AN318" s="120"/>
    </row>
    <row r="319" spans="1:40" ht="21.75" customHeight="1" thickBot="1">
      <c r="A319" s="127" t="s">
        <v>839</v>
      </c>
      <c r="B319" s="127" t="s">
        <v>277</v>
      </c>
      <c r="C319" s="127" t="s">
        <v>840</v>
      </c>
      <c r="D319" s="129" t="s">
        <v>841</v>
      </c>
      <c r="E319" s="127"/>
      <c r="F319" s="127"/>
      <c r="G319" s="127"/>
      <c r="H319" s="127"/>
      <c r="I319" s="127"/>
      <c r="J319" s="127" t="s">
        <v>534</v>
      </c>
      <c r="K319" s="127" t="s">
        <v>560</v>
      </c>
      <c r="L319" s="132" t="b">
        <v>0</v>
      </c>
      <c r="M319" s="132" t="b">
        <v>0</v>
      </c>
      <c r="N319" s="132" t="b">
        <v>0</v>
      </c>
      <c r="O319" s="133" t="b">
        <v>0</v>
      </c>
      <c r="P319" s="127"/>
      <c r="Q319" s="127"/>
      <c r="R319" s="127"/>
      <c r="S319" s="127"/>
      <c r="T319" s="127"/>
      <c r="U319" s="127"/>
      <c r="V319" s="132" t="b">
        <v>0</v>
      </c>
      <c r="W319" s="127"/>
      <c r="X319" s="127"/>
      <c r="Y319" s="127"/>
      <c r="Z319" s="127"/>
      <c r="AA319" s="127"/>
      <c r="AB319" s="127"/>
      <c r="AC319" s="130">
        <v>450000000</v>
      </c>
      <c r="AD319" s="127"/>
      <c r="AE319" s="127"/>
      <c r="AF319" s="130">
        <v>450000000</v>
      </c>
      <c r="AG319" s="130">
        <v>0</v>
      </c>
      <c r="AH319" s="130">
        <v>0</v>
      </c>
      <c r="AI319" s="130">
        <v>0</v>
      </c>
      <c r="AJ319" s="130">
        <v>0</v>
      </c>
      <c r="AK319" s="130">
        <v>450000000</v>
      </c>
      <c r="AL319" s="127"/>
      <c r="AM319" s="127"/>
      <c r="AN319" s="127"/>
    </row>
    <row r="320" spans="1:40" ht="21.75" customHeight="1" thickBot="1">
      <c r="A320" s="120" t="s">
        <v>2341</v>
      </c>
      <c r="B320" s="120" t="s">
        <v>277</v>
      </c>
      <c r="C320" s="120" t="s">
        <v>2342</v>
      </c>
      <c r="D320" s="122" t="s">
        <v>2343</v>
      </c>
      <c r="E320" s="123">
        <v>2020</v>
      </c>
      <c r="F320" s="120"/>
      <c r="G320" s="123">
        <v>2021</v>
      </c>
      <c r="H320" s="120" t="s">
        <v>532</v>
      </c>
      <c r="I320" s="124" t="s">
        <v>555</v>
      </c>
      <c r="J320" s="120"/>
      <c r="K320" s="120"/>
      <c r="L320" s="125" t="b">
        <v>0</v>
      </c>
      <c r="M320" s="125" t="b">
        <v>0</v>
      </c>
      <c r="N320" s="125" t="b">
        <v>0</v>
      </c>
      <c r="O320" s="126" t="b">
        <v>0</v>
      </c>
      <c r="P320" s="120"/>
      <c r="Q320" s="120"/>
      <c r="R320" s="120"/>
      <c r="S320" s="120"/>
      <c r="T320" s="120"/>
      <c r="U320" s="120"/>
      <c r="V320" s="126" t="b">
        <v>1</v>
      </c>
      <c r="W320" s="120"/>
      <c r="X320" s="120"/>
      <c r="Y320" s="120" t="s">
        <v>1103</v>
      </c>
      <c r="Z320" s="120"/>
      <c r="AA320" s="120" t="s">
        <v>247</v>
      </c>
      <c r="AB320" s="120"/>
      <c r="AC320" s="120"/>
      <c r="AD320" s="120"/>
      <c r="AE320" s="120"/>
      <c r="AF320" s="123">
        <v>0</v>
      </c>
      <c r="AG320" s="123">
        <v>0</v>
      </c>
      <c r="AH320" s="123">
        <v>0</v>
      </c>
      <c r="AI320" s="123">
        <v>0</v>
      </c>
      <c r="AJ320" s="123">
        <v>0</v>
      </c>
      <c r="AK320" s="123">
        <v>0</v>
      </c>
      <c r="AL320" s="120"/>
      <c r="AM320" s="120"/>
      <c r="AN320" s="120"/>
    </row>
    <row r="321" spans="1:40" ht="21.75" customHeight="1" thickBot="1">
      <c r="A321" s="127" t="s">
        <v>1245</v>
      </c>
      <c r="B321" s="127" t="s">
        <v>277</v>
      </c>
      <c r="C321" s="127" t="s">
        <v>1246</v>
      </c>
      <c r="D321" s="129" t="s">
        <v>1247</v>
      </c>
      <c r="E321" s="130">
        <v>2018</v>
      </c>
      <c r="F321" s="127"/>
      <c r="G321" s="130">
        <v>2021</v>
      </c>
      <c r="H321" s="127" t="s">
        <v>532</v>
      </c>
      <c r="I321" s="131" t="s">
        <v>7974</v>
      </c>
      <c r="J321" s="127" t="s">
        <v>692</v>
      </c>
      <c r="K321" s="127" t="s">
        <v>717</v>
      </c>
      <c r="L321" s="132" t="b">
        <v>0</v>
      </c>
      <c r="M321" s="132" t="b">
        <v>0</v>
      </c>
      <c r="N321" s="132" t="b">
        <v>0</v>
      </c>
      <c r="O321" s="133" t="b">
        <v>0</v>
      </c>
      <c r="P321" s="127" t="s">
        <v>1248</v>
      </c>
      <c r="Q321" s="127"/>
      <c r="R321" s="127"/>
      <c r="S321" s="127"/>
      <c r="T321" s="127"/>
      <c r="U321" s="127"/>
      <c r="V321" s="133" t="b">
        <v>1</v>
      </c>
      <c r="W321" s="127"/>
      <c r="X321" s="127"/>
      <c r="Y321" s="127"/>
      <c r="Z321" s="127"/>
      <c r="AA321" s="127"/>
      <c r="AB321" s="127"/>
      <c r="AC321" s="136">
        <v>67000000</v>
      </c>
      <c r="AD321" s="127"/>
      <c r="AE321" s="127"/>
      <c r="AF321" s="136">
        <v>67000000</v>
      </c>
      <c r="AG321" s="136">
        <v>67000000</v>
      </c>
      <c r="AH321" s="130">
        <v>0</v>
      </c>
      <c r="AI321" s="130">
        <v>0</v>
      </c>
      <c r="AJ321" s="130">
        <v>0</v>
      </c>
      <c r="AK321" s="130">
        <v>0</v>
      </c>
      <c r="AL321" s="127"/>
      <c r="AM321" s="127"/>
      <c r="AN321" s="127"/>
    </row>
    <row r="322" spans="1:40" ht="21.75" customHeight="1" thickBot="1">
      <c r="A322" s="120" t="s">
        <v>1473</v>
      </c>
      <c r="B322" s="120" t="s">
        <v>277</v>
      </c>
      <c r="C322" s="120" t="s">
        <v>1474</v>
      </c>
      <c r="D322" s="122" t="s">
        <v>1475</v>
      </c>
      <c r="E322" s="123">
        <v>2018</v>
      </c>
      <c r="F322" s="120"/>
      <c r="G322" s="120"/>
      <c r="H322" s="120" t="s">
        <v>532</v>
      </c>
      <c r="I322" s="134" t="s">
        <v>7974</v>
      </c>
      <c r="J322" s="120" t="s">
        <v>534</v>
      </c>
      <c r="K322" s="120" t="s">
        <v>540</v>
      </c>
      <c r="L322" s="125" t="b">
        <v>0</v>
      </c>
      <c r="M322" s="125" t="b">
        <v>0</v>
      </c>
      <c r="N322" s="125" t="b">
        <v>0</v>
      </c>
      <c r="O322" s="126" t="b">
        <v>0</v>
      </c>
      <c r="P322" s="120"/>
      <c r="Q322" s="120"/>
      <c r="R322" s="120"/>
      <c r="S322" s="120"/>
      <c r="T322" s="120"/>
      <c r="U322" s="120"/>
      <c r="V322" s="126" t="b">
        <v>1</v>
      </c>
      <c r="W322" s="120"/>
      <c r="X322" s="120"/>
      <c r="Y322" s="120"/>
      <c r="Z322" s="120"/>
      <c r="AA322" s="120"/>
      <c r="AB322" s="120"/>
      <c r="AC322" s="123">
        <v>18000000</v>
      </c>
      <c r="AD322" s="120"/>
      <c r="AE322" s="120"/>
      <c r="AF322" s="123">
        <v>18000000</v>
      </c>
      <c r="AG322" s="123">
        <v>0</v>
      </c>
      <c r="AH322" s="123">
        <v>0</v>
      </c>
      <c r="AI322" s="123">
        <v>0</v>
      </c>
      <c r="AJ322" s="123">
        <v>0</v>
      </c>
      <c r="AK322" s="123">
        <v>18000000</v>
      </c>
      <c r="AL322" s="120"/>
      <c r="AM322" s="120"/>
      <c r="AN322" s="120"/>
    </row>
    <row r="323" spans="1:40" ht="21.75" customHeight="1" thickBot="1">
      <c r="A323" s="127" t="s">
        <v>1578</v>
      </c>
      <c r="B323" s="127" t="s">
        <v>277</v>
      </c>
      <c r="C323" s="127" t="s">
        <v>1579</v>
      </c>
      <c r="D323" s="129" t="s">
        <v>1580</v>
      </c>
      <c r="E323" s="130">
        <v>2017</v>
      </c>
      <c r="F323" s="127"/>
      <c r="G323" s="130">
        <v>2018</v>
      </c>
      <c r="H323" s="127" t="s">
        <v>548</v>
      </c>
      <c r="I323" s="135" t="s">
        <v>555</v>
      </c>
      <c r="J323" s="127" t="s">
        <v>534</v>
      </c>
      <c r="K323" s="127" t="s">
        <v>540</v>
      </c>
      <c r="L323" s="132" t="b">
        <v>0</v>
      </c>
      <c r="M323" s="132" t="b">
        <v>0</v>
      </c>
      <c r="N323" s="132" t="b">
        <v>0</v>
      </c>
      <c r="O323" s="133" t="b">
        <v>0</v>
      </c>
      <c r="P323" s="127"/>
      <c r="Q323" s="127"/>
      <c r="R323" s="127"/>
      <c r="S323" s="127"/>
      <c r="T323" s="127"/>
      <c r="U323" s="127"/>
      <c r="V323" s="133" t="b">
        <v>1</v>
      </c>
      <c r="W323" s="127"/>
      <c r="X323" s="127"/>
      <c r="Y323" s="127"/>
      <c r="Z323" s="127"/>
      <c r="AA323" s="127"/>
      <c r="AB323" s="127"/>
      <c r="AC323" s="149">
        <v>8700000</v>
      </c>
      <c r="AD323" s="127"/>
      <c r="AE323" s="127"/>
      <c r="AF323" s="149">
        <v>8700000</v>
      </c>
      <c r="AG323" s="130">
        <v>0</v>
      </c>
      <c r="AH323" s="130">
        <v>0</v>
      </c>
      <c r="AI323" s="130">
        <v>0</v>
      </c>
      <c r="AJ323" s="130">
        <v>0</v>
      </c>
      <c r="AK323" s="149">
        <v>8700000</v>
      </c>
      <c r="AL323" s="127"/>
      <c r="AM323" s="127"/>
      <c r="AN323" s="127"/>
    </row>
    <row r="324" spans="1:40" ht="21.75" customHeight="1" thickBot="1">
      <c r="A324" s="120" t="s">
        <v>2344</v>
      </c>
      <c r="B324" s="120" t="s">
        <v>277</v>
      </c>
      <c r="C324" s="120" t="s">
        <v>2345</v>
      </c>
      <c r="D324" s="122" t="s">
        <v>2346</v>
      </c>
      <c r="E324" s="120"/>
      <c r="F324" s="120"/>
      <c r="G324" s="123">
        <v>2016</v>
      </c>
      <c r="H324" s="120" t="s">
        <v>548</v>
      </c>
      <c r="I324" s="124" t="s">
        <v>555</v>
      </c>
      <c r="J324" s="120" t="s">
        <v>534</v>
      </c>
      <c r="K324" s="120" t="s">
        <v>628</v>
      </c>
      <c r="L324" s="125" t="b">
        <v>0</v>
      </c>
      <c r="M324" s="125" t="b">
        <v>0</v>
      </c>
      <c r="N324" s="125" t="b">
        <v>0</v>
      </c>
      <c r="O324" s="126" t="b">
        <v>0</v>
      </c>
      <c r="P324" s="120"/>
      <c r="Q324" s="120"/>
      <c r="R324" s="120"/>
      <c r="S324" s="120"/>
      <c r="T324" s="120"/>
      <c r="U324" s="120"/>
      <c r="V324" s="126" t="b">
        <v>1</v>
      </c>
      <c r="W324" s="120"/>
      <c r="X324" s="120"/>
      <c r="Y324" s="120"/>
      <c r="Z324" s="120"/>
      <c r="AA324" s="120"/>
      <c r="AB324" s="120"/>
      <c r="AC324" s="120"/>
      <c r="AD324" s="120"/>
      <c r="AE324" s="120"/>
      <c r="AF324" s="123">
        <v>0</v>
      </c>
      <c r="AG324" s="123">
        <v>0</v>
      </c>
      <c r="AH324" s="123">
        <v>0</v>
      </c>
      <c r="AI324" s="123">
        <v>0</v>
      </c>
      <c r="AJ324" s="123">
        <v>0</v>
      </c>
      <c r="AK324" s="123">
        <v>0</v>
      </c>
      <c r="AL324" s="120"/>
      <c r="AM324" s="120"/>
      <c r="AN324" s="120"/>
    </row>
    <row r="325" spans="1:40" ht="21.75" customHeight="1" thickBot="1">
      <c r="A325" s="127" t="s">
        <v>2347</v>
      </c>
      <c r="B325" s="127" t="s">
        <v>277</v>
      </c>
      <c r="C325" s="127" t="s">
        <v>2348</v>
      </c>
      <c r="D325" s="129" t="s">
        <v>2349</v>
      </c>
      <c r="E325" s="130">
        <v>2016</v>
      </c>
      <c r="F325" s="127"/>
      <c r="G325" s="127"/>
      <c r="H325" s="127" t="s">
        <v>548</v>
      </c>
      <c r="I325" s="135" t="s">
        <v>555</v>
      </c>
      <c r="J325" s="127" t="s">
        <v>534</v>
      </c>
      <c r="K325" s="127" t="s">
        <v>540</v>
      </c>
      <c r="L325" s="132" t="b">
        <v>0</v>
      </c>
      <c r="M325" s="132" t="b">
        <v>0</v>
      </c>
      <c r="N325" s="132" t="b">
        <v>0</v>
      </c>
      <c r="O325" s="133" t="b">
        <v>0</v>
      </c>
      <c r="P325" s="127"/>
      <c r="Q325" s="127"/>
      <c r="R325" s="127"/>
      <c r="S325" s="127"/>
      <c r="T325" s="127"/>
      <c r="U325" s="127"/>
      <c r="V325" s="133" t="b">
        <v>1</v>
      </c>
      <c r="W325" s="127"/>
      <c r="X325" s="127"/>
      <c r="Y325" s="127"/>
      <c r="Z325" s="127"/>
      <c r="AA325" s="127"/>
      <c r="AB325" s="127"/>
      <c r="AC325" s="127"/>
      <c r="AD325" s="127"/>
      <c r="AE325" s="127"/>
      <c r="AF325" s="130">
        <v>0</v>
      </c>
      <c r="AG325" s="130">
        <v>0</v>
      </c>
      <c r="AH325" s="130">
        <v>0</v>
      </c>
      <c r="AI325" s="130">
        <v>0</v>
      </c>
      <c r="AJ325" s="130">
        <v>0</v>
      </c>
      <c r="AK325" s="130">
        <v>0</v>
      </c>
      <c r="AL325" s="127"/>
      <c r="AM325" s="127"/>
      <c r="AN325" s="127"/>
    </row>
    <row r="326" spans="1:40" ht="21.75" customHeight="1" thickBot="1">
      <c r="A326" s="120" t="s">
        <v>1584</v>
      </c>
      <c r="B326" s="120" t="s">
        <v>277</v>
      </c>
      <c r="C326" s="120" t="s">
        <v>1585</v>
      </c>
      <c r="D326" s="122" t="s">
        <v>1586</v>
      </c>
      <c r="E326" s="120"/>
      <c r="F326" s="120"/>
      <c r="G326" s="123">
        <v>2015</v>
      </c>
      <c r="H326" s="120"/>
      <c r="I326" s="120"/>
      <c r="J326" s="120" t="s">
        <v>534</v>
      </c>
      <c r="K326" s="120" t="s">
        <v>540</v>
      </c>
      <c r="L326" s="125" t="b">
        <v>0</v>
      </c>
      <c r="M326" s="125" t="b">
        <v>0</v>
      </c>
      <c r="N326" s="125" t="b">
        <v>0</v>
      </c>
      <c r="O326" s="144" t="b">
        <v>1</v>
      </c>
      <c r="P326" s="120"/>
      <c r="Q326" s="120"/>
      <c r="R326" s="120"/>
      <c r="S326" s="120"/>
      <c r="T326" s="120"/>
      <c r="U326" s="120"/>
      <c r="V326" s="126" t="b">
        <v>1</v>
      </c>
      <c r="W326" s="120"/>
      <c r="X326" s="120"/>
      <c r="Y326" s="120"/>
      <c r="Z326" s="120"/>
      <c r="AA326" s="120"/>
      <c r="AB326" s="120"/>
      <c r="AC326" s="123">
        <v>8270000</v>
      </c>
      <c r="AD326" s="120"/>
      <c r="AE326" s="120"/>
      <c r="AF326" s="123">
        <v>8270000</v>
      </c>
      <c r="AG326" s="123">
        <v>0</v>
      </c>
      <c r="AH326" s="123">
        <v>0</v>
      </c>
      <c r="AI326" s="123">
        <v>0</v>
      </c>
      <c r="AJ326" s="123">
        <v>0</v>
      </c>
      <c r="AK326" s="123">
        <v>8270000</v>
      </c>
      <c r="AL326" s="120"/>
      <c r="AM326" s="120"/>
      <c r="AN326" s="120"/>
    </row>
    <row r="327" spans="1:40" ht="21.75" customHeight="1" thickBot="1">
      <c r="A327" s="127" t="s">
        <v>1571</v>
      </c>
      <c r="B327" s="127" t="s">
        <v>277</v>
      </c>
      <c r="C327" s="127" t="s">
        <v>1572</v>
      </c>
      <c r="D327" s="129" t="s">
        <v>1573</v>
      </c>
      <c r="E327" s="130">
        <v>2016</v>
      </c>
      <c r="F327" s="127"/>
      <c r="G327" s="130">
        <v>2017</v>
      </c>
      <c r="H327" s="127"/>
      <c r="I327" s="127"/>
      <c r="J327" s="127" t="s">
        <v>534</v>
      </c>
      <c r="K327" s="127" t="s">
        <v>540</v>
      </c>
      <c r="L327" s="132" t="b">
        <v>0</v>
      </c>
      <c r="M327" s="132" t="b">
        <v>0</v>
      </c>
      <c r="N327" s="132" t="b">
        <v>0</v>
      </c>
      <c r="O327" s="133" t="b">
        <v>0</v>
      </c>
      <c r="P327" s="127"/>
      <c r="Q327" s="127"/>
      <c r="R327" s="127"/>
      <c r="S327" s="127"/>
      <c r="T327" s="127"/>
      <c r="U327" s="127"/>
      <c r="V327" s="132" t="b">
        <v>0</v>
      </c>
      <c r="W327" s="127"/>
      <c r="X327" s="127"/>
      <c r="Y327" s="127"/>
      <c r="Z327" s="127"/>
      <c r="AA327" s="127"/>
      <c r="AB327" s="127"/>
      <c r="AC327" s="130">
        <v>9200000</v>
      </c>
      <c r="AD327" s="127"/>
      <c r="AE327" s="127"/>
      <c r="AF327" s="130">
        <v>9200000</v>
      </c>
      <c r="AG327" s="130">
        <v>0</v>
      </c>
      <c r="AH327" s="130">
        <v>0</v>
      </c>
      <c r="AI327" s="130">
        <v>0</v>
      </c>
      <c r="AJ327" s="130">
        <v>0</v>
      </c>
      <c r="AK327" s="130">
        <v>9200000</v>
      </c>
      <c r="AL327" s="127"/>
      <c r="AM327" s="127"/>
      <c r="AN327" s="127"/>
    </row>
    <row r="328" spans="1:40" ht="21.75" customHeight="1" thickBot="1">
      <c r="A328" s="120" t="s">
        <v>2350</v>
      </c>
      <c r="B328" s="120" t="s">
        <v>277</v>
      </c>
      <c r="C328" s="120" t="s">
        <v>2351</v>
      </c>
      <c r="D328" s="122" t="s">
        <v>2352</v>
      </c>
      <c r="E328" s="120"/>
      <c r="F328" s="120"/>
      <c r="G328" s="120"/>
      <c r="H328" s="120"/>
      <c r="I328" s="120"/>
      <c r="J328" s="120" t="s">
        <v>534</v>
      </c>
      <c r="K328" s="120" t="s">
        <v>540</v>
      </c>
      <c r="L328" s="125" t="b">
        <v>0</v>
      </c>
      <c r="M328" s="125" t="b">
        <v>0</v>
      </c>
      <c r="N328" s="125" t="b">
        <v>0</v>
      </c>
      <c r="O328" s="126" t="b">
        <v>0</v>
      </c>
      <c r="P328" s="120"/>
      <c r="Q328" s="120"/>
      <c r="R328" s="120"/>
      <c r="S328" s="120"/>
      <c r="T328" s="120"/>
      <c r="U328" s="120"/>
      <c r="V328" s="126" t="b">
        <v>0</v>
      </c>
      <c r="W328" s="120"/>
      <c r="X328" s="120"/>
      <c r="Y328" s="120"/>
      <c r="Z328" s="120"/>
      <c r="AA328" s="120"/>
      <c r="AB328" s="120"/>
      <c r="AC328" s="120"/>
      <c r="AD328" s="120"/>
      <c r="AE328" s="120"/>
      <c r="AF328" s="123">
        <v>0</v>
      </c>
      <c r="AG328" s="123">
        <v>0</v>
      </c>
      <c r="AH328" s="123">
        <v>0</v>
      </c>
      <c r="AI328" s="123">
        <v>0</v>
      </c>
      <c r="AJ328" s="123">
        <v>0</v>
      </c>
      <c r="AK328" s="123">
        <v>0</v>
      </c>
      <c r="AL328" s="120"/>
      <c r="AM328" s="120"/>
      <c r="AN328" s="120"/>
    </row>
    <row r="329" spans="1:40" ht="21.75" customHeight="1" thickBot="1">
      <c r="A329" s="127" t="s">
        <v>1636</v>
      </c>
      <c r="B329" s="127" t="s">
        <v>277</v>
      </c>
      <c r="C329" s="127" t="s">
        <v>1637</v>
      </c>
      <c r="D329" s="129" t="s">
        <v>1638</v>
      </c>
      <c r="E329" s="127"/>
      <c r="F329" s="127"/>
      <c r="G329" s="127"/>
      <c r="H329" s="127" t="s">
        <v>548</v>
      </c>
      <c r="I329" s="127"/>
      <c r="J329" s="127" t="s">
        <v>534</v>
      </c>
      <c r="K329" s="127" t="s">
        <v>540</v>
      </c>
      <c r="L329" s="132" t="b">
        <v>0</v>
      </c>
      <c r="M329" s="132" t="b">
        <v>0</v>
      </c>
      <c r="N329" s="132" t="b">
        <v>0</v>
      </c>
      <c r="O329" s="133" t="b">
        <v>0</v>
      </c>
      <c r="P329" s="127"/>
      <c r="Q329" s="127"/>
      <c r="R329" s="127"/>
      <c r="S329" s="127"/>
      <c r="T329" s="127"/>
      <c r="U329" s="127"/>
      <c r="V329" s="132" t="b">
        <v>1</v>
      </c>
      <c r="W329" s="127"/>
      <c r="X329" s="127"/>
      <c r="Y329" s="127"/>
      <c r="Z329" s="127"/>
      <c r="AA329" s="127"/>
      <c r="AB329" s="127"/>
      <c r="AC329" s="130">
        <v>3549350</v>
      </c>
      <c r="AD329" s="127"/>
      <c r="AE329" s="127"/>
      <c r="AF329" s="130">
        <v>3549350</v>
      </c>
      <c r="AG329" s="130">
        <v>0</v>
      </c>
      <c r="AH329" s="130">
        <v>0</v>
      </c>
      <c r="AI329" s="130">
        <v>0</v>
      </c>
      <c r="AJ329" s="130">
        <v>0</v>
      </c>
      <c r="AK329" s="130">
        <v>3549350</v>
      </c>
      <c r="AL329" s="127"/>
      <c r="AM329" s="127"/>
      <c r="AN329" s="127"/>
    </row>
    <row r="330" spans="1:40" ht="21.75" customHeight="1" thickBot="1">
      <c r="A330" s="120" t="s">
        <v>2356</v>
      </c>
      <c r="B330" s="120" t="s">
        <v>277</v>
      </c>
      <c r="C330" s="120" t="s">
        <v>2357</v>
      </c>
      <c r="D330" s="122" t="s">
        <v>2358</v>
      </c>
      <c r="E330" s="120"/>
      <c r="F330" s="120"/>
      <c r="G330" s="120"/>
      <c r="H330" s="120"/>
      <c r="I330" s="120"/>
      <c r="J330" s="120" t="s">
        <v>638</v>
      </c>
      <c r="K330" s="120" t="s">
        <v>540</v>
      </c>
      <c r="L330" s="125" t="b">
        <v>0</v>
      </c>
      <c r="M330" s="125" t="b">
        <v>0</v>
      </c>
      <c r="N330" s="125" t="b">
        <v>0</v>
      </c>
      <c r="O330" s="126" t="b">
        <v>0</v>
      </c>
      <c r="P330" s="120"/>
      <c r="Q330" s="120"/>
      <c r="R330" s="120"/>
      <c r="S330" s="120"/>
      <c r="T330" s="120"/>
      <c r="U330" s="120"/>
      <c r="V330" s="125" t="b">
        <v>0</v>
      </c>
      <c r="W330" s="120"/>
      <c r="X330" s="120"/>
      <c r="Y330" s="120"/>
      <c r="Z330" s="120"/>
      <c r="AA330" s="120"/>
      <c r="AB330" s="120"/>
      <c r="AC330" s="120"/>
      <c r="AD330" s="120"/>
      <c r="AE330" s="120"/>
      <c r="AF330" s="123">
        <v>0</v>
      </c>
      <c r="AG330" s="123">
        <v>0</v>
      </c>
      <c r="AH330" s="123">
        <v>0</v>
      </c>
      <c r="AI330" s="123">
        <v>0</v>
      </c>
      <c r="AJ330" s="123">
        <v>0</v>
      </c>
      <c r="AK330" s="123">
        <v>0</v>
      </c>
      <c r="AL330" s="120"/>
      <c r="AM330" s="120"/>
      <c r="AN330" s="120"/>
    </row>
    <row r="331" spans="1:40" ht="21.75" customHeight="1" thickBot="1">
      <c r="A331" s="127" t="s">
        <v>2359</v>
      </c>
      <c r="B331" s="127" t="s">
        <v>277</v>
      </c>
      <c r="C331" s="127" t="s">
        <v>2360</v>
      </c>
      <c r="D331" s="129" t="s">
        <v>2361</v>
      </c>
      <c r="E331" s="127"/>
      <c r="F331" s="127"/>
      <c r="G331" s="127"/>
      <c r="H331" s="127"/>
      <c r="I331" s="127"/>
      <c r="J331" s="127" t="s">
        <v>534</v>
      </c>
      <c r="K331" s="127" t="s">
        <v>540</v>
      </c>
      <c r="L331" s="132" t="b">
        <v>0</v>
      </c>
      <c r="M331" s="132" t="b">
        <v>0</v>
      </c>
      <c r="N331" s="132" t="b">
        <v>0</v>
      </c>
      <c r="O331" s="133" t="b">
        <v>0</v>
      </c>
      <c r="P331" s="127"/>
      <c r="Q331" s="127"/>
      <c r="R331" s="127"/>
      <c r="S331" s="127"/>
      <c r="T331" s="127"/>
      <c r="U331" s="127"/>
      <c r="V331" s="132" t="b">
        <v>1</v>
      </c>
      <c r="W331" s="127"/>
      <c r="X331" s="127"/>
      <c r="Y331" s="127"/>
      <c r="Z331" s="127"/>
      <c r="AA331" s="127"/>
      <c r="AB331" s="127"/>
      <c r="AC331" s="127"/>
      <c r="AD331" s="127"/>
      <c r="AE331" s="127"/>
      <c r="AF331" s="130">
        <v>0</v>
      </c>
      <c r="AG331" s="130">
        <v>0</v>
      </c>
      <c r="AH331" s="130">
        <v>0</v>
      </c>
      <c r="AI331" s="130">
        <v>0</v>
      </c>
      <c r="AJ331" s="130">
        <v>0</v>
      </c>
      <c r="AK331" s="130">
        <v>0</v>
      </c>
      <c r="AL331" s="127"/>
      <c r="AM331" s="127"/>
      <c r="AN331" s="127"/>
    </row>
    <row r="332" spans="1:40" ht="21.75" customHeight="1" thickBot="1">
      <c r="A332" s="120" t="s">
        <v>2362</v>
      </c>
      <c r="B332" s="120" t="s">
        <v>277</v>
      </c>
      <c r="C332" s="120" t="s">
        <v>1101</v>
      </c>
      <c r="D332" s="122" t="s">
        <v>1102</v>
      </c>
      <c r="E332" s="120"/>
      <c r="F332" s="120"/>
      <c r="G332" s="120"/>
      <c r="H332" s="120"/>
      <c r="I332" s="120"/>
      <c r="J332" s="120" t="s">
        <v>692</v>
      </c>
      <c r="K332" s="120" t="s">
        <v>717</v>
      </c>
      <c r="L332" s="125" t="b">
        <v>0</v>
      </c>
      <c r="M332" s="125" t="b">
        <v>0</v>
      </c>
      <c r="N332" s="125" t="b">
        <v>0</v>
      </c>
      <c r="O332" s="126" t="b">
        <v>0</v>
      </c>
      <c r="P332" s="120" t="s">
        <v>2363</v>
      </c>
      <c r="Q332" s="120"/>
      <c r="R332" s="120"/>
      <c r="S332" s="120"/>
      <c r="T332" s="120"/>
      <c r="U332" s="120"/>
      <c r="V332" s="126" t="b">
        <v>0</v>
      </c>
      <c r="W332" s="120"/>
      <c r="X332" s="120"/>
      <c r="Y332" s="120"/>
      <c r="Z332" s="120"/>
      <c r="AA332" s="120"/>
      <c r="AB332" s="120"/>
      <c r="AC332" s="120"/>
      <c r="AD332" s="120"/>
      <c r="AE332" s="120"/>
      <c r="AF332" s="123">
        <v>0</v>
      </c>
      <c r="AG332" s="123">
        <v>0</v>
      </c>
      <c r="AH332" s="123">
        <v>0</v>
      </c>
      <c r="AI332" s="123">
        <v>0</v>
      </c>
      <c r="AJ332" s="123">
        <v>0</v>
      </c>
      <c r="AK332" s="123">
        <v>0</v>
      </c>
      <c r="AL332" s="142">
        <v>8112000000000000</v>
      </c>
      <c r="AM332" s="140">
        <v>26</v>
      </c>
      <c r="AN332" s="120" t="s">
        <v>7978</v>
      </c>
    </row>
    <row r="333" spans="1:40" ht="21.75" customHeight="1" thickBot="1">
      <c r="A333" s="127" t="s">
        <v>1787</v>
      </c>
      <c r="B333" s="127" t="s">
        <v>277</v>
      </c>
      <c r="C333" s="127" t="s">
        <v>1788</v>
      </c>
      <c r="D333" s="162" t="s">
        <v>1789</v>
      </c>
      <c r="E333" s="127"/>
      <c r="F333" s="127"/>
      <c r="G333" s="127"/>
      <c r="H333" s="127" t="s">
        <v>532</v>
      </c>
      <c r="I333" s="131" t="s">
        <v>7974</v>
      </c>
      <c r="J333" s="127" t="s">
        <v>534</v>
      </c>
      <c r="K333" s="127"/>
      <c r="L333" s="132" t="b">
        <v>0</v>
      </c>
      <c r="M333" s="132" t="b">
        <v>0</v>
      </c>
      <c r="N333" s="132" t="b">
        <v>0</v>
      </c>
      <c r="O333" s="127"/>
      <c r="P333" s="127" t="s">
        <v>629</v>
      </c>
      <c r="Q333" s="127" t="s">
        <v>629</v>
      </c>
      <c r="R333" s="127"/>
      <c r="S333" s="127"/>
      <c r="T333" s="127"/>
      <c r="U333" s="127"/>
      <c r="V333" s="133" t="b">
        <v>1</v>
      </c>
      <c r="W333" s="127"/>
      <c r="X333" s="127"/>
      <c r="Y333" s="127"/>
      <c r="Z333" s="127"/>
      <c r="AA333" s="127"/>
      <c r="AB333" s="127"/>
      <c r="AC333" s="127"/>
      <c r="AD333" s="127">
        <v>3000000000</v>
      </c>
      <c r="AE333" s="127"/>
      <c r="AF333" s="130">
        <v>3000000000</v>
      </c>
      <c r="AG333" s="130">
        <v>3000000000</v>
      </c>
      <c r="AH333" s="130">
        <v>3000000000</v>
      </c>
      <c r="AI333" s="127"/>
      <c r="AJ333" s="130">
        <v>0</v>
      </c>
      <c r="AK333" s="130">
        <v>0</v>
      </c>
      <c r="AL333" s="127"/>
      <c r="AM333" s="127"/>
      <c r="AN333" s="127"/>
    </row>
    <row r="334" spans="1:40" ht="21.75" customHeight="1" thickBot="1">
      <c r="A334" s="120" t="s">
        <v>579</v>
      </c>
      <c r="B334" s="120" t="s">
        <v>277</v>
      </c>
      <c r="C334" s="120" t="s">
        <v>580</v>
      </c>
      <c r="D334" s="159" t="s">
        <v>581</v>
      </c>
      <c r="E334" s="120"/>
      <c r="F334" s="120"/>
      <c r="G334" s="120"/>
      <c r="H334" s="120"/>
      <c r="I334" s="124" t="s">
        <v>555</v>
      </c>
      <c r="J334" s="120" t="s">
        <v>534</v>
      </c>
      <c r="K334" s="120"/>
      <c r="L334" s="125" t="b">
        <v>0</v>
      </c>
      <c r="M334" s="125" t="b">
        <v>0</v>
      </c>
      <c r="N334" s="125" t="b">
        <v>0</v>
      </c>
      <c r="O334" s="120"/>
      <c r="P334" s="120"/>
      <c r="Q334" s="120"/>
      <c r="R334" s="120"/>
      <c r="S334" s="120"/>
      <c r="T334" s="120"/>
      <c r="U334" s="120"/>
      <c r="V334" s="125" t="b">
        <v>0</v>
      </c>
      <c r="W334" s="120" t="s">
        <v>582</v>
      </c>
      <c r="X334" s="120" t="s">
        <v>582</v>
      </c>
      <c r="Y334" s="120"/>
      <c r="Z334" s="120"/>
      <c r="AA334" s="120"/>
      <c r="AB334" s="120"/>
      <c r="AC334" s="120"/>
      <c r="AD334" s="120">
        <v>5000000000</v>
      </c>
      <c r="AE334" s="120"/>
      <c r="AF334" s="123">
        <v>5000000000</v>
      </c>
      <c r="AG334" s="123">
        <v>0</v>
      </c>
      <c r="AH334" s="123">
        <v>0</v>
      </c>
      <c r="AI334" s="120"/>
      <c r="AJ334" s="123">
        <v>0</v>
      </c>
      <c r="AK334" s="123">
        <v>5000000000</v>
      </c>
      <c r="AL334" s="120"/>
      <c r="AM334" s="120"/>
      <c r="AN334" s="120"/>
    </row>
    <row r="335" spans="1:40" ht="21.75" customHeight="1" thickBot="1">
      <c r="A335" s="127" t="s">
        <v>1646</v>
      </c>
      <c r="B335" s="127" t="s">
        <v>277</v>
      </c>
      <c r="C335" s="127" t="s">
        <v>1647</v>
      </c>
      <c r="D335" s="162" t="s">
        <v>1648</v>
      </c>
      <c r="E335" s="127"/>
      <c r="F335" s="127"/>
      <c r="G335" s="127"/>
      <c r="H335" s="127"/>
      <c r="I335" s="131" t="s">
        <v>7974</v>
      </c>
      <c r="J335" s="127" t="s">
        <v>534</v>
      </c>
      <c r="K335" s="127"/>
      <c r="L335" s="132" t="b">
        <v>0</v>
      </c>
      <c r="M335" s="132" t="b">
        <v>0</v>
      </c>
      <c r="N335" s="132" t="b">
        <v>0</v>
      </c>
      <c r="O335" s="127"/>
      <c r="P335" s="127"/>
      <c r="Q335" s="127"/>
      <c r="R335" s="127"/>
      <c r="S335" s="127" t="s">
        <v>541</v>
      </c>
      <c r="T335" s="127"/>
      <c r="U335" s="127"/>
      <c r="V335" s="132" t="b">
        <v>0</v>
      </c>
      <c r="W335" s="127" t="s">
        <v>582</v>
      </c>
      <c r="X335" s="127" t="s">
        <v>582</v>
      </c>
      <c r="Y335" s="127"/>
      <c r="Z335" s="127"/>
      <c r="AA335" s="127"/>
      <c r="AB335" s="127"/>
      <c r="AC335" s="127">
        <v>3500000</v>
      </c>
      <c r="AD335" s="127"/>
      <c r="AE335" s="127"/>
      <c r="AF335" s="130">
        <v>3500000</v>
      </c>
      <c r="AG335" s="130">
        <v>0</v>
      </c>
      <c r="AH335" s="130">
        <v>0</v>
      </c>
      <c r="AI335" s="127"/>
      <c r="AJ335" s="130">
        <v>0</v>
      </c>
      <c r="AK335" s="130">
        <v>0</v>
      </c>
      <c r="AL335" s="127"/>
      <c r="AM335" s="127"/>
      <c r="AN335" s="127"/>
    </row>
    <row r="336" spans="1:40" ht="21.75" customHeight="1" thickBot="1">
      <c r="A336" s="120" t="s">
        <v>2364</v>
      </c>
      <c r="B336" s="120" t="s">
        <v>279</v>
      </c>
      <c r="C336" s="120" t="s">
        <v>2365</v>
      </c>
      <c r="D336" s="122" t="s">
        <v>2366</v>
      </c>
      <c r="E336" s="120"/>
      <c r="F336" s="120"/>
      <c r="G336" s="120"/>
      <c r="H336" s="120" t="s">
        <v>548</v>
      </c>
      <c r="I336" s="124" t="s">
        <v>555</v>
      </c>
      <c r="J336" s="120" t="s">
        <v>534</v>
      </c>
      <c r="K336" s="120" t="s">
        <v>560</v>
      </c>
      <c r="L336" s="125" t="b">
        <v>0</v>
      </c>
      <c r="M336" s="125" t="b">
        <v>0</v>
      </c>
      <c r="N336" s="125" t="b">
        <v>0</v>
      </c>
      <c r="O336" s="144" t="b">
        <v>1</v>
      </c>
      <c r="P336" s="120"/>
      <c r="Q336" s="120"/>
      <c r="R336" s="120"/>
      <c r="S336" s="120"/>
      <c r="T336" s="120"/>
      <c r="U336" s="120"/>
      <c r="V336" s="126" t="b">
        <v>1</v>
      </c>
      <c r="W336" s="120"/>
      <c r="X336" s="120"/>
      <c r="Y336" s="120"/>
      <c r="Z336" s="120"/>
      <c r="AA336" s="120"/>
      <c r="AB336" s="120"/>
      <c r="AC336" s="120"/>
      <c r="AD336" s="120"/>
      <c r="AE336" s="120"/>
      <c r="AF336" s="123">
        <v>0</v>
      </c>
      <c r="AG336" s="123">
        <v>0</v>
      </c>
      <c r="AH336" s="123">
        <v>0</v>
      </c>
      <c r="AI336" s="123">
        <v>0</v>
      </c>
      <c r="AJ336" s="123">
        <v>0</v>
      </c>
      <c r="AK336" s="123">
        <v>0</v>
      </c>
      <c r="AL336" s="120"/>
      <c r="AM336" s="120"/>
      <c r="AN336" s="120"/>
    </row>
    <row r="337" spans="1:40" ht="21.75" customHeight="1" thickBot="1">
      <c r="A337" s="127" t="s">
        <v>2367</v>
      </c>
      <c r="B337" s="127" t="s">
        <v>279</v>
      </c>
      <c r="C337" s="127" t="s">
        <v>2368</v>
      </c>
      <c r="D337" s="129" t="s">
        <v>2369</v>
      </c>
      <c r="E337" s="130">
        <v>2023</v>
      </c>
      <c r="F337" s="127"/>
      <c r="G337" s="127"/>
      <c r="H337" s="127" t="s">
        <v>532</v>
      </c>
      <c r="I337" s="131" t="s">
        <v>7974</v>
      </c>
      <c r="J337" s="127" t="s">
        <v>534</v>
      </c>
      <c r="K337" s="127" t="s">
        <v>560</v>
      </c>
      <c r="L337" s="132" t="b">
        <v>0</v>
      </c>
      <c r="M337" s="132" t="b">
        <v>0</v>
      </c>
      <c r="N337" s="132" t="b">
        <v>0</v>
      </c>
      <c r="O337" s="144" t="b">
        <v>1</v>
      </c>
      <c r="P337" s="127"/>
      <c r="Q337" s="127"/>
      <c r="R337" s="127"/>
      <c r="S337" s="127" t="s">
        <v>2370</v>
      </c>
      <c r="T337" s="127"/>
      <c r="U337" s="127"/>
      <c r="V337" s="133" t="b">
        <v>1</v>
      </c>
      <c r="W337" s="127"/>
      <c r="X337" s="127"/>
      <c r="Y337" s="127"/>
      <c r="Z337" s="127"/>
      <c r="AA337" s="127"/>
      <c r="AB337" s="127"/>
      <c r="AC337" s="127"/>
      <c r="AD337" s="127"/>
      <c r="AE337" s="127"/>
      <c r="AF337" s="130">
        <v>0</v>
      </c>
      <c r="AG337" s="130">
        <v>0</v>
      </c>
      <c r="AH337" s="130">
        <v>0</v>
      </c>
      <c r="AI337" s="130">
        <v>0</v>
      </c>
      <c r="AJ337" s="130">
        <v>0</v>
      </c>
      <c r="AK337" s="130">
        <v>0</v>
      </c>
      <c r="AL337" s="127"/>
      <c r="AM337" s="127"/>
      <c r="AN337" s="127"/>
    </row>
    <row r="338" spans="1:40" ht="21.75" customHeight="1" thickBot="1">
      <c r="A338" s="120" t="s">
        <v>2371</v>
      </c>
      <c r="B338" s="120" t="s">
        <v>279</v>
      </c>
      <c r="C338" s="120" t="s">
        <v>2372</v>
      </c>
      <c r="D338" s="122" t="s">
        <v>2373</v>
      </c>
      <c r="E338" s="123">
        <v>2021</v>
      </c>
      <c r="F338" s="120"/>
      <c r="G338" s="120"/>
      <c r="H338" s="120" t="s">
        <v>532</v>
      </c>
      <c r="I338" s="134" t="s">
        <v>7974</v>
      </c>
      <c r="J338" s="120" t="s">
        <v>649</v>
      </c>
      <c r="K338" s="120" t="s">
        <v>560</v>
      </c>
      <c r="L338" s="125" t="b">
        <v>0</v>
      </c>
      <c r="M338" s="125" t="b">
        <v>0</v>
      </c>
      <c r="N338" s="125" t="b">
        <v>0</v>
      </c>
      <c r="O338" s="126" t="b">
        <v>0</v>
      </c>
      <c r="P338" s="120"/>
      <c r="Q338" s="120"/>
      <c r="R338" s="120"/>
      <c r="S338" s="120"/>
      <c r="T338" s="120"/>
      <c r="U338" s="120"/>
      <c r="V338" s="126" t="b">
        <v>1</v>
      </c>
      <c r="W338" s="120" t="s">
        <v>582</v>
      </c>
      <c r="X338" s="120" t="s">
        <v>582</v>
      </c>
      <c r="Y338" s="120" t="s">
        <v>7979</v>
      </c>
      <c r="Z338" s="120"/>
      <c r="AA338" s="167" t="s">
        <v>2375</v>
      </c>
      <c r="AB338" s="120"/>
      <c r="AC338" s="120"/>
      <c r="AD338" s="120"/>
      <c r="AE338" s="120"/>
      <c r="AF338" s="123">
        <v>0</v>
      </c>
      <c r="AG338" s="123">
        <v>0</v>
      </c>
      <c r="AH338" s="123">
        <v>0</v>
      </c>
      <c r="AI338" s="123">
        <v>0</v>
      </c>
      <c r="AJ338" s="123">
        <v>0</v>
      </c>
      <c r="AK338" s="123">
        <v>0</v>
      </c>
      <c r="AL338" s="120"/>
      <c r="AM338" s="120"/>
      <c r="AN338" s="120"/>
    </row>
    <row r="339" spans="1:40" ht="21.75" customHeight="1" thickBot="1">
      <c r="A339" s="127" t="s">
        <v>2376</v>
      </c>
      <c r="B339" s="127" t="s">
        <v>279</v>
      </c>
      <c r="C339" s="127" t="s">
        <v>2377</v>
      </c>
      <c r="D339" s="129" t="s">
        <v>2378</v>
      </c>
      <c r="E339" s="130">
        <v>2023</v>
      </c>
      <c r="F339" s="127"/>
      <c r="G339" s="127"/>
      <c r="H339" s="127" t="s">
        <v>532</v>
      </c>
      <c r="I339" s="131" t="s">
        <v>7974</v>
      </c>
      <c r="J339" s="127" t="s">
        <v>534</v>
      </c>
      <c r="K339" s="127" t="s">
        <v>560</v>
      </c>
      <c r="L339" s="132" t="b">
        <v>0</v>
      </c>
      <c r="M339" s="132" t="b">
        <v>0</v>
      </c>
      <c r="N339" s="132" t="b">
        <v>0</v>
      </c>
      <c r="O339" s="133" t="b">
        <v>0</v>
      </c>
      <c r="P339" s="127"/>
      <c r="Q339" s="127"/>
      <c r="R339" s="127"/>
      <c r="S339" s="127"/>
      <c r="T339" s="127"/>
      <c r="U339" s="127"/>
      <c r="V339" s="133" t="b">
        <v>1</v>
      </c>
      <c r="W339" s="127" t="s">
        <v>582</v>
      </c>
      <c r="X339" s="127" t="s">
        <v>582</v>
      </c>
      <c r="Y339" s="127" t="s">
        <v>2379</v>
      </c>
      <c r="Z339" s="127"/>
      <c r="AA339" s="127" t="s">
        <v>673</v>
      </c>
      <c r="AB339" s="127" t="s">
        <v>489</v>
      </c>
      <c r="AC339" s="127"/>
      <c r="AD339" s="127"/>
      <c r="AE339" s="127"/>
      <c r="AF339" s="130">
        <v>0</v>
      </c>
      <c r="AG339" s="130">
        <v>0</v>
      </c>
      <c r="AH339" s="130">
        <v>0</v>
      </c>
      <c r="AI339" s="130">
        <v>0</v>
      </c>
      <c r="AJ339" s="130">
        <v>0</v>
      </c>
      <c r="AK339" s="130">
        <v>0</v>
      </c>
      <c r="AL339" s="127"/>
      <c r="AM339" s="127"/>
      <c r="AN339" s="127"/>
    </row>
    <row r="340" spans="1:40" ht="21.75" customHeight="1" thickBot="1">
      <c r="A340" s="120" t="s">
        <v>2386</v>
      </c>
      <c r="B340" s="120" t="s">
        <v>279</v>
      </c>
      <c r="C340" s="120" t="s">
        <v>2387</v>
      </c>
      <c r="D340" s="122" t="s">
        <v>2388</v>
      </c>
      <c r="E340" s="123">
        <v>2023</v>
      </c>
      <c r="F340" s="120"/>
      <c r="G340" s="120"/>
      <c r="H340" s="120" t="s">
        <v>532</v>
      </c>
      <c r="I340" s="124" t="s">
        <v>555</v>
      </c>
      <c r="J340" s="120" t="s">
        <v>534</v>
      </c>
      <c r="K340" s="120" t="s">
        <v>560</v>
      </c>
      <c r="L340" s="125" t="b">
        <v>0</v>
      </c>
      <c r="M340" s="125" t="b">
        <v>0</v>
      </c>
      <c r="N340" s="125" t="b">
        <v>0</v>
      </c>
      <c r="O340" s="126" t="b">
        <v>0</v>
      </c>
      <c r="P340" s="120" t="s">
        <v>2389</v>
      </c>
      <c r="Q340" s="120"/>
      <c r="R340" s="120"/>
      <c r="S340" s="120" t="s">
        <v>2370</v>
      </c>
      <c r="T340" s="120"/>
      <c r="U340" s="120"/>
      <c r="V340" s="126" t="b">
        <v>1</v>
      </c>
      <c r="W340" s="120"/>
      <c r="X340" s="120"/>
      <c r="Y340" s="120" t="s">
        <v>2390</v>
      </c>
      <c r="Z340" s="120"/>
      <c r="AA340" s="167" t="s">
        <v>2391</v>
      </c>
      <c r="AB340" s="120"/>
      <c r="AC340" s="120"/>
      <c r="AD340" s="120"/>
      <c r="AE340" s="120"/>
      <c r="AF340" s="123">
        <v>0</v>
      </c>
      <c r="AG340" s="123">
        <v>0</v>
      </c>
      <c r="AH340" s="123">
        <v>0</v>
      </c>
      <c r="AI340" s="123">
        <v>0</v>
      </c>
      <c r="AJ340" s="123">
        <v>0</v>
      </c>
      <c r="AK340" s="123">
        <v>0</v>
      </c>
      <c r="AL340" s="120"/>
      <c r="AM340" s="120"/>
      <c r="AN340" s="120"/>
    </row>
    <row r="341" spans="1:40" ht="21.75" customHeight="1" thickBot="1">
      <c r="A341" s="127" t="s">
        <v>2392</v>
      </c>
      <c r="B341" s="127" t="s">
        <v>281</v>
      </c>
      <c r="C341" s="127" t="s">
        <v>2393</v>
      </c>
      <c r="D341" s="129" t="s">
        <v>2394</v>
      </c>
      <c r="E341" s="130">
        <v>2021</v>
      </c>
      <c r="F341" s="130">
        <v>2021</v>
      </c>
      <c r="G341" s="127"/>
      <c r="H341" s="127" t="s">
        <v>548</v>
      </c>
      <c r="I341" s="135" t="s">
        <v>555</v>
      </c>
      <c r="J341" s="127" t="s">
        <v>692</v>
      </c>
      <c r="K341" s="127" t="s">
        <v>1398</v>
      </c>
      <c r="L341" s="132" t="b">
        <v>1</v>
      </c>
      <c r="M341" s="132" t="b">
        <v>0</v>
      </c>
      <c r="N341" s="132" t="b">
        <v>0</v>
      </c>
      <c r="O341" s="133" t="b">
        <v>0</v>
      </c>
      <c r="P341" s="127"/>
      <c r="Q341" s="127"/>
      <c r="R341" s="127"/>
      <c r="S341" s="127"/>
      <c r="T341" s="127"/>
      <c r="U341" s="127"/>
      <c r="V341" s="133" t="b">
        <v>1</v>
      </c>
      <c r="W341" s="127"/>
      <c r="X341" s="127"/>
      <c r="Y341" s="127"/>
      <c r="Z341" s="127"/>
      <c r="AA341" s="127"/>
      <c r="AB341" s="127"/>
      <c r="AC341" s="127"/>
      <c r="AD341" s="127"/>
      <c r="AE341" s="127"/>
      <c r="AF341" s="130">
        <v>0</v>
      </c>
      <c r="AG341" s="130">
        <v>0</v>
      </c>
      <c r="AH341" s="130">
        <v>0</v>
      </c>
      <c r="AI341" s="130">
        <v>0</v>
      </c>
      <c r="AJ341" s="130">
        <v>0</v>
      </c>
      <c r="AK341" s="130">
        <v>0</v>
      </c>
      <c r="AL341" s="127"/>
      <c r="AM341" s="127"/>
      <c r="AN341" s="127"/>
    </row>
    <row r="342" spans="1:40" ht="21.75" customHeight="1" thickBot="1">
      <c r="A342" s="120" t="s">
        <v>2395</v>
      </c>
      <c r="B342" s="120" t="s">
        <v>283</v>
      </c>
      <c r="C342" s="120" t="s">
        <v>2396</v>
      </c>
      <c r="D342" s="126" t="e">
        <v>#REF!</v>
      </c>
      <c r="E342" s="123">
        <v>2019</v>
      </c>
      <c r="F342" s="123">
        <v>2022</v>
      </c>
      <c r="G342" s="120"/>
      <c r="H342" s="120" t="s">
        <v>548</v>
      </c>
      <c r="I342" s="124" t="s">
        <v>555</v>
      </c>
      <c r="J342" s="120"/>
      <c r="K342" s="120"/>
      <c r="L342" s="125" t="b">
        <v>0</v>
      </c>
      <c r="M342" s="125" t="b">
        <v>0</v>
      </c>
      <c r="N342" s="125" t="b">
        <v>0</v>
      </c>
      <c r="O342" s="144" t="b">
        <v>1</v>
      </c>
      <c r="P342" s="120"/>
      <c r="Q342" s="120"/>
      <c r="R342" s="120"/>
      <c r="S342" s="120"/>
      <c r="T342" s="120"/>
      <c r="U342" s="120"/>
      <c r="V342" s="126" t="b">
        <v>1</v>
      </c>
      <c r="W342" s="120"/>
      <c r="X342" s="120"/>
      <c r="Y342" s="120"/>
      <c r="Z342" s="120"/>
      <c r="AA342" s="120"/>
      <c r="AB342" s="120"/>
      <c r="AC342" s="120"/>
      <c r="AD342" s="120"/>
      <c r="AE342" s="120"/>
      <c r="AF342" s="123">
        <v>0</v>
      </c>
      <c r="AG342" s="123">
        <v>0</v>
      </c>
      <c r="AH342" s="123">
        <v>0</v>
      </c>
      <c r="AI342" s="123">
        <v>0</v>
      </c>
      <c r="AJ342" s="123">
        <v>0</v>
      </c>
      <c r="AK342" s="123">
        <v>0</v>
      </c>
      <c r="AL342" s="120"/>
      <c r="AM342" s="120"/>
      <c r="AN342" s="120"/>
    </row>
    <row r="343" spans="1:40" ht="21.75" customHeight="1" thickBot="1">
      <c r="A343" s="127" t="s">
        <v>2400</v>
      </c>
      <c r="B343" s="127" t="s">
        <v>283</v>
      </c>
      <c r="C343" s="127" t="s">
        <v>2401</v>
      </c>
      <c r="D343" s="129" t="s">
        <v>2402</v>
      </c>
      <c r="E343" s="130">
        <v>2023</v>
      </c>
      <c r="F343" s="130">
        <v>2023</v>
      </c>
      <c r="G343" s="127"/>
      <c r="H343" s="127" t="s">
        <v>548</v>
      </c>
      <c r="I343" s="148" t="s">
        <v>1272</v>
      </c>
      <c r="J343" s="127" t="s">
        <v>2403</v>
      </c>
      <c r="K343" s="127" t="s">
        <v>2404</v>
      </c>
      <c r="L343" s="132" t="b">
        <v>0</v>
      </c>
      <c r="M343" s="132" t="b">
        <v>0</v>
      </c>
      <c r="N343" s="132" t="b">
        <v>1</v>
      </c>
      <c r="O343" s="133" t="b">
        <v>0</v>
      </c>
      <c r="P343" s="127"/>
      <c r="Q343" s="127"/>
      <c r="R343" s="127"/>
      <c r="S343" s="127"/>
      <c r="T343" s="127"/>
      <c r="U343" s="127"/>
      <c r="V343" s="133" t="b">
        <v>1</v>
      </c>
      <c r="W343" s="127"/>
      <c r="X343" s="127"/>
      <c r="Y343" s="127"/>
      <c r="Z343" s="127"/>
      <c r="AA343" s="127"/>
      <c r="AB343" s="127"/>
      <c r="AC343" s="127"/>
      <c r="AD343" s="127"/>
      <c r="AE343" s="127"/>
      <c r="AF343" s="130">
        <v>0</v>
      </c>
      <c r="AG343" s="130">
        <v>0</v>
      </c>
      <c r="AH343" s="130">
        <v>0</v>
      </c>
      <c r="AI343" s="130">
        <v>0</v>
      </c>
      <c r="AJ343" s="130">
        <v>0</v>
      </c>
      <c r="AK343" s="130">
        <v>0</v>
      </c>
      <c r="AL343" s="127"/>
      <c r="AM343" s="127"/>
      <c r="AN343" s="127"/>
    </row>
    <row r="344" spans="1:40" ht="21.75" customHeight="1" thickBot="1">
      <c r="A344" s="120" t="s">
        <v>2405</v>
      </c>
      <c r="B344" s="120" t="s">
        <v>285</v>
      </c>
      <c r="C344" s="120" t="s">
        <v>2406</v>
      </c>
      <c r="D344" s="153" t="s">
        <v>2407</v>
      </c>
      <c r="E344" s="120"/>
      <c r="F344" s="120"/>
      <c r="G344" s="120"/>
      <c r="H344" s="120"/>
      <c r="I344" s="120"/>
      <c r="J344" s="120" t="s">
        <v>638</v>
      </c>
      <c r="K344" s="120"/>
      <c r="L344" s="125" t="b">
        <v>0</v>
      </c>
      <c r="M344" s="125" t="b">
        <v>0</v>
      </c>
      <c r="N344" s="125" t="b">
        <v>0</v>
      </c>
      <c r="O344" s="144" t="b">
        <v>1</v>
      </c>
      <c r="P344" s="120"/>
      <c r="Q344" s="120"/>
      <c r="R344" s="120"/>
      <c r="S344" s="120"/>
      <c r="T344" s="120"/>
      <c r="U344" s="120"/>
      <c r="V344" s="126" t="b">
        <v>0</v>
      </c>
      <c r="W344" s="120"/>
      <c r="X344" s="120"/>
      <c r="Y344" s="120"/>
      <c r="Z344" s="120"/>
      <c r="AA344" s="120"/>
      <c r="AB344" s="120"/>
      <c r="AC344" s="120"/>
      <c r="AD344" s="120"/>
      <c r="AE344" s="120"/>
      <c r="AF344" s="123">
        <v>0</v>
      </c>
      <c r="AG344" s="123">
        <v>0</v>
      </c>
      <c r="AH344" s="123">
        <v>0</v>
      </c>
      <c r="AI344" s="123">
        <v>0</v>
      </c>
      <c r="AJ344" s="123">
        <v>0</v>
      </c>
      <c r="AK344" s="123">
        <v>0</v>
      </c>
      <c r="AL344" s="120"/>
      <c r="AM344" s="120"/>
      <c r="AN344" s="120"/>
    </row>
    <row r="345" spans="1:40" ht="21.75" customHeight="1" thickBot="1">
      <c r="A345" s="127" t="s">
        <v>2408</v>
      </c>
      <c r="B345" s="127" t="s">
        <v>285</v>
      </c>
      <c r="C345" s="127" t="s">
        <v>2409</v>
      </c>
      <c r="D345" s="129" t="s">
        <v>2410</v>
      </c>
      <c r="E345" s="127"/>
      <c r="F345" s="127"/>
      <c r="G345" s="127"/>
      <c r="H345" s="127"/>
      <c r="I345" s="127"/>
      <c r="J345" s="127" t="s">
        <v>610</v>
      </c>
      <c r="K345" s="127"/>
      <c r="L345" s="132" t="b">
        <v>0</v>
      </c>
      <c r="M345" s="132" t="b">
        <v>0</v>
      </c>
      <c r="N345" s="132" t="b">
        <v>1</v>
      </c>
      <c r="O345" s="133" t="b">
        <v>0</v>
      </c>
      <c r="P345" s="127"/>
      <c r="Q345" s="127"/>
      <c r="R345" s="127"/>
      <c r="S345" s="127"/>
      <c r="T345" s="127"/>
      <c r="U345" s="127"/>
      <c r="V345" s="133" t="b">
        <v>0</v>
      </c>
      <c r="W345" s="127"/>
      <c r="X345" s="127"/>
      <c r="Y345" s="127"/>
      <c r="Z345" s="127"/>
      <c r="AA345" s="127"/>
      <c r="AB345" s="127"/>
      <c r="AC345" s="127"/>
      <c r="AD345" s="127"/>
      <c r="AE345" s="127"/>
      <c r="AF345" s="130">
        <v>0</v>
      </c>
      <c r="AG345" s="130">
        <v>0</v>
      </c>
      <c r="AH345" s="130">
        <v>0</v>
      </c>
      <c r="AI345" s="130">
        <v>0</v>
      </c>
      <c r="AJ345" s="130">
        <v>0</v>
      </c>
      <c r="AK345" s="130">
        <v>0</v>
      </c>
      <c r="AL345" s="127"/>
      <c r="AM345" s="127"/>
      <c r="AN345" s="127"/>
    </row>
    <row r="346" spans="1:40" ht="21.75" customHeight="1" thickBot="1">
      <c r="A346" s="120" t="s">
        <v>2411</v>
      </c>
      <c r="B346" s="120" t="s">
        <v>285</v>
      </c>
      <c r="C346" s="120" t="s">
        <v>2412</v>
      </c>
      <c r="D346" s="122" t="s">
        <v>2413</v>
      </c>
      <c r="E346" s="120"/>
      <c r="F346" s="120"/>
      <c r="G346" s="120"/>
      <c r="H346" s="120" t="s">
        <v>548</v>
      </c>
      <c r="I346" s="120"/>
      <c r="J346" s="120" t="s">
        <v>638</v>
      </c>
      <c r="K346" s="120"/>
      <c r="L346" s="125" t="b">
        <v>0</v>
      </c>
      <c r="M346" s="125" t="b">
        <v>0</v>
      </c>
      <c r="N346" s="125" t="b">
        <v>0</v>
      </c>
      <c r="O346" s="126" t="b">
        <v>0</v>
      </c>
      <c r="P346" s="120"/>
      <c r="Q346" s="120"/>
      <c r="R346" s="120"/>
      <c r="S346" s="120"/>
      <c r="T346" s="120"/>
      <c r="U346" s="120"/>
      <c r="V346" s="126" t="b">
        <v>1</v>
      </c>
      <c r="W346" s="120"/>
      <c r="X346" s="120"/>
      <c r="Y346" s="120" t="s">
        <v>1077</v>
      </c>
      <c r="Z346" s="120" t="s">
        <v>1077</v>
      </c>
      <c r="AA346" s="120" t="s">
        <v>247</v>
      </c>
      <c r="AB346" s="120"/>
      <c r="AC346" s="120"/>
      <c r="AD346" s="120"/>
      <c r="AE346" s="120"/>
      <c r="AF346" s="123">
        <v>0</v>
      </c>
      <c r="AG346" s="123">
        <v>0</v>
      </c>
      <c r="AH346" s="123">
        <v>0</v>
      </c>
      <c r="AI346" s="123">
        <v>0</v>
      </c>
      <c r="AJ346" s="123">
        <v>0</v>
      </c>
      <c r="AK346" s="123">
        <v>0</v>
      </c>
      <c r="AL346" s="120"/>
      <c r="AM346" s="120"/>
      <c r="AN346" s="120"/>
    </row>
    <row r="347" spans="1:40" ht="21.75" customHeight="1" thickBot="1">
      <c r="A347" s="127" t="s">
        <v>1565</v>
      </c>
      <c r="B347" s="127" t="s">
        <v>285</v>
      </c>
      <c r="C347" s="127" t="s">
        <v>1566</v>
      </c>
      <c r="D347" s="129" t="s">
        <v>1567</v>
      </c>
      <c r="E347" s="127"/>
      <c r="F347" s="127"/>
      <c r="G347" s="130">
        <v>2025</v>
      </c>
      <c r="H347" s="127" t="s">
        <v>548</v>
      </c>
      <c r="I347" s="135" t="s">
        <v>555</v>
      </c>
      <c r="J347" s="127" t="s">
        <v>534</v>
      </c>
      <c r="K347" s="127" t="s">
        <v>540</v>
      </c>
      <c r="L347" s="132" t="b">
        <v>0</v>
      </c>
      <c r="M347" s="132" t="b">
        <v>0</v>
      </c>
      <c r="N347" s="132" t="b">
        <v>0</v>
      </c>
      <c r="O347" s="144" t="b">
        <v>1</v>
      </c>
      <c r="P347" s="127"/>
      <c r="Q347" s="127"/>
      <c r="R347" s="127"/>
      <c r="S347" s="127"/>
      <c r="T347" s="127"/>
      <c r="U347" s="127"/>
      <c r="V347" s="133" t="b">
        <v>1</v>
      </c>
      <c r="W347" s="127"/>
      <c r="X347" s="127"/>
      <c r="Y347" s="127"/>
      <c r="Z347" s="127"/>
      <c r="AA347" s="127"/>
      <c r="AB347" s="127"/>
      <c r="AC347" s="130">
        <v>10100000</v>
      </c>
      <c r="AD347" s="127"/>
      <c r="AE347" s="127"/>
      <c r="AF347" s="130">
        <v>10100000</v>
      </c>
      <c r="AG347" s="130">
        <v>0</v>
      </c>
      <c r="AH347" s="130">
        <v>0</v>
      </c>
      <c r="AI347" s="130">
        <v>0</v>
      </c>
      <c r="AJ347" s="130">
        <v>0</v>
      </c>
      <c r="AK347" s="130">
        <v>10100000</v>
      </c>
      <c r="AL347" s="127"/>
      <c r="AM347" s="127"/>
      <c r="AN347" s="127"/>
    </row>
    <row r="348" spans="1:40" ht="21.75" customHeight="1" thickBot="1">
      <c r="A348" s="120" t="s">
        <v>1705</v>
      </c>
      <c r="B348" s="120" t="s">
        <v>285</v>
      </c>
      <c r="C348" s="120" t="s">
        <v>1706</v>
      </c>
      <c r="D348" s="122" t="s">
        <v>1707</v>
      </c>
      <c r="E348" s="120"/>
      <c r="F348" s="120"/>
      <c r="G348" s="120" t="s">
        <v>1706</v>
      </c>
      <c r="H348" s="120" t="s">
        <v>548</v>
      </c>
      <c r="I348" s="124" t="s">
        <v>555</v>
      </c>
      <c r="J348" s="120" t="s">
        <v>692</v>
      </c>
      <c r="K348" s="120" t="s">
        <v>560</v>
      </c>
      <c r="L348" s="125" t="b">
        <v>0</v>
      </c>
      <c r="M348" s="125" t="b">
        <v>0</v>
      </c>
      <c r="N348" s="125" t="b">
        <v>0</v>
      </c>
      <c r="O348" s="126" t="b">
        <v>0</v>
      </c>
      <c r="P348" s="120"/>
      <c r="Q348" s="120"/>
      <c r="R348" s="120"/>
      <c r="S348" s="120"/>
      <c r="T348" s="120"/>
      <c r="U348" s="120"/>
      <c r="V348" s="126" t="b">
        <v>1</v>
      </c>
      <c r="W348" s="120"/>
      <c r="X348" s="120"/>
      <c r="Y348" s="120"/>
      <c r="Z348" s="120"/>
      <c r="AA348" s="120"/>
      <c r="AB348" s="120"/>
      <c r="AC348" s="137">
        <v>280000</v>
      </c>
      <c r="AD348" s="120"/>
      <c r="AE348" s="120"/>
      <c r="AF348" s="137">
        <v>280000</v>
      </c>
      <c r="AG348" s="123">
        <v>0</v>
      </c>
      <c r="AH348" s="123">
        <v>0</v>
      </c>
      <c r="AI348" s="123">
        <v>0</v>
      </c>
      <c r="AJ348" s="123">
        <v>0</v>
      </c>
      <c r="AK348" s="137">
        <v>280000</v>
      </c>
      <c r="AL348" s="142">
        <v>126000000000000</v>
      </c>
      <c r="AM348" s="140">
        <v>4</v>
      </c>
      <c r="AN348" s="120" t="s">
        <v>1708</v>
      </c>
    </row>
    <row r="349" spans="1:40" ht="21.75" customHeight="1" thickBot="1">
      <c r="A349" s="127" t="s">
        <v>1843</v>
      </c>
      <c r="B349" s="127" t="s">
        <v>285</v>
      </c>
      <c r="C349" s="127" t="s">
        <v>1844</v>
      </c>
      <c r="D349" s="129" t="s">
        <v>1845</v>
      </c>
      <c r="E349" s="127"/>
      <c r="F349" s="127"/>
      <c r="G349" s="127"/>
      <c r="H349" s="127" t="s">
        <v>532</v>
      </c>
      <c r="I349" s="131" t="s">
        <v>7974</v>
      </c>
      <c r="J349" s="127" t="s">
        <v>638</v>
      </c>
      <c r="K349" s="127" t="s">
        <v>633</v>
      </c>
      <c r="L349" s="132" t="b">
        <v>0</v>
      </c>
      <c r="M349" s="132" t="b">
        <v>0</v>
      </c>
      <c r="N349" s="132" t="b">
        <v>0</v>
      </c>
      <c r="O349" s="133" t="b">
        <v>0</v>
      </c>
      <c r="P349" s="127" t="s">
        <v>1846</v>
      </c>
      <c r="Q349" s="127" t="s">
        <v>1846</v>
      </c>
      <c r="R349" s="127"/>
      <c r="S349" s="127"/>
      <c r="T349" s="127"/>
      <c r="U349" s="127"/>
      <c r="V349" s="133" t="b">
        <v>1</v>
      </c>
      <c r="W349" s="127"/>
      <c r="X349" s="127"/>
      <c r="Y349" s="127"/>
      <c r="Z349" s="127"/>
      <c r="AA349" s="127"/>
      <c r="AB349" s="127"/>
      <c r="AC349" s="127"/>
      <c r="AD349" s="127"/>
      <c r="AE349" s="127"/>
      <c r="AF349" s="130">
        <v>0</v>
      </c>
      <c r="AG349" s="130">
        <v>0</v>
      </c>
      <c r="AH349" s="130">
        <v>0</v>
      </c>
      <c r="AI349" s="130">
        <v>0</v>
      </c>
      <c r="AJ349" s="130">
        <v>0</v>
      </c>
      <c r="AK349" s="130">
        <v>0</v>
      </c>
      <c r="AL349" s="127"/>
      <c r="AM349" s="127"/>
      <c r="AN349" s="127"/>
    </row>
    <row r="350" spans="1:40" ht="21.75" customHeight="1" thickBot="1">
      <c r="A350" s="120" t="s">
        <v>2414</v>
      </c>
      <c r="B350" s="120" t="s">
        <v>285</v>
      </c>
      <c r="C350" s="120" t="s">
        <v>2415</v>
      </c>
      <c r="D350" s="122" t="s">
        <v>2416</v>
      </c>
      <c r="E350" s="120"/>
      <c r="F350" s="120"/>
      <c r="G350" s="120"/>
      <c r="H350" s="120"/>
      <c r="I350" s="120"/>
      <c r="J350" s="120" t="s">
        <v>692</v>
      </c>
      <c r="K350" s="120" t="s">
        <v>1917</v>
      </c>
      <c r="L350" s="125" t="b">
        <v>0</v>
      </c>
      <c r="M350" s="125" t="b">
        <v>0</v>
      </c>
      <c r="N350" s="125" t="b">
        <v>0</v>
      </c>
      <c r="O350" s="144" t="b">
        <v>1</v>
      </c>
      <c r="P350" s="120"/>
      <c r="Q350" s="120"/>
      <c r="R350" s="120"/>
      <c r="S350" s="120"/>
      <c r="T350" s="120"/>
      <c r="U350" s="120"/>
      <c r="V350" s="125" t="b">
        <v>0</v>
      </c>
      <c r="W350" s="120"/>
      <c r="X350" s="120"/>
      <c r="Y350" s="120"/>
      <c r="Z350" s="120"/>
      <c r="AA350" s="120"/>
      <c r="AB350" s="120"/>
      <c r="AC350" s="120"/>
      <c r="AD350" s="120"/>
      <c r="AE350" s="120"/>
      <c r="AF350" s="123">
        <v>0</v>
      </c>
      <c r="AG350" s="123">
        <v>0</v>
      </c>
      <c r="AH350" s="123">
        <v>0</v>
      </c>
      <c r="AI350" s="123">
        <v>0</v>
      </c>
      <c r="AJ350" s="123">
        <v>0</v>
      </c>
      <c r="AK350" s="123">
        <v>0</v>
      </c>
      <c r="AL350" s="120"/>
      <c r="AM350" s="120"/>
      <c r="AN350" s="120"/>
    </row>
    <row r="351" spans="1:40" ht="21.75" customHeight="1" thickBot="1">
      <c r="A351" s="127" t="s">
        <v>2417</v>
      </c>
      <c r="B351" s="127" t="s">
        <v>285</v>
      </c>
      <c r="C351" s="127" t="s">
        <v>2418</v>
      </c>
      <c r="D351" s="129" t="s">
        <v>2419</v>
      </c>
      <c r="E351" s="127"/>
      <c r="F351" s="127"/>
      <c r="G351" s="127"/>
      <c r="H351" s="127"/>
      <c r="I351" s="127"/>
      <c r="J351" s="127" t="s">
        <v>692</v>
      </c>
      <c r="K351" s="127" t="s">
        <v>633</v>
      </c>
      <c r="L351" s="132" t="b">
        <v>0</v>
      </c>
      <c r="M351" s="132" t="b">
        <v>0</v>
      </c>
      <c r="N351" s="132" t="b">
        <v>0</v>
      </c>
      <c r="O351" s="133" t="b">
        <v>0</v>
      </c>
      <c r="P351" s="127"/>
      <c r="Q351" s="127"/>
      <c r="R351" s="127"/>
      <c r="S351" s="127"/>
      <c r="T351" s="127"/>
      <c r="U351" s="127"/>
      <c r="V351" s="132" t="b">
        <v>0</v>
      </c>
      <c r="W351" s="127"/>
      <c r="X351" s="127"/>
      <c r="Y351" s="127"/>
      <c r="Z351" s="127"/>
      <c r="AA351" s="127"/>
      <c r="AB351" s="127"/>
      <c r="AC351" s="127"/>
      <c r="AD351" s="127"/>
      <c r="AE351" s="127"/>
      <c r="AF351" s="130">
        <v>0</v>
      </c>
      <c r="AG351" s="130">
        <v>0</v>
      </c>
      <c r="AH351" s="130">
        <v>0</v>
      </c>
      <c r="AI351" s="130">
        <v>0</v>
      </c>
      <c r="AJ351" s="130">
        <v>0</v>
      </c>
      <c r="AK351" s="130">
        <v>0</v>
      </c>
      <c r="AL351" s="127"/>
      <c r="AM351" s="127"/>
      <c r="AN351" s="127"/>
    </row>
    <row r="352" spans="1:40" ht="21.75" customHeight="1" thickBot="1">
      <c r="A352" s="120" t="s">
        <v>2420</v>
      </c>
      <c r="B352" s="120" t="s">
        <v>285</v>
      </c>
      <c r="C352" s="120" t="s">
        <v>2421</v>
      </c>
      <c r="D352" s="122" t="s">
        <v>2422</v>
      </c>
      <c r="E352" s="120"/>
      <c r="F352" s="120"/>
      <c r="G352" s="120"/>
      <c r="H352" s="120"/>
      <c r="I352" s="120"/>
      <c r="J352" s="120" t="s">
        <v>692</v>
      </c>
      <c r="K352" s="120"/>
      <c r="L352" s="125" t="b">
        <v>0</v>
      </c>
      <c r="M352" s="125" t="b">
        <v>0</v>
      </c>
      <c r="N352" s="125" t="b">
        <v>0</v>
      </c>
      <c r="O352" s="126" t="b">
        <v>0</v>
      </c>
      <c r="P352" s="120"/>
      <c r="Q352" s="120"/>
      <c r="R352" s="120"/>
      <c r="S352" s="120"/>
      <c r="T352" s="120"/>
      <c r="U352" s="120"/>
      <c r="V352" s="125" t="b">
        <v>0</v>
      </c>
      <c r="W352" s="120"/>
      <c r="X352" s="120"/>
      <c r="Y352" s="120"/>
      <c r="Z352" s="120"/>
      <c r="AA352" s="120"/>
      <c r="AB352" s="120"/>
      <c r="AC352" s="120"/>
      <c r="AD352" s="120"/>
      <c r="AE352" s="120"/>
      <c r="AF352" s="123">
        <v>0</v>
      </c>
      <c r="AG352" s="123">
        <v>0</v>
      </c>
      <c r="AH352" s="123">
        <v>0</v>
      </c>
      <c r="AI352" s="123">
        <v>0</v>
      </c>
      <c r="AJ352" s="123">
        <v>0</v>
      </c>
      <c r="AK352" s="123">
        <v>0</v>
      </c>
      <c r="AL352" s="120"/>
      <c r="AM352" s="120"/>
      <c r="AN352" s="120"/>
    </row>
    <row r="353" spans="1:40" ht="21.75" customHeight="1" thickBot="1">
      <c r="A353" s="127" t="s">
        <v>1856</v>
      </c>
      <c r="B353" s="127" t="s">
        <v>287</v>
      </c>
      <c r="C353" s="127" t="s">
        <v>1857</v>
      </c>
      <c r="D353" s="129" t="s">
        <v>1858</v>
      </c>
      <c r="E353" s="130">
        <v>2024</v>
      </c>
      <c r="F353" s="130">
        <v>2024</v>
      </c>
      <c r="G353" s="127"/>
      <c r="H353" s="127" t="s">
        <v>532</v>
      </c>
      <c r="I353" s="131" t="s">
        <v>7974</v>
      </c>
      <c r="J353" s="127" t="s">
        <v>638</v>
      </c>
      <c r="K353" s="127" t="s">
        <v>1859</v>
      </c>
      <c r="L353" s="132" t="b">
        <v>1</v>
      </c>
      <c r="M353" s="132" t="b">
        <v>0</v>
      </c>
      <c r="N353" s="132" t="b">
        <v>1</v>
      </c>
      <c r="O353" s="133" t="b">
        <v>0</v>
      </c>
      <c r="P353" s="127" t="s">
        <v>1860</v>
      </c>
      <c r="Q353" s="127" t="s">
        <v>1860</v>
      </c>
      <c r="R353" s="127"/>
      <c r="S353" s="127"/>
      <c r="T353" s="127"/>
      <c r="U353" s="127"/>
      <c r="V353" s="133" t="b">
        <v>1</v>
      </c>
      <c r="W353" s="127"/>
      <c r="X353" s="127"/>
      <c r="Y353" s="127"/>
      <c r="Z353" s="127"/>
      <c r="AA353" s="127"/>
      <c r="AB353" s="127"/>
      <c r="AC353" s="127"/>
      <c r="AD353" s="136">
        <v>1200000000</v>
      </c>
      <c r="AE353" s="127"/>
      <c r="AF353" s="136">
        <v>1200000000</v>
      </c>
      <c r="AG353" s="136">
        <v>1200000000</v>
      </c>
      <c r="AH353" s="136">
        <v>1200000000</v>
      </c>
      <c r="AI353" s="130">
        <v>0</v>
      </c>
      <c r="AJ353" s="130">
        <v>0</v>
      </c>
      <c r="AK353" s="130">
        <v>0</v>
      </c>
      <c r="AL353" s="127"/>
      <c r="AM353" s="127"/>
      <c r="AN353" s="127"/>
    </row>
    <row r="354" spans="1:40" ht="21.75" customHeight="1" thickBot="1">
      <c r="A354" s="120" t="s">
        <v>2423</v>
      </c>
      <c r="B354" s="120" t="s">
        <v>287</v>
      </c>
      <c r="C354" s="120" t="s">
        <v>2424</v>
      </c>
      <c r="D354" s="122" t="s">
        <v>2425</v>
      </c>
      <c r="E354" s="123">
        <v>2023</v>
      </c>
      <c r="F354" s="120"/>
      <c r="G354" s="120"/>
      <c r="H354" s="120" t="s">
        <v>559</v>
      </c>
      <c r="I354" s="134" t="s">
        <v>7974</v>
      </c>
      <c r="J354" s="120" t="s">
        <v>534</v>
      </c>
      <c r="K354" s="120" t="s">
        <v>2426</v>
      </c>
      <c r="L354" s="126" t="b">
        <v>1</v>
      </c>
      <c r="M354" s="125" t="b">
        <v>0</v>
      </c>
      <c r="N354" s="126" t="b">
        <v>1</v>
      </c>
      <c r="O354" s="126" t="b">
        <v>0</v>
      </c>
      <c r="P354" s="120"/>
      <c r="Q354" s="120"/>
      <c r="R354" s="120"/>
      <c r="S354" s="120"/>
      <c r="T354" s="120"/>
      <c r="U354" s="120"/>
      <c r="V354" s="125" t="b">
        <v>0</v>
      </c>
      <c r="W354" s="120"/>
      <c r="X354" s="120"/>
      <c r="Y354" s="120"/>
      <c r="Z354" s="120"/>
      <c r="AA354" s="120"/>
      <c r="AB354" s="120"/>
      <c r="AC354" s="120"/>
      <c r="AD354" s="120"/>
      <c r="AE354" s="120"/>
      <c r="AF354" s="123">
        <v>0</v>
      </c>
      <c r="AG354" s="123">
        <v>0</v>
      </c>
      <c r="AH354" s="123">
        <v>0</v>
      </c>
      <c r="AI354" s="123">
        <v>0</v>
      </c>
      <c r="AJ354" s="123">
        <v>0</v>
      </c>
      <c r="AK354" s="123">
        <v>0</v>
      </c>
      <c r="AL354" s="120"/>
      <c r="AM354" s="120"/>
      <c r="AN354" s="120"/>
    </row>
    <row r="355" spans="1:40" ht="21.75" customHeight="1" thickBot="1">
      <c r="A355" s="127" t="s">
        <v>2427</v>
      </c>
      <c r="B355" s="127" t="s">
        <v>289</v>
      </c>
      <c r="C355" s="127" t="s">
        <v>2428</v>
      </c>
      <c r="D355" s="129" t="s">
        <v>2429</v>
      </c>
      <c r="E355" s="130">
        <v>2024</v>
      </c>
      <c r="F355" s="130">
        <v>2024</v>
      </c>
      <c r="G355" s="127"/>
      <c r="H355" s="127" t="s">
        <v>532</v>
      </c>
      <c r="I355" s="135" t="s">
        <v>555</v>
      </c>
      <c r="J355" s="127" t="s">
        <v>692</v>
      </c>
      <c r="K355" s="127" t="s">
        <v>693</v>
      </c>
      <c r="L355" s="132" t="b">
        <v>0</v>
      </c>
      <c r="M355" s="132" t="b">
        <v>0</v>
      </c>
      <c r="N355" s="132" t="b">
        <v>0</v>
      </c>
      <c r="O355" s="133" t="b">
        <v>0</v>
      </c>
      <c r="P355" s="127"/>
      <c r="Q355" s="127"/>
      <c r="R355" s="127"/>
      <c r="S355" s="127"/>
      <c r="T355" s="127"/>
      <c r="U355" s="127"/>
      <c r="V355" s="133" t="b">
        <v>1</v>
      </c>
      <c r="W355" s="127"/>
      <c r="X355" s="127"/>
      <c r="Y355" s="127"/>
      <c r="Z355" s="127"/>
      <c r="AA355" s="127"/>
      <c r="AB355" s="127"/>
      <c r="AC355" s="127"/>
      <c r="AD355" s="127"/>
      <c r="AE355" s="127"/>
      <c r="AF355" s="130">
        <v>0</v>
      </c>
      <c r="AG355" s="130">
        <v>0</v>
      </c>
      <c r="AH355" s="130">
        <v>0</v>
      </c>
      <c r="AI355" s="130">
        <v>0</v>
      </c>
      <c r="AJ355" s="130">
        <v>0</v>
      </c>
      <c r="AK355" s="130">
        <v>0</v>
      </c>
      <c r="AL355" s="139">
        <v>2144000000000000</v>
      </c>
      <c r="AM355" s="138">
        <v>16</v>
      </c>
      <c r="AN355" s="127" t="s">
        <v>2430</v>
      </c>
    </row>
    <row r="356" spans="1:40" ht="21.75" customHeight="1" thickBot="1">
      <c r="A356" s="120" t="s">
        <v>2431</v>
      </c>
      <c r="B356" s="120" t="s">
        <v>289</v>
      </c>
      <c r="C356" s="120" t="s">
        <v>2432</v>
      </c>
      <c r="D356" s="122" t="s">
        <v>2433</v>
      </c>
      <c r="E356" s="123">
        <v>2024</v>
      </c>
      <c r="F356" s="123">
        <v>2024</v>
      </c>
      <c r="G356" s="120"/>
      <c r="H356" s="120" t="s">
        <v>548</v>
      </c>
      <c r="I356" s="124" t="s">
        <v>555</v>
      </c>
      <c r="J356" s="120" t="s">
        <v>692</v>
      </c>
      <c r="K356" s="120" t="s">
        <v>540</v>
      </c>
      <c r="L356" s="125" t="b">
        <v>0</v>
      </c>
      <c r="M356" s="125" t="b">
        <v>0</v>
      </c>
      <c r="N356" s="125" t="b">
        <v>0</v>
      </c>
      <c r="O356" s="126" t="b">
        <v>0</v>
      </c>
      <c r="P356" s="120"/>
      <c r="Q356" s="120"/>
      <c r="R356" s="120"/>
      <c r="S356" s="120"/>
      <c r="T356" s="120"/>
      <c r="U356" s="120"/>
      <c r="V356" s="126" t="b">
        <v>1</v>
      </c>
      <c r="W356" s="120"/>
      <c r="X356" s="120"/>
      <c r="Y356" s="120"/>
      <c r="Z356" s="120"/>
      <c r="AA356" s="120"/>
      <c r="AB356" s="120"/>
      <c r="AC356" s="120"/>
      <c r="AD356" s="120"/>
      <c r="AE356" s="120"/>
      <c r="AF356" s="123">
        <v>0</v>
      </c>
      <c r="AG356" s="123">
        <v>0</v>
      </c>
      <c r="AH356" s="123">
        <v>0</v>
      </c>
      <c r="AI356" s="123">
        <v>0</v>
      </c>
      <c r="AJ356" s="123">
        <v>0</v>
      </c>
      <c r="AK356" s="123">
        <v>0</v>
      </c>
      <c r="AL356" s="120"/>
      <c r="AM356" s="120"/>
      <c r="AN356" s="120"/>
    </row>
    <row r="357" spans="1:40" ht="21.75" customHeight="1" thickBot="1">
      <c r="A357" s="127" t="s">
        <v>1873</v>
      </c>
      <c r="B357" s="127" t="s">
        <v>289</v>
      </c>
      <c r="C357" s="127" t="s">
        <v>1874</v>
      </c>
      <c r="D357" s="129" t="s">
        <v>1875</v>
      </c>
      <c r="E357" s="130">
        <v>2015</v>
      </c>
      <c r="F357" s="130">
        <v>2015</v>
      </c>
      <c r="G357" s="127"/>
      <c r="H357" s="127" t="s">
        <v>532</v>
      </c>
      <c r="I357" s="131" t="s">
        <v>7974</v>
      </c>
      <c r="J357" s="127" t="s">
        <v>534</v>
      </c>
      <c r="K357" s="127" t="s">
        <v>560</v>
      </c>
      <c r="L357" s="132" t="b">
        <v>0</v>
      </c>
      <c r="M357" s="132" t="b">
        <v>0</v>
      </c>
      <c r="N357" s="132" t="b">
        <v>0</v>
      </c>
      <c r="O357" s="133" t="b">
        <v>0</v>
      </c>
      <c r="P357" s="127" t="s">
        <v>892</v>
      </c>
      <c r="Q357" s="127" t="s">
        <v>892</v>
      </c>
      <c r="R357" s="127"/>
      <c r="S357" s="127"/>
      <c r="T357" s="127"/>
      <c r="U357" s="127"/>
      <c r="V357" s="133" t="b">
        <v>1</v>
      </c>
      <c r="W357" s="127"/>
      <c r="X357" s="127"/>
      <c r="Y357" s="127"/>
      <c r="Z357" s="127"/>
      <c r="AA357" s="127"/>
      <c r="AB357" s="127"/>
      <c r="AC357" s="127"/>
      <c r="AD357" s="127"/>
      <c r="AE357" s="127"/>
      <c r="AF357" s="130">
        <v>0</v>
      </c>
      <c r="AG357" s="130">
        <v>0</v>
      </c>
      <c r="AH357" s="130">
        <v>0</v>
      </c>
      <c r="AI357" s="130">
        <v>0</v>
      </c>
      <c r="AJ357" s="130">
        <v>0</v>
      </c>
      <c r="AK357" s="130">
        <v>0</v>
      </c>
      <c r="AL357" s="127"/>
      <c r="AM357" s="127"/>
      <c r="AN357" s="127"/>
    </row>
    <row r="358" spans="1:40" ht="21.75" customHeight="1" thickBot="1">
      <c r="A358" s="120" t="s">
        <v>1031</v>
      </c>
      <c r="B358" s="120" t="s">
        <v>289</v>
      </c>
      <c r="C358" s="120" t="s">
        <v>1032</v>
      </c>
      <c r="D358" s="122" t="s">
        <v>1033</v>
      </c>
      <c r="E358" s="123">
        <v>2024</v>
      </c>
      <c r="F358" s="123">
        <v>2024</v>
      </c>
      <c r="G358" s="120"/>
      <c r="H358" s="120" t="s">
        <v>532</v>
      </c>
      <c r="I358" s="124" t="s">
        <v>555</v>
      </c>
      <c r="J358" s="120" t="s">
        <v>534</v>
      </c>
      <c r="K358" s="120" t="s">
        <v>560</v>
      </c>
      <c r="L358" s="125" t="b">
        <v>0</v>
      </c>
      <c r="M358" s="126" t="b">
        <v>1</v>
      </c>
      <c r="N358" s="125" t="b">
        <v>0</v>
      </c>
      <c r="O358" s="126" t="b">
        <v>0</v>
      </c>
      <c r="P358" s="120"/>
      <c r="Q358" s="120"/>
      <c r="R358" s="120"/>
      <c r="S358" s="120"/>
      <c r="T358" s="120"/>
      <c r="U358" s="120"/>
      <c r="V358" s="126" t="b">
        <v>1</v>
      </c>
      <c r="W358" s="120"/>
      <c r="X358" s="120"/>
      <c r="Y358" s="120"/>
      <c r="Z358" s="120"/>
      <c r="AA358" s="120"/>
      <c r="AB358" s="120"/>
      <c r="AC358" s="120"/>
      <c r="AD358" s="137">
        <v>151600000</v>
      </c>
      <c r="AE358" s="120"/>
      <c r="AF358" s="137">
        <v>151600000</v>
      </c>
      <c r="AG358" s="123">
        <v>0</v>
      </c>
      <c r="AH358" s="123">
        <v>0</v>
      </c>
      <c r="AI358" s="123">
        <v>0</v>
      </c>
      <c r="AJ358" s="123">
        <v>0</v>
      </c>
      <c r="AK358" s="137">
        <v>151600000</v>
      </c>
      <c r="AL358" s="120"/>
      <c r="AM358" s="120"/>
      <c r="AN358" s="120"/>
    </row>
    <row r="359" spans="1:40" ht="21.75" customHeight="1" thickBot="1">
      <c r="A359" s="127" t="s">
        <v>2434</v>
      </c>
      <c r="B359" s="127" t="s">
        <v>289</v>
      </c>
      <c r="C359" s="127" t="s">
        <v>2435</v>
      </c>
      <c r="D359" s="129" t="s">
        <v>2436</v>
      </c>
      <c r="E359" s="130">
        <v>2021</v>
      </c>
      <c r="F359" s="130">
        <v>2021</v>
      </c>
      <c r="G359" s="127"/>
      <c r="H359" s="127" t="s">
        <v>559</v>
      </c>
      <c r="I359" s="135" t="s">
        <v>555</v>
      </c>
      <c r="J359" s="127" t="s">
        <v>534</v>
      </c>
      <c r="K359" s="127" t="s">
        <v>560</v>
      </c>
      <c r="L359" s="132" t="b">
        <v>0</v>
      </c>
      <c r="M359" s="132" t="b">
        <v>0</v>
      </c>
      <c r="N359" s="132" t="b">
        <v>0</v>
      </c>
      <c r="O359" s="133" t="b">
        <v>0</v>
      </c>
      <c r="P359" s="127"/>
      <c r="Q359" s="127"/>
      <c r="R359" s="127"/>
      <c r="S359" s="127"/>
      <c r="T359" s="127"/>
      <c r="U359" s="127"/>
      <c r="V359" s="132" t="b">
        <v>0</v>
      </c>
      <c r="W359" s="127"/>
      <c r="X359" s="127"/>
      <c r="Y359" s="127"/>
      <c r="Z359" s="127"/>
      <c r="AA359" s="127"/>
      <c r="AB359" s="127"/>
      <c r="AC359" s="127"/>
      <c r="AD359" s="127"/>
      <c r="AE359" s="127"/>
      <c r="AF359" s="130">
        <v>0</v>
      </c>
      <c r="AG359" s="130">
        <v>0</v>
      </c>
      <c r="AH359" s="130">
        <v>0</v>
      </c>
      <c r="AI359" s="130">
        <v>0</v>
      </c>
      <c r="AJ359" s="130">
        <v>0</v>
      </c>
      <c r="AK359" s="130">
        <v>0</v>
      </c>
      <c r="AL359" s="127"/>
      <c r="AM359" s="127"/>
      <c r="AN359" s="127"/>
    </row>
    <row r="360" spans="1:40" ht="21.75" customHeight="1" thickBot="1">
      <c r="A360" s="120" t="s">
        <v>698</v>
      </c>
      <c r="B360" s="120" t="s">
        <v>289</v>
      </c>
      <c r="C360" s="120" t="s">
        <v>699</v>
      </c>
      <c r="D360" s="122" t="s">
        <v>700</v>
      </c>
      <c r="E360" s="123">
        <v>2021</v>
      </c>
      <c r="F360" s="123">
        <v>2022</v>
      </c>
      <c r="G360" s="120"/>
      <c r="H360" s="120" t="s">
        <v>532</v>
      </c>
      <c r="I360" s="134" t="s">
        <v>7974</v>
      </c>
      <c r="J360" s="120" t="s">
        <v>638</v>
      </c>
      <c r="K360" s="120" t="s">
        <v>540</v>
      </c>
      <c r="L360" s="125" t="b">
        <v>0</v>
      </c>
      <c r="M360" s="125" t="b">
        <v>0</v>
      </c>
      <c r="N360" s="125" t="b">
        <v>0</v>
      </c>
      <c r="O360" s="126" t="b">
        <v>0</v>
      </c>
      <c r="P360" s="120"/>
      <c r="Q360" s="120"/>
      <c r="R360" s="120"/>
      <c r="S360" s="120"/>
      <c r="T360" s="120"/>
      <c r="U360" s="120"/>
      <c r="V360" s="126" t="b">
        <v>1</v>
      </c>
      <c r="W360" s="120"/>
      <c r="X360" s="120"/>
      <c r="Y360" s="120"/>
      <c r="Z360" s="120"/>
      <c r="AA360" s="120"/>
      <c r="AB360" s="120"/>
      <c r="AC360" s="120"/>
      <c r="AD360" s="137">
        <v>1070000000</v>
      </c>
      <c r="AE360" s="120"/>
      <c r="AF360" s="123">
        <v>1070000000</v>
      </c>
      <c r="AG360" s="123">
        <v>0</v>
      </c>
      <c r="AH360" s="123">
        <v>0</v>
      </c>
      <c r="AI360" s="123">
        <v>0</v>
      </c>
      <c r="AJ360" s="123">
        <v>0</v>
      </c>
      <c r="AK360" s="123">
        <v>1070000000</v>
      </c>
      <c r="AL360" s="120"/>
      <c r="AM360" s="120"/>
      <c r="AN360" s="120"/>
    </row>
    <row r="361" spans="1:40" ht="21.75" customHeight="1" thickBot="1">
      <c r="A361" s="127" t="s">
        <v>899</v>
      </c>
      <c r="B361" s="127" t="s">
        <v>289</v>
      </c>
      <c r="C361" s="127" t="s">
        <v>900</v>
      </c>
      <c r="D361" s="129" t="s">
        <v>901</v>
      </c>
      <c r="E361" s="130">
        <v>2021</v>
      </c>
      <c r="F361" s="130">
        <v>2021</v>
      </c>
      <c r="G361" s="127"/>
      <c r="H361" s="127" t="s">
        <v>532</v>
      </c>
      <c r="I361" s="146" t="s">
        <v>603</v>
      </c>
      <c r="J361" s="127" t="s">
        <v>649</v>
      </c>
      <c r="K361" s="127" t="s">
        <v>560</v>
      </c>
      <c r="L361" s="132" t="b">
        <v>0</v>
      </c>
      <c r="M361" s="132" t="b">
        <v>0</v>
      </c>
      <c r="N361" s="132" t="b">
        <v>0</v>
      </c>
      <c r="O361" s="133" t="b">
        <v>0</v>
      </c>
      <c r="P361" s="127"/>
      <c r="Q361" s="127"/>
      <c r="R361" s="127"/>
      <c r="S361" s="127"/>
      <c r="T361" s="127"/>
      <c r="U361" s="127"/>
      <c r="V361" s="133" t="b">
        <v>1</v>
      </c>
      <c r="W361" s="127"/>
      <c r="X361" s="127"/>
      <c r="Y361" s="127"/>
      <c r="Z361" s="127"/>
      <c r="AA361" s="127"/>
      <c r="AB361" s="127" t="s">
        <v>902</v>
      </c>
      <c r="AC361" s="127"/>
      <c r="AD361" s="136">
        <v>281100000</v>
      </c>
      <c r="AE361" s="127"/>
      <c r="AF361" s="136">
        <v>281100000</v>
      </c>
      <c r="AG361" s="130">
        <v>0</v>
      </c>
      <c r="AH361" s="130">
        <v>0</v>
      </c>
      <c r="AI361" s="130">
        <v>0</v>
      </c>
      <c r="AJ361" s="130">
        <v>0</v>
      </c>
      <c r="AK361" s="136">
        <v>281100000</v>
      </c>
      <c r="AL361" s="127"/>
      <c r="AM361" s="127"/>
      <c r="AN361" s="127"/>
    </row>
    <row r="362" spans="1:40" ht="21.75" customHeight="1" thickBot="1">
      <c r="A362" s="120" t="s">
        <v>2444</v>
      </c>
      <c r="B362" s="120" t="s">
        <v>289</v>
      </c>
      <c r="C362" s="120" t="s">
        <v>2445</v>
      </c>
      <c r="D362" s="122" t="s">
        <v>2446</v>
      </c>
      <c r="E362" s="123">
        <v>2021</v>
      </c>
      <c r="F362" s="123">
        <v>2021</v>
      </c>
      <c r="G362" s="120"/>
      <c r="H362" s="120" t="s">
        <v>559</v>
      </c>
      <c r="I362" s="134" t="s">
        <v>7974</v>
      </c>
      <c r="J362" s="120" t="s">
        <v>534</v>
      </c>
      <c r="K362" s="120" t="s">
        <v>540</v>
      </c>
      <c r="L362" s="125" t="b">
        <v>0</v>
      </c>
      <c r="M362" s="125" t="b">
        <v>0</v>
      </c>
      <c r="N362" s="125" t="b">
        <v>0</v>
      </c>
      <c r="O362" s="126" t="b">
        <v>0</v>
      </c>
      <c r="P362" s="120"/>
      <c r="Q362" s="120"/>
      <c r="R362" s="120"/>
      <c r="S362" s="120"/>
      <c r="T362" s="120"/>
      <c r="U362" s="120"/>
      <c r="V362" s="125" t="b">
        <v>0</v>
      </c>
      <c r="W362" s="120"/>
      <c r="X362" s="120"/>
      <c r="Y362" s="120"/>
      <c r="Z362" s="120"/>
      <c r="AA362" s="120"/>
      <c r="AB362" s="120"/>
      <c r="AC362" s="120"/>
      <c r="AD362" s="120"/>
      <c r="AE362" s="120"/>
      <c r="AF362" s="123">
        <v>0</v>
      </c>
      <c r="AG362" s="123">
        <v>0</v>
      </c>
      <c r="AH362" s="123">
        <v>0</v>
      </c>
      <c r="AI362" s="123">
        <v>0</v>
      </c>
      <c r="AJ362" s="123">
        <v>0</v>
      </c>
      <c r="AK362" s="123">
        <v>0</v>
      </c>
      <c r="AL362" s="120"/>
      <c r="AM362" s="120"/>
      <c r="AN362" s="120"/>
    </row>
    <row r="363" spans="1:40" ht="21.75" customHeight="1" thickBot="1">
      <c r="A363" s="127" t="s">
        <v>2447</v>
      </c>
      <c r="B363" s="127" t="s">
        <v>289</v>
      </c>
      <c r="C363" s="127" t="s">
        <v>2448</v>
      </c>
      <c r="D363" s="129" t="s">
        <v>2449</v>
      </c>
      <c r="E363" s="130">
        <v>2021</v>
      </c>
      <c r="F363" s="130">
        <v>2021</v>
      </c>
      <c r="G363" s="127"/>
      <c r="H363" s="127" t="s">
        <v>559</v>
      </c>
      <c r="I363" s="135" t="s">
        <v>555</v>
      </c>
      <c r="J363" s="127" t="s">
        <v>534</v>
      </c>
      <c r="K363" s="127" t="s">
        <v>560</v>
      </c>
      <c r="L363" s="132" t="b">
        <v>0</v>
      </c>
      <c r="M363" s="132" t="b">
        <v>0</v>
      </c>
      <c r="N363" s="132" t="b">
        <v>0</v>
      </c>
      <c r="O363" s="133" t="b">
        <v>0</v>
      </c>
      <c r="P363" s="127"/>
      <c r="Q363" s="127"/>
      <c r="R363" s="127"/>
      <c r="S363" s="127"/>
      <c r="T363" s="127"/>
      <c r="U363" s="127"/>
      <c r="V363" s="133" t="b">
        <v>0</v>
      </c>
      <c r="W363" s="127"/>
      <c r="X363" s="127"/>
      <c r="Y363" s="127"/>
      <c r="Z363" s="127"/>
      <c r="AA363" s="127"/>
      <c r="AB363" s="127"/>
      <c r="AC363" s="127"/>
      <c r="AD363" s="127"/>
      <c r="AE363" s="127"/>
      <c r="AF363" s="130">
        <v>0</v>
      </c>
      <c r="AG363" s="130">
        <v>0</v>
      </c>
      <c r="AH363" s="130">
        <v>0</v>
      </c>
      <c r="AI363" s="130">
        <v>0</v>
      </c>
      <c r="AJ363" s="130">
        <v>0</v>
      </c>
      <c r="AK363" s="130">
        <v>0</v>
      </c>
      <c r="AL363" s="127"/>
      <c r="AM363" s="127"/>
      <c r="AN363" s="127"/>
    </row>
    <row r="364" spans="1:40" ht="21.75" customHeight="1" thickBot="1">
      <c r="A364" s="120" t="s">
        <v>1117</v>
      </c>
      <c r="B364" s="120" t="s">
        <v>289</v>
      </c>
      <c r="C364" s="120" t="s">
        <v>1118</v>
      </c>
      <c r="D364" s="122" t="s">
        <v>1119</v>
      </c>
      <c r="E364" s="123">
        <v>2021</v>
      </c>
      <c r="F364" s="123">
        <v>2021</v>
      </c>
      <c r="G364" s="120"/>
      <c r="H364" s="120" t="s">
        <v>532</v>
      </c>
      <c r="I364" s="143" t="s">
        <v>603</v>
      </c>
      <c r="J364" s="120" t="s">
        <v>692</v>
      </c>
      <c r="K364" s="120" t="s">
        <v>693</v>
      </c>
      <c r="L364" s="125" t="b">
        <v>0</v>
      </c>
      <c r="M364" s="125" t="b">
        <v>0</v>
      </c>
      <c r="N364" s="125" t="b">
        <v>0</v>
      </c>
      <c r="O364" s="126" t="b">
        <v>0</v>
      </c>
      <c r="P364" s="120"/>
      <c r="Q364" s="120"/>
      <c r="R364" s="120"/>
      <c r="S364" s="120"/>
      <c r="T364" s="120"/>
      <c r="U364" s="120"/>
      <c r="V364" s="126" t="b">
        <v>1</v>
      </c>
      <c r="W364" s="120"/>
      <c r="X364" s="120"/>
      <c r="Y364" s="120"/>
      <c r="Z364" s="120"/>
      <c r="AA364" s="120"/>
      <c r="AB364" s="120"/>
      <c r="AC364" s="137">
        <v>94600000</v>
      </c>
      <c r="AD364" s="120"/>
      <c r="AE364" s="120"/>
      <c r="AF364" s="137">
        <v>94600000</v>
      </c>
      <c r="AG364" s="123">
        <v>0</v>
      </c>
      <c r="AH364" s="123">
        <v>0</v>
      </c>
      <c r="AI364" s="123">
        <v>0</v>
      </c>
      <c r="AJ364" s="123">
        <v>0</v>
      </c>
      <c r="AK364" s="137">
        <v>94600000</v>
      </c>
      <c r="AL364" s="120"/>
      <c r="AM364" s="120"/>
      <c r="AN364" s="120"/>
    </row>
    <row r="365" spans="1:40" ht="21.75" customHeight="1" thickBot="1">
      <c r="A365" s="127" t="s">
        <v>2450</v>
      </c>
      <c r="B365" s="127" t="s">
        <v>289</v>
      </c>
      <c r="C365" s="127" t="s">
        <v>2451</v>
      </c>
      <c r="D365" s="129" t="s">
        <v>2452</v>
      </c>
      <c r="E365" s="130">
        <v>2021</v>
      </c>
      <c r="F365" s="130">
        <v>2021</v>
      </c>
      <c r="G365" s="127"/>
      <c r="H365" s="127" t="s">
        <v>532</v>
      </c>
      <c r="I365" s="146" t="s">
        <v>603</v>
      </c>
      <c r="J365" s="127" t="s">
        <v>534</v>
      </c>
      <c r="K365" s="127"/>
      <c r="L365" s="132" t="b">
        <v>0</v>
      </c>
      <c r="M365" s="132" t="b">
        <v>0</v>
      </c>
      <c r="N365" s="132" t="b">
        <v>0</v>
      </c>
      <c r="O365" s="133" t="b">
        <v>0</v>
      </c>
      <c r="P365" s="127"/>
      <c r="Q365" s="127"/>
      <c r="R365" s="127"/>
      <c r="S365" s="127"/>
      <c r="T365" s="127"/>
      <c r="U365" s="127"/>
      <c r="V365" s="133" t="b">
        <v>1</v>
      </c>
      <c r="W365" s="127"/>
      <c r="X365" s="127"/>
      <c r="Y365" s="127"/>
      <c r="Z365" s="127"/>
      <c r="AA365" s="127"/>
      <c r="AB365" s="127"/>
      <c r="AC365" s="127"/>
      <c r="AD365" s="127"/>
      <c r="AE365" s="127"/>
      <c r="AF365" s="130">
        <v>0</v>
      </c>
      <c r="AG365" s="130">
        <v>0</v>
      </c>
      <c r="AH365" s="130">
        <v>0</v>
      </c>
      <c r="AI365" s="130">
        <v>0</v>
      </c>
      <c r="AJ365" s="130">
        <v>0</v>
      </c>
      <c r="AK365" s="130">
        <v>0</v>
      </c>
      <c r="AL365" s="127"/>
      <c r="AM365" s="127"/>
      <c r="AN365" s="127"/>
    </row>
    <row r="366" spans="1:40" ht="21.75" customHeight="1" thickBot="1">
      <c r="A366" s="120" t="s">
        <v>2453</v>
      </c>
      <c r="B366" s="120" t="s">
        <v>289</v>
      </c>
      <c r="C366" s="120" t="s">
        <v>2454</v>
      </c>
      <c r="D366" s="122" t="s">
        <v>2455</v>
      </c>
      <c r="E366" s="123">
        <v>2009</v>
      </c>
      <c r="F366" s="123">
        <v>2009</v>
      </c>
      <c r="G366" s="120"/>
      <c r="H366" s="120" t="s">
        <v>532</v>
      </c>
      <c r="I366" s="124" t="s">
        <v>555</v>
      </c>
      <c r="J366" s="120" t="s">
        <v>534</v>
      </c>
      <c r="K366" s="120" t="s">
        <v>2456</v>
      </c>
      <c r="L366" s="125" t="b">
        <v>0</v>
      </c>
      <c r="M366" s="125" t="b">
        <v>0</v>
      </c>
      <c r="N366" s="125" t="b">
        <v>0</v>
      </c>
      <c r="O366" s="126" t="b">
        <v>0</v>
      </c>
      <c r="P366" s="120"/>
      <c r="Q366" s="120"/>
      <c r="R366" s="120"/>
      <c r="S366" s="120"/>
      <c r="T366" s="120"/>
      <c r="U366" s="120"/>
      <c r="V366" s="126" t="b">
        <v>1</v>
      </c>
      <c r="W366" s="120"/>
      <c r="X366" s="120"/>
      <c r="Y366" s="120"/>
      <c r="Z366" s="120"/>
      <c r="AA366" s="120"/>
      <c r="AB366" s="120"/>
      <c r="AC366" s="120"/>
      <c r="AD366" s="120"/>
      <c r="AE366" s="120"/>
      <c r="AF366" s="123">
        <v>0</v>
      </c>
      <c r="AG366" s="123">
        <v>0</v>
      </c>
      <c r="AH366" s="123">
        <v>0</v>
      </c>
      <c r="AI366" s="123">
        <v>0</v>
      </c>
      <c r="AJ366" s="123">
        <v>0</v>
      </c>
      <c r="AK366" s="123">
        <v>0</v>
      </c>
      <c r="AL366" s="120"/>
      <c r="AM366" s="120"/>
      <c r="AN366" s="120"/>
    </row>
    <row r="367" spans="1:40" ht="21.75" customHeight="1" thickBot="1">
      <c r="A367" s="127" t="s">
        <v>2457</v>
      </c>
      <c r="B367" s="127" t="s">
        <v>289</v>
      </c>
      <c r="C367" s="127" t="s">
        <v>2458</v>
      </c>
      <c r="D367" s="128" t="s">
        <v>2459</v>
      </c>
      <c r="E367" s="127"/>
      <c r="F367" s="127"/>
      <c r="G367" s="127"/>
      <c r="H367" s="127" t="s">
        <v>548</v>
      </c>
      <c r="I367" s="148" t="s">
        <v>1272</v>
      </c>
      <c r="J367" s="127" t="s">
        <v>692</v>
      </c>
      <c r="K367" s="127"/>
      <c r="L367" s="132" t="b">
        <v>1</v>
      </c>
      <c r="M367" s="132" t="b">
        <v>0</v>
      </c>
      <c r="N367" s="132" t="b">
        <v>0</v>
      </c>
      <c r="O367" s="133" t="b">
        <v>0</v>
      </c>
      <c r="P367" s="127"/>
      <c r="Q367" s="127"/>
      <c r="R367" s="127"/>
      <c r="S367" s="127"/>
      <c r="T367" s="127"/>
      <c r="U367" s="127"/>
      <c r="V367" s="133" t="b">
        <v>1</v>
      </c>
      <c r="W367" s="127"/>
      <c r="X367" s="127"/>
      <c r="Y367" s="127" t="s">
        <v>1103</v>
      </c>
      <c r="Z367" s="127"/>
      <c r="AA367" s="127" t="s">
        <v>247</v>
      </c>
      <c r="AB367" s="127"/>
      <c r="AC367" s="127"/>
      <c r="AD367" s="127"/>
      <c r="AE367" s="127"/>
      <c r="AF367" s="130">
        <v>0</v>
      </c>
      <c r="AG367" s="130">
        <v>0</v>
      </c>
      <c r="AH367" s="130">
        <v>0</v>
      </c>
      <c r="AI367" s="130">
        <v>0</v>
      </c>
      <c r="AJ367" s="130">
        <v>0</v>
      </c>
      <c r="AK367" s="130">
        <v>0</v>
      </c>
      <c r="AL367" s="127"/>
      <c r="AM367" s="127"/>
      <c r="AN367" s="127"/>
    </row>
    <row r="368" spans="1:40" ht="21.75" customHeight="1" thickBot="1">
      <c r="A368" s="120" t="s">
        <v>2460</v>
      </c>
      <c r="B368" s="120" t="s">
        <v>2461</v>
      </c>
      <c r="C368" s="120" t="s">
        <v>2462</v>
      </c>
      <c r="D368" s="122" t="s">
        <v>2463</v>
      </c>
      <c r="E368" s="123">
        <v>2021</v>
      </c>
      <c r="F368" s="123">
        <v>2021</v>
      </c>
      <c r="G368" s="120"/>
      <c r="H368" s="120" t="s">
        <v>559</v>
      </c>
      <c r="I368" s="143" t="s">
        <v>603</v>
      </c>
      <c r="J368" s="120" t="s">
        <v>534</v>
      </c>
      <c r="K368" s="120" t="s">
        <v>560</v>
      </c>
      <c r="L368" s="125" t="b">
        <v>0</v>
      </c>
      <c r="M368" s="125" t="b">
        <v>0</v>
      </c>
      <c r="N368" s="125" t="b">
        <v>0</v>
      </c>
      <c r="O368" s="126" t="b">
        <v>0</v>
      </c>
      <c r="P368" s="120"/>
      <c r="Q368" s="120"/>
      <c r="R368" s="120"/>
      <c r="S368" s="120"/>
      <c r="T368" s="120"/>
      <c r="U368" s="120"/>
      <c r="V368" s="125" t="b">
        <v>0</v>
      </c>
      <c r="W368" s="120"/>
      <c r="X368" s="120"/>
      <c r="Y368" s="120"/>
      <c r="Z368" s="120"/>
      <c r="AA368" s="120"/>
      <c r="AB368" s="120"/>
      <c r="AC368" s="120"/>
      <c r="AD368" s="120"/>
      <c r="AE368" s="120"/>
      <c r="AF368" s="123">
        <v>0</v>
      </c>
      <c r="AG368" s="123">
        <v>0</v>
      </c>
      <c r="AH368" s="123">
        <v>0</v>
      </c>
      <c r="AI368" s="123">
        <v>0</v>
      </c>
      <c r="AJ368" s="123">
        <v>0</v>
      </c>
      <c r="AK368" s="123">
        <v>0</v>
      </c>
      <c r="AL368" s="120"/>
      <c r="AM368" s="120"/>
      <c r="AN368" s="120"/>
    </row>
    <row r="369" spans="1:40" ht="21.75" customHeight="1" thickBot="1">
      <c r="A369" s="127" t="s">
        <v>2464</v>
      </c>
      <c r="B369" s="127" t="s">
        <v>291</v>
      </c>
      <c r="C369" s="127" t="s">
        <v>2465</v>
      </c>
      <c r="D369" s="129" t="s">
        <v>2466</v>
      </c>
      <c r="E369" s="130">
        <v>2023</v>
      </c>
      <c r="F369" s="127"/>
      <c r="G369" s="127"/>
      <c r="H369" s="127" t="s">
        <v>559</v>
      </c>
      <c r="I369" s="131" t="s">
        <v>7974</v>
      </c>
      <c r="J369" s="127" t="s">
        <v>534</v>
      </c>
      <c r="K369" s="127" t="s">
        <v>560</v>
      </c>
      <c r="L369" s="132" t="b">
        <v>0</v>
      </c>
      <c r="M369" s="132" t="b">
        <v>0</v>
      </c>
      <c r="N369" s="132" t="b">
        <v>0</v>
      </c>
      <c r="O369" s="133" t="b">
        <v>0</v>
      </c>
      <c r="P369" s="127"/>
      <c r="Q369" s="127"/>
      <c r="R369" s="127"/>
      <c r="S369" s="127"/>
      <c r="T369" s="127"/>
      <c r="U369" s="127"/>
      <c r="V369" s="132" t="b">
        <v>0</v>
      </c>
      <c r="W369" s="127"/>
      <c r="X369" s="127"/>
      <c r="Y369" s="127"/>
      <c r="Z369" s="127"/>
      <c r="AA369" s="127"/>
      <c r="AB369" s="127"/>
      <c r="AC369" s="127"/>
      <c r="AD369" s="127"/>
      <c r="AE369" s="127"/>
      <c r="AF369" s="130">
        <v>0</v>
      </c>
      <c r="AG369" s="130">
        <v>0</v>
      </c>
      <c r="AH369" s="130">
        <v>0</v>
      </c>
      <c r="AI369" s="130">
        <v>0</v>
      </c>
      <c r="AJ369" s="130">
        <v>0</v>
      </c>
      <c r="AK369" s="130">
        <v>0</v>
      </c>
      <c r="AL369" s="127"/>
      <c r="AM369" s="127"/>
      <c r="AN369" s="127"/>
    </row>
    <row r="370" spans="1:40" ht="21.75" customHeight="1" thickBot="1">
      <c r="A370" s="120" t="s">
        <v>2467</v>
      </c>
      <c r="B370" s="120" t="s">
        <v>291</v>
      </c>
      <c r="C370" s="120" t="s">
        <v>2468</v>
      </c>
      <c r="D370" s="122" t="s">
        <v>2469</v>
      </c>
      <c r="E370" s="123">
        <v>2022</v>
      </c>
      <c r="F370" s="120"/>
      <c r="G370" s="120"/>
      <c r="H370" s="120" t="s">
        <v>559</v>
      </c>
      <c r="I370" s="134" t="s">
        <v>7974</v>
      </c>
      <c r="J370" s="120" t="s">
        <v>534</v>
      </c>
      <c r="K370" s="120" t="s">
        <v>560</v>
      </c>
      <c r="L370" s="125" t="b">
        <v>0</v>
      </c>
      <c r="M370" s="125" t="b">
        <v>0</v>
      </c>
      <c r="N370" s="125" t="b">
        <v>0</v>
      </c>
      <c r="O370" s="126" t="b">
        <v>0</v>
      </c>
      <c r="P370" s="120"/>
      <c r="Q370" s="120"/>
      <c r="R370" s="120"/>
      <c r="S370" s="120"/>
      <c r="T370" s="120"/>
      <c r="U370" s="120"/>
      <c r="V370" s="125" t="b">
        <v>0</v>
      </c>
      <c r="W370" s="120"/>
      <c r="X370" s="120"/>
      <c r="Y370" s="120" t="s">
        <v>921</v>
      </c>
      <c r="Z370" s="120" t="s">
        <v>921</v>
      </c>
      <c r="AA370" s="120" t="s">
        <v>247</v>
      </c>
      <c r="AB370" s="120"/>
      <c r="AC370" s="120"/>
      <c r="AD370" s="120"/>
      <c r="AE370" s="120"/>
      <c r="AF370" s="123">
        <v>0</v>
      </c>
      <c r="AG370" s="123">
        <v>0</v>
      </c>
      <c r="AH370" s="123">
        <v>0</v>
      </c>
      <c r="AI370" s="123">
        <v>0</v>
      </c>
      <c r="AJ370" s="123">
        <v>0</v>
      </c>
      <c r="AK370" s="123">
        <v>0</v>
      </c>
      <c r="AL370" s="120"/>
      <c r="AM370" s="120"/>
      <c r="AN370" s="120"/>
    </row>
    <row r="371" spans="1:40" ht="21.75" customHeight="1" thickBot="1">
      <c r="A371" s="127" t="s">
        <v>1927</v>
      </c>
      <c r="B371" s="127" t="s">
        <v>291</v>
      </c>
      <c r="C371" s="127" t="s">
        <v>1928</v>
      </c>
      <c r="D371" s="129" t="s">
        <v>1929</v>
      </c>
      <c r="E371" s="130">
        <v>2022</v>
      </c>
      <c r="F371" s="127"/>
      <c r="G371" s="127"/>
      <c r="H371" s="127" t="s">
        <v>559</v>
      </c>
      <c r="I371" s="131" t="s">
        <v>7974</v>
      </c>
      <c r="J371" s="127" t="s">
        <v>534</v>
      </c>
      <c r="K371" s="127" t="s">
        <v>560</v>
      </c>
      <c r="L371" s="132" t="b">
        <v>0</v>
      </c>
      <c r="M371" s="132" t="b">
        <v>0</v>
      </c>
      <c r="N371" s="132" t="b">
        <v>0</v>
      </c>
      <c r="O371" s="133" t="b">
        <v>0</v>
      </c>
      <c r="P371" s="127" t="s">
        <v>1410</v>
      </c>
      <c r="Q371" s="127" t="s">
        <v>1410</v>
      </c>
      <c r="R371" s="127"/>
      <c r="S371" s="127"/>
      <c r="T371" s="127"/>
      <c r="U371" s="127"/>
      <c r="V371" s="132" t="b">
        <v>0</v>
      </c>
      <c r="W371" s="127"/>
      <c r="X371" s="127"/>
      <c r="Y371" s="127"/>
      <c r="Z371" s="127"/>
      <c r="AA371" s="127"/>
      <c r="AB371" s="127"/>
      <c r="AC371" s="127"/>
      <c r="AD371" s="127"/>
      <c r="AE371" s="127"/>
      <c r="AF371" s="130">
        <v>0</v>
      </c>
      <c r="AG371" s="130">
        <v>0</v>
      </c>
      <c r="AH371" s="130">
        <v>0</v>
      </c>
      <c r="AI371" s="130">
        <v>0</v>
      </c>
      <c r="AJ371" s="130">
        <v>0</v>
      </c>
      <c r="AK371" s="130">
        <v>0</v>
      </c>
      <c r="AL371" s="127"/>
      <c r="AM371" s="127"/>
      <c r="AN371" s="127"/>
    </row>
    <row r="372" spans="1:40" ht="21.75" customHeight="1" thickBot="1">
      <c r="A372" s="120" t="s">
        <v>2470</v>
      </c>
      <c r="B372" s="120" t="s">
        <v>291</v>
      </c>
      <c r="C372" s="120" t="s">
        <v>2471</v>
      </c>
      <c r="D372" s="122" t="s">
        <v>2472</v>
      </c>
      <c r="E372" s="123">
        <v>2014</v>
      </c>
      <c r="F372" s="120"/>
      <c r="G372" s="120"/>
      <c r="H372" s="120" t="s">
        <v>559</v>
      </c>
      <c r="I372" s="134" t="s">
        <v>7974</v>
      </c>
      <c r="J372" s="120" t="s">
        <v>534</v>
      </c>
      <c r="K372" s="120" t="s">
        <v>560</v>
      </c>
      <c r="L372" s="125" t="b">
        <v>0</v>
      </c>
      <c r="M372" s="125" t="b">
        <v>0</v>
      </c>
      <c r="N372" s="125" t="b">
        <v>0</v>
      </c>
      <c r="O372" s="126" t="b">
        <v>0</v>
      </c>
      <c r="P372" s="120"/>
      <c r="Q372" s="120"/>
      <c r="R372" s="120"/>
      <c r="S372" s="120"/>
      <c r="T372" s="120"/>
      <c r="U372" s="120"/>
      <c r="V372" s="125" t="b">
        <v>0</v>
      </c>
      <c r="W372" s="120"/>
      <c r="X372" s="120"/>
      <c r="Y372" s="120" t="s">
        <v>1605</v>
      </c>
      <c r="Z372" s="120"/>
      <c r="AA372" s="120" t="s">
        <v>2100</v>
      </c>
      <c r="AB372" s="120"/>
      <c r="AC372" s="120"/>
      <c r="AD372" s="120"/>
      <c r="AE372" s="120"/>
      <c r="AF372" s="123">
        <v>0</v>
      </c>
      <c r="AG372" s="123">
        <v>0</v>
      </c>
      <c r="AH372" s="123">
        <v>0</v>
      </c>
      <c r="AI372" s="123">
        <v>0</v>
      </c>
      <c r="AJ372" s="123">
        <v>0</v>
      </c>
      <c r="AK372" s="123">
        <v>0</v>
      </c>
      <c r="AL372" s="120"/>
      <c r="AM372" s="120"/>
      <c r="AN372" s="120"/>
    </row>
    <row r="373" spans="1:40" ht="21.75" customHeight="1" thickBot="1">
      <c r="A373" s="127" t="s">
        <v>1266</v>
      </c>
      <c r="B373" s="127" t="s">
        <v>291</v>
      </c>
      <c r="C373" s="127" t="s">
        <v>1267</v>
      </c>
      <c r="D373" s="129" t="s">
        <v>1268</v>
      </c>
      <c r="E373" s="130">
        <v>2023</v>
      </c>
      <c r="F373" s="127"/>
      <c r="G373" s="127"/>
      <c r="H373" s="127" t="s">
        <v>548</v>
      </c>
      <c r="I373" s="131" t="s">
        <v>7974</v>
      </c>
      <c r="J373" s="127" t="s">
        <v>534</v>
      </c>
      <c r="K373" s="127" t="s">
        <v>540</v>
      </c>
      <c r="L373" s="132" t="b">
        <v>0</v>
      </c>
      <c r="M373" s="132" t="b">
        <v>0</v>
      </c>
      <c r="N373" s="132" t="b">
        <v>0</v>
      </c>
      <c r="O373" s="133" t="b">
        <v>0</v>
      </c>
      <c r="P373" s="127"/>
      <c r="Q373" s="127"/>
      <c r="R373" s="127"/>
      <c r="S373" s="127"/>
      <c r="T373" s="127"/>
      <c r="U373" s="127"/>
      <c r="V373" s="133" t="b">
        <v>1</v>
      </c>
      <c r="W373" s="127"/>
      <c r="X373" s="127"/>
      <c r="Y373" s="127"/>
      <c r="Z373" s="127"/>
      <c r="AA373" s="127"/>
      <c r="AB373" s="127"/>
      <c r="AC373" s="130">
        <v>60000000</v>
      </c>
      <c r="AD373" s="127"/>
      <c r="AE373" s="127"/>
      <c r="AF373" s="130">
        <v>60000000</v>
      </c>
      <c r="AG373" s="130">
        <v>0</v>
      </c>
      <c r="AH373" s="130">
        <v>0</v>
      </c>
      <c r="AI373" s="130">
        <v>0</v>
      </c>
      <c r="AJ373" s="130">
        <v>0</v>
      </c>
      <c r="AK373" s="130">
        <v>60000000</v>
      </c>
      <c r="AL373" s="127"/>
      <c r="AM373" s="127"/>
      <c r="AN373" s="127"/>
    </row>
    <row r="374" spans="1:40" ht="21.75" customHeight="1" thickBot="1">
      <c r="A374" s="120" t="s">
        <v>2473</v>
      </c>
      <c r="B374" s="120" t="s">
        <v>295</v>
      </c>
      <c r="C374" s="120" t="s">
        <v>2474</v>
      </c>
      <c r="D374" s="122" t="s">
        <v>2475</v>
      </c>
      <c r="E374" s="123">
        <v>2006</v>
      </c>
      <c r="F374" s="120"/>
      <c r="G374" s="123">
        <v>2011</v>
      </c>
      <c r="H374" s="120" t="s">
        <v>548</v>
      </c>
      <c r="I374" s="124" t="s">
        <v>555</v>
      </c>
      <c r="J374" s="120" t="s">
        <v>692</v>
      </c>
      <c r="K374" s="120" t="s">
        <v>717</v>
      </c>
      <c r="L374" s="125" t="b">
        <v>0</v>
      </c>
      <c r="M374" s="125" t="b">
        <v>0</v>
      </c>
      <c r="N374" s="125" t="b">
        <v>0</v>
      </c>
      <c r="O374" s="144" t="b">
        <v>1</v>
      </c>
      <c r="P374" s="120"/>
      <c r="Q374" s="120"/>
      <c r="R374" s="120"/>
      <c r="S374" s="120"/>
      <c r="T374" s="120"/>
      <c r="U374" s="120"/>
      <c r="V374" s="126" t="b">
        <v>1</v>
      </c>
      <c r="W374" s="120" t="s">
        <v>582</v>
      </c>
      <c r="X374" s="120" t="s">
        <v>582</v>
      </c>
      <c r="Y374" s="120"/>
      <c r="Z374" s="120"/>
      <c r="AA374" s="120"/>
      <c r="AB374" s="120"/>
      <c r="AC374" s="120"/>
      <c r="AD374" s="120"/>
      <c r="AE374" s="120"/>
      <c r="AF374" s="123">
        <v>0</v>
      </c>
      <c r="AG374" s="123">
        <v>0</v>
      </c>
      <c r="AH374" s="123">
        <v>0</v>
      </c>
      <c r="AI374" s="123">
        <v>0</v>
      </c>
      <c r="AJ374" s="123">
        <v>0</v>
      </c>
      <c r="AK374" s="123">
        <v>0</v>
      </c>
      <c r="AL374" s="120"/>
      <c r="AM374" s="120"/>
      <c r="AN374" s="120"/>
    </row>
    <row r="375" spans="1:40" ht="21.75" customHeight="1" thickBot="1">
      <c r="A375" s="127" t="s">
        <v>2476</v>
      </c>
      <c r="B375" s="127" t="s">
        <v>295</v>
      </c>
      <c r="C375" s="127" t="s">
        <v>2477</v>
      </c>
      <c r="D375" s="129" t="s">
        <v>2478</v>
      </c>
      <c r="E375" s="130">
        <v>2006</v>
      </c>
      <c r="F375" s="127"/>
      <c r="G375" s="130">
        <v>2006</v>
      </c>
      <c r="H375" s="127" t="s">
        <v>548</v>
      </c>
      <c r="I375" s="131" t="s">
        <v>7974</v>
      </c>
      <c r="J375" s="127" t="s">
        <v>692</v>
      </c>
      <c r="K375" s="127" t="s">
        <v>1909</v>
      </c>
      <c r="L375" s="132" t="b">
        <v>0</v>
      </c>
      <c r="M375" s="132" t="b">
        <v>0</v>
      </c>
      <c r="N375" s="132" t="b">
        <v>0</v>
      </c>
      <c r="O375" s="144" t="b">
        <v>1</v>
      </c>
      <c r="P375" s="127"/>
      <c r="Q375" s="127"/>
      <c r="R375" s="127"/>
      <c r="S375" s="127"/>
      <c r="T375" s="127"/>
      <c r="U375" s="127"/>
      <c r="V375" s="133" t="b">
        <v>1</v>
      </c>
      <c r="W375" s="127" t="s">
        <v>582</v>
      </c>
      <c r="X375" s="127" t="s">
        <v>582</v>
      </c>
      <c r="Y375" s="127"/>
      <c r="Z375" s="127"/>
      <c r="AA375" s="127"/>
      <c r="AB375" s="127"/>
      <c r="AC375" s="127"/>
      <c r="AD375" s="127"/>
      <c r="AE375" s="127"/>
      <c r="AF375" s="130">
        <v>0</v>
      </c>
      <c r="AG375" s="130">
        <v>0</v>
      </c>
      <c r="AH375" s="130">
        <v>0</v>
      </c>
      <c r="AI375" s="130">
        <v>0</v>
      </c>
      <c r="AJ375" s="130">
        <v>0</v>
      </c>
      <c r="AK375" s="130">
        <v>0</v>
      </c>
      <c r="AL375" s="127"/>
      <c r="AM375" s="127"/>
      <c r="AN375" s="127"/>
    </row>
    <row r="376" spans="1:40" ht="21.75" customHeight="1" thickBot="1">
      <c r="A376" s="120" t="s">
        <v>713</v>
      </c>
      <c r="B376" s="120" t="s">
        <v>295</v>
      </c>
      <c r="C376" s="120" t="s">
        <v>714</v>
      </c>
      <c r="D376" s="122" t="s">
        <v>715</v>
      </c>
      <c r="E376" s="123">
        <v>2014</v>
      </c>
      <c r="F376" s="120"/>
      <c r="G376" s="120" t="s">
        <v>716</v>
      </c>
      <c r="H376" s="120" t="s">
        <v>532</v>
      </c>
      <c r="I376" s="124" t="s">
        <v>555</v>
      </c>
      <c r="J376" s="120" t="s">
        <v>692</v>
      </c>
      <c r="K376" s="120" t="s">
        <v>717</v>
      </c>
      <c r="L376" s="125" t="b">
        <v>0</v>
      </c>
      <c r="M376" s="125" t="b">
        <v>0</v>
      </c>
      <c r="N376" s="125" t="b">
        <v>0</v>
      </c>
      <c r="O376" s="144" t="b">
        <v>1</v>
      </c>
      <c r="P376" s="120"/>
      <c r="Q376" s="120"/>
      <c r="R376" s="120"/>
      <c r="S376" s="120"/>
      <c r="T376" s="120"/>
      <c r="U376" s="120"/>
      <c r="V376" s="126" t="b">
        <v>1</v>
      </c>
      <c r="W376" s="120" t="s">
        <v>582</v>
      </c>
      <c r="X376" s="120" t="s">
        <v>582</v>
      </c>
      <c r="Y376" s="120"/>
      <c r="Z376" s="120"/>
      <c r="AA376" s="120"/>
      <c r="AB376" s="120"/>
      <c r="AC376" s="123">
        <v>1000000000</v>
      </c>
      <c r="AD376" s="120"/>
      <c r="AE376" s="120"/>
      <c r="AF376" s="123">
        <v>1000000000</v>
      </c>
      <c r="AG376" s="123">
        <v>0</v>
      </c>
      <c r="AH376" s="123">
        <v>0</v>
      </c>
      <c r="AI376" s="123">
        <v>0</v>
      </c>
      <c r="AJ376" s="123">
        <v>0</v>
      </c>
      <c r="AK376" s="123">
        <v>1000000000</v>
      </c>
      <c r="AL376" s="120"/>
      <c r="AM376" s="120"/>
      <c r="AN376" s="120"/>
    </row>
    <row r="377" spans="1:40" ht="21.75" customHeight="1" thickBot="1">
      <c r="A377" s="127" t="s">
        <v>2482</v>
      </c>
      <c r="B377" s="127" t="s">
        <v>295</v>
      </c>
      <c r="C377" s="127" t="s">
        <v>2483</v>
      </c>
      <c r="D377" s="129" t="s">
        <v>2484</v>
      </c>
      <c r="E377" s="130">
        <v>2022</v>
      </c>
      <c r="F377" s="127"/>
      <c r="G377" s="130">
        <v>2031</v>
      </c>
      <c r="H377" s="127" t="s">
        <v>532</v>
      </c>
      <c r="I377" s="135" t="s">
        <v>555</v>
      </c>
      <c r="J377" s="127" t="s">
        <v>2128</v>
      </c>
      <c r="K377" s="127" t="s">
        <v>717</v>
      </c>
      <c r="L377" s="132" t="b">
        <v>0</v>
      </c>
      <c r="M377" s="132" t="b">
        <v>0</v>
      </c>
      <c r="N377" s="132" t="b">
        <v>0</v>
      </c>
      <c r="O377" s="133" t="b">
        <v>0</v>
      </c>
      <c r="P377" s="127" t="s">
        <v>2485</v>
      </c>
      <c r="Q377" s="127"/>
      <c r="R377" s="127"/>
      <c r="S377" s="127"/>
      <c r="T377" s="127"/>
      <c r="U377" s="127"/>
      <c r="V377" s="133" t="b">
        <v>1</v>
      </c>
      <c r="W377" s="127" t="s">
        <v>582</v>
      </c>
      <c r="X377" s="127" t="s">
        <v>582</v>
      </c>
      <c r="Y377" s="127"/>
      <c r="Z377" s="127"/>
      <c r="AA377" s="127"/>
      <c r="AB377" s="127"/>
      <c r="AC377" s="127"/>
      <c r="AD377" s="127"/>
      <c r="AE377" s="127"/>
      <c r="AF377" s="130">
        <v>0</v>
      </c>
      <c r="AG377" s="130">
        <v>0</v>
      </c>
      <c r="AH377" s="130">
        <v>0</v>
      </c>
      <c r="AI377" s="130">
        <v>0</v>
      </c>
      <c r="AJ377" s="130">
        <v>0</v>
      </c>
      <c r="AK377" s="130">
        <v>0</v>
      </c>
      <c r="AL377" s="127"/>
      <c r="AM377" s="127"/>
      <c r="AN377" s="127"/>
    </row>
    <row r="378" spans="1:40" ht="21.75" customHeight="1" thickBot="1">
      <c r="A378" s="120" t="s">
        <v>2486</v>
      </c>
      <c r="B378" s="120" t="s">
        <v>295</v>
      </c>
      <c r="C378" s="120" t="s">
        <v>2487</v>
      </c>
      <c r="D378" s="122" t="s">
        <v>2488</v>
      </c>
      <c r="E378" s="123">
        <v>2017</v>
      </c>
      <c r="F378" s="120"/>
      <c r="G378" s="123">
        <v>2018</v>
      </c>
      <c r="H378" s="120" t="s">
        <v>548</v>
      </c>
      <c r="I378" s="134" t="s">
        <v>7974</v>
      </c>
      <c r="J378" s="120" t="s">
        <v>1123</v>
      </c>
      <c r="K378" s="120" t="s">
        <v>774</v>
      </c>
      <c r="L378" s="125" t="b">
        <v>0</v>
      </c>
      <c r="M378" s="125" t="b">
        <v>0</v>
      </c>
      <c r="N378" s="125" t="b">
        <v>0</v>
      </c>
      <c r="O378" s="126" t="b">
        <v>0</v>
      </c>
      <c r="P378" s="120"/>
      <c r="Q378" s="120"/>
      <c r="R378" s="120"/>
      <c r="S378" s="120"/>
      <c r="T378" s="120"/>
      <c r="U378" s="120"/>
      <c r="V378" s="126" t="b">
        <v>1</v>
      </c>
      <c r="W378" s="120" t="s">
        <v>582</v>
      </c>
      <c r="X378" s="120" t="s">
        <v>582</v>
      </c>
      <c r="Y378" s="120"/>
      <c r="Z378" s="120"/>
      <c r="AA378" s="120"/>
      <c r="AB378" s="120"/>
      <c r="AC378" s="120"/>
      <c r="AD378" s="120"/>
      <c r="AE378" s="120"/>
      <c r="AF378" s="123">
        <v>0</v>
      </c>
      <c r="AG378" s="123">
        <v>0</v>
      </c>
      <c r="AH378" s="123">
        <v>0</v>
      </c>
      <c r="AI378" s="123">
        <v>0</v>
      </c>
      <c r="AJ378" s="123">
        <v>0</v>
      </c>
      <c r="AK378" s="123">
        <v>0</v>
      </c>
      <c r="AL378" s="120"/>
      <c r="AM378" s="140">
        <v>4352</v>
      </c>
      <c r="AN378" s="120"/>
    </row>
    <row r="379" spans="1:40" ht="21.75" customHeight="1" thickBot="1">
      <c r="A379" s="127" t="s">
        <v>2492</v>
      </c>
      <c r="B379" s="127" t="s">
        <v>295</v>
      </c>
      <c r="C379" s="127" t="s">
        <v>2493</v>
      </c>
      <c r="D379" s="129" t="s">
        <v>2494</v>
      </c>
      <c r="E379" s="130">
        <v>2021</v>
      </c>
      <c r="F379" s="127"/>
      <c r="G379" s="130">
        <v>2021</v>
      </c>
      <c r="H379" s="127" t="s">
        <v>548</v>
      </c>
      <c r="I379" s="131" t="s">
        <v>7974</v>
      </c>
      <c r="J379" s="158" t="s">
        <v>1123</v>
      </c>
      <c r="K379" s="127" t="s">
        <v>2155</v>
      </c>
      <c r="L379" s="132" t="b">
        <v>0</v>
      </c>
      <c r="M379" s="132" t="b">
        <v>0</v>
      </c>
      <c r="N379" s="132" t="b">
        <v>0</v>
      </c>
      <c r="O379" s="133" t="b">
        <v>0</v>
      </c>
      <c r="P379" s="127"/>
      <c r="Q379" s="127"/>
      <c r="R379" s="127"/>
      <c r="S379" s="127"/>
      <c r="T379" s="127"/>
      <c r="U379" s="127"/>
      <c r="V379" s="133" t="b">
        <v>1</v>
      </c>
      <c r="W379" s="127" t="s">
        <v>582</v>
      </c>
      <c r="X379" s="127" t="s">
        <v>582</v>
      </c>
      <c r="Y379" s="127"/>
      <c r="Z379" s="127"/>
      <c r="AA379" s="127"/>
      <c r="AB379" s="127"/>
      <c r="AC379" s="127"/>
      <c r="AD379" s="127"/>
      <c r="AE379" s="127"/>
      <c r="AF379" s="130">
        <v>0</v>
      </c>
      <c r="AG379" s="130">
        <v>0</v>
      </c>
      <c r="AH379" s="130">
        <v>0</v>
      </c>
      <c r="AI379" s="130">
        <v>0</v>
      </c>
      <c r="AJ379" s="130">
        <v>0</v>
      </c>
      <c r="AK379" s="130">
        <v>0</v>
      </c>
      <c r="AL379" s="127"/>
      <c r="AM379" s="168">
        <v>960</v>
      </c>
      <c r="AN379" s="127"/>
    </row>
    <row r="380" spans="1:40" ht="21.75" customHeight="1" thickBot="1">
      <c r="A380" s="120" t="s">
        <v>718</v>
      </c>
      <c r="B380" s="120" t="s">
        <v>295</v>
      </c>
      <c r="C380" s="120" t="s">
        <v>719</v>
      </c>
      <c r="D380" s="122" t="s">
        <v>720</v>
      </c>
      <c r="E380" s="123">
        <v>2024</v>
      </c>
      <c r="F380" s="120"/>
      <c r="G380" s="123">
        <v>2024</v>
      </c>
      <c r="H380" s="120" t="s">
        <v>532</v>
      </c>
      <c r="I380" s="134" t="s">
        <v>7974</v>
      </c>
      <c r="J380" s="120" t="s">
        <v>692</v>
      </c>
      <c r="K380" s="120" t="s">
        <v>717</v>
      </c>
      <c r="L380" s="126" t="b">
        <v>1</v>
      </c>
      <c r="M380" s="125" t="b">
        <v>0</v>
      </c>
      <c r="N380" s="125" t="b">
        <v>0</v>
      </c>
      <c r="O380" s="126" t="b">
        <v>0</v>
      </c>
      <c r="P380" s="120" t="s">
        <v>721</v>
      </c>
      <c r="Q380" s="120"/>
      <c r="R380" s="120"/>
      <c r="S380" s="120"/>
      <c r="T380" s="120"/>
      <c r="U380" s="120"/>
      <c r="V380" s="126" t="b">
        <v>1</v>
      </c>
      <c r="W380" s="120"/>
      <c r="X380" s="120"/>
      <c r="Y380" s="120"/>
      <c r="Z380" s="120"/>
      <c r="AA380" s="120"/>
      <c r="AB380" s="120"/>
      <c r="AC380" s="120"/>
      <c r="AD380" s="137">
        <v>1000000000</v>
      </c>
      <c r="AE380" s="120"/>
      <c r="AF380" s="123">
        <v>1000000000</v>
      </c>
      <c r="AG380" s="123">
        <v>1000000000</v>
      </c>
      <c r="AH380" s="123">
        <v>0</v>
      </c>
      <c r="AI380" s="123">
        <v>0</v>
      </c>
      <c r="AJ380" s="123">
        <v>0</v>
      </c>
      <c r="AK380" s="123">
        <v>0</v>
      </c>
      <c r="AL380" s="120"/>
      <c r="AM380" s="120"/>
      <c r="AN380" s="120" t="s">
        <v>722</v>
      </c>
    </row>
    <row r="381" spans="1:40" ht="21.75" customHeight="1" thickBot="1">
      <c r="A381" s="127" t="s">
        <v>2495</v>
      </c>
      <c r="B381" s="127" t="s">
        <v>295</v>
      </c>
      <c r="C381" s="127" t="s">
        <v>2496</v>
      </c>
      <c r="D381" s="129" t="s">
        <v>2497</v>
      </c>
      <c r="E381" s="130">
        <v>2024</v>
      </c>
      <c r="F381" s="127"/>
      <c r="G381" s="130">
        <v>2025</v>
      </c>
      <c r="H381" s="127" t="s">
        <v>532</v>
      </c>
      <c r="I381" s="131" t="s">
        <v>7974</v>
      </c>
      <c r="J381" s="127" t="s">
        <v>2128</v>
      </c>
      <c r="K381" s="127" t="s">
        <v>717</v>
      </c>
      <c r="L381" s="132" t="b">
        <v>0</v>
      </c>
      <c r="M381" s="132" t="b">
        <v>0</v>
      </c>
      <c r="N381" s="132" t="b">
        <v>0</v>
      </c>
      <c r="O381" s="133" t="b">
        <v>0</v>
      </c>
      <c r="P381" s="127"/>
      <c r="Q381" s="127"/>
      <c r="R381" s="127"/>
      <c r="S381" s="127"/>
      <c r="T381" s="127"/>
      <c r="U381" s="127"/>
      <c r="V381" s="133" t="b">
        <v>1</v>
      </c>
      <c r="W381" s="127"/>
      <c r="X381" s="127"/>
      <c r="Y381" s="127"/>
      <c r="Z381" s="127"/>
      <c r="AA381" s="127"/>
      <c r="AB381" s="127"/>
      <c r="AC381" s="127"/>
      <c r="AD381" s="127"/>
      <c r="AE381" s="127"/>
      <c r="AF381" s="130">
        <v>0</v>
      </c>
      <c r="AG381" s="130">
        <v>0</v>
      </c>
      <c r="AH381" s="130">
        <v>0</v>
      </c>
      <c r="AI381" s="130">
        <v>0</v>
      </c>
      <c r="AJ381" s="130">
        <v>0</v>
      </c>
      <c r="AK381" s="130">
        <v>0</v>
      </c>
      <c r="AL381" s="141" t="s">
        <v>2498</v>
      </c>
      <c r="AM381" s="165">
        <v>2000</v>
      </c>
      <c r="AN381" s="127" t="s">
        <v>2499</v>
      </c>
    </row>
    <row r="382" spans="1:40" ht="21.75" customHeight="1" thickBot="1">
      <c r="A382" s="120" t="s">
        <v>2500</v>
      </c>
      <c r="B382" s="120" t="s">
        <v>295</v>
      </c>
      <c r="C382" s="120" t="s">
        <v>2501</v>
      </c>
      <c r="D382" s="121" t="s">
        <v>2502</v>
      </c>
      <c r="E382" s="123">
        <v>2023</v>
      </c>
      <c r="F382" s="120"/>
      <c r="G382" s="123">
        <v>2025</v>
      </c>
      <c r="H382" s="120" t="s">
        <v>548</v>
      </c>
      <c r="I382" s="124" t="s">
        <v>555</v>
      </c>
      <c r="J382" s="120" t="s">
        <v>1123</v>
      </c>
      <c r="K382" s="120" t="s">
        <v>2155</v>
      </c>
      <c r="L382" s="125" t="b">
        <v>0</v>
      </c>
      <c r="M382" s="125" t="b">
        <v>0</v>
      </c>
      <c r="N382" s="125" t="b">
        <v>0</v>
      </c>
      <c r="O382" s="144" t="b">
        <v>1</v>
      </c>
      <c r="P382" s="120"/>
      <c r="Q382" s="120"/>
      <c r="R382" s="120"/>
      <c r="S382" s="120"/>
      <c r="T382" s="120"/>
      <c r="U382" s="120"/>
      <c r="V382" s="126" t="b">
        <v>1</v>
      </c>
      <c r="W382" s="120"/>
      <c r="X382" s="120"/>
      <c r="Y382" s="120"/>
      <c r="Z382" s="120"/>
      <c r="AA382" s="120"/>
      <c r="AB382" s="120"/>
      <c r="AC382" s="120"/>
      <c r="AD382" s="120"/>
      <c r="AE382" s="120"/>
      <c r="AF382" s="123">
        <v>0</v>
      </c>
      <c r="AG382" s="123">
        <v>0</v>
      </c>
      <c r="AH382" s="123">
        <v>0</v>
      </c>
      <c r="AI382" s="123">
        <v>0</v>
      </c>
      <c r="AJ382" s="123">
        <v>0</v>
      </c>
      <c r="AK382" s="123">
        <v>0</v>
      </c>
      <c r="AL382" s="120"/>
      <c r="AM382" s="120"/>
      <c r="AN382" s="120"/>
    </row>
    <row r="383" spans="1:40" ht="21.75" customHeight="1" thickBot="1">
      <c r="A383" s="127" t="s">
        <v>2503</v>
      </c>
      <c r="B383" s="127" t="s">
        <v>295</v>
      </c>
      <c r="C383" s="127" t="s">
        <v>2504</v>
      </c>
      <c r="D383" s="129" t="s">
        <v>2505</v>
      </c>
      <c r="E383" s="130">
        <v>2017</v>
      </c>
      <c r="F383" s="127"/>
      <c r="G383" s="130">
        <v>2017</v>
      </c>
      <c r="H383" s="127" t="s">
        <v>532</v>
      </c>
      <c r="I383" s="131" t="s">
        <v>7974</v>
      </c>
      <c r="J383" s="127" t="s">
        <v>692</v>
      </c>
      <c r="K383" s="127" t="s">
        <v>717</v>
      </c>
      <c r="L383" s="132" t="b">
        <v>1</v>
      </c>
      <c r="M383" s="132" t="b">
        <v>0</v>
      </c>
      <c r="N383" s="132" t="b">
        <v>0</v>
      </c>
      <c r="O383" s="133" t="b">
        <v>0</v>
      </c>
      <c r="P383" s="127"/>
      <c r="Q383" s="127"/>
      <c r="R383" s="127"/>
      <c r="S383" s="127"/>
      <c r="T383" s="127"/>
      <c r="U383" s="127"/>
      <c r="V383" s="133" t="b">
        <v>1</v>
      </c>
      <c r="W383" s="127" t="s">
        <v>582</v>
      </c>
      <c r="X383" s="127" t="s">
        <v>582</v>
      </c>
      <c r="Y383" s="127"/>
      <c r="Z383" s="127"/>
      <c r="AA383" s="127"/>
      <c r="AB383" s="127"/>
      <c r="AC383" s="127"/>
      <c r="AD383" s="127"/>
      <c r="AE383" s="127"/>
      <c r="AF383" s="130">
        <v>0</v>
      </c>
      <c r="AG383" s="130">
        <v>0</v>
      </c>
      <c r="AH383" s="130">
        <v>0</v>
      </c>
      <c r="AI383" s="130">
        <v>0</v>
      </c>
      <c r="AJ383" s="130">
        <v>0</v>
      </c>
      <c r="AK383" s="130">
        <v>0</v>
      </c>
      <c r="AL383" s="139">
        <v>1695600000000000</v>
      </c>
      <c r="AM383" s="138">
        <v>54</v>
      </c>
      <c r="AN383" s="127" t="s">
        <v>2506</v>
      </c>
    </row>
    <row r="384" spans="1:40" ht="21.75" customHeight="1" thickBot="1">
      <c r="A384" s="120" t="s">
        <v>2510</v>
      </c>
      <c r="B384" s="120" t="s">
        <v>295</v>
      </c>
      <c r="C384" s="120" t="s">
        <v>2511</v>
      </c>
      <c r="D384" s="122" t="s">
        <v>2512</v>
      </c>
      <c r="E384" s="123">
        <v>2017</v>
      </c>
      <c r="F384" s="120"/>
      <c r="G384" s="123">
        <v>2017</v>
      </c>
      <c r="H384" s="120" t="s">
        <v>532</v>
      </c>
      <c r="I384" s="134" t="s">
        <v>7974</v>
      </c>
      <c r="J384" s="120" t="s">
        <v>692</v>
      </c>
      <c r="K384" s="120" t="s">
        <v>717</v>
      </c>
      <c r="L384" s="126" t="b">
        <v>1</v>
      </c>
      <c r="M384" s="125" t="b">
        <v>0</v>
      </c>
      <c r="N384" s="125" t="b">
        <v>0</v>
      </c>
      <c r="O384" s="126" t="b">
        <v>0</v>
      </c>
      <c r="P384" s="120"/>
      <c r="Q384" s="120"/>
      <c r="R384" s="120"/>
      <c r="S384" s="120"/>
      <c r="T384" s="120"/>
      <c r="U384" s="120"/>
      <c r="V384" s="126" t="b">
        <v>1</v>
      </c>
      <c r="W384" s="120"/>
      <c r="X384" s="120"/>
      <c r="Y384" s="120"/>
      <c r="Z384" s="120"/>
      <c r="AA384" s="120"/>
      <c r="AB384" s="120"/>
      <c r="AC384" s="120"/>
      <c r="AD384" s="120"/>
      <c r="AE384" s="120"/>
      <c r="AF384" s="123">
        <v>0</v>
      </c>
      <c r="AG384" s="123">
        <v>0</v>
      </c>
      <c r="AH384" s="123">
        <v>0</v>
      </c>
      <c r="AI384" s="123">
        <v>0</v>
      </c>
      <c r="AJ384" s="123">
        <v>0</v>
      </c>
      <c r="AK384" s="123">
        <v>0</v>
      </c>
      <c r="AL384" s="120"/>
      <c r="AM384" s="140">
        <v>2180</v>
      </c>
      <c r="AN384" s="120" t="s">
        <v>2513</v>
      </c>
    </row>
    <row r="385" spans="1:40" ht="21.75" customHeight="1" thickBot="1">
      <c r="A385" s="127" t="s">
        <v>2517</v>
      </c>
      <c r="B385" s="127" t="s">
        <v>295</v>
      </c>
      <c r="C385" s="127" t="s">
        <v>2518</v>
      </c>
      <c r="D385" s="129" t="s">
        <v>2519</v>
      </c>
      <c r="E385" s="130">
        <v>2023</v>
      </c>
      <c r="F385" s="127"/>
      <c r="G385" s="130">
        <v>2023</v>
      </c>
      <c r="H385" s="127" t="s">
        <v>532</v>
      </c>
      <c r="I385" s="135" t="s">
        <v>555</v>
      </c>
      <c r="J385" s="127" t="s">
        <v>692</v>
      </c>
      <c r="K385" s="127" t="s">
        <v>770</v>
      </c>
      <c r="L385" s="132" t="b">
        <v>0</v>
      </c>
      <c r="M385" s="132" t="b">
        <v>0</v>
      </c>
      <c r="N385" s="132" t="b">
        <v>0</v>
      </c>
      <c r="O385" s="133" t="b">
        <v>0</v>
      </c>
      <c r="P385" s="127"/>
      <c r="Q385" s="127"/>
      <c r="R385" s="127"/>
      <c r="S385" s="127"/>
      <c r="T385" s="127"/>
      <c r="U385" s="127"/>
      <c r="V385" s="133" t="b">
        <v>1</v>
      </c>
      <c r="W385" s="127"/>
      <c r="X385" s="127"/>
      <c r="Y385" s="127"/>
      <c r="Z385" s="127"/>
      <c r="AA385" s="127"/>
      <c r="AB385" s="127"/>
      <c r="AC385" s="127"/>
      <c r="AD385" s="127"/>
      <c r="AE385" s="127"/>
      <c r="AF385" s="130">
        <v>0</v>
      </c>
      <c r="AG385" s="130">
        <v>0</v>
      </c>
      <c r="AH385" s="130">
        <v>0</v>
      </c>
      <c r="AI385" s="130">
        <v>0</v>
      </c>
      <c r="AJ385" s="130">
        <v>0</v>
      </c>
      <c r="AK385" s="130">
        <v>0</v>
      </c>
      <c r="AL385" s="127"/>
      <c r="AM385" s="127"/>
      <c r="AN385" s="127"/>
    </row>
    <row r="386" spans="1:40" ht="21.75" customHeight="1" thickBot="1">
      <c r="A386" s="120" t="s">
        <v>2523</v>
      </c>
      <c r="B386" s="120" t="s">
        <v>295</v>
      </c>
      <c r="C386" s="120" t="s">
        <v>2524</v>
      </c>
      <c r="D386" s="122" t="s">
        <v>2525</v>
      </c>
      <c r="E386" s="123">
        <v>2023</v>
      </c>
      <c r="F386" s="120"/>
      <c r="G386" s="123">
        <v>2023</v>
      </c>
      <c r="H386" s="120" t="s">
        <v>532</v>
      </c>
      <c r="I386" s="134" t="s">
        <v>7974</v>
      </c>
      <c r="J386" s="120" t="s">
        <v>692</v>
      </c>
      <c r="K386" s="120" t="s">
        <v>909</v>
      </c>
      <c r="L386" s="126" t="b">
        <v>1</v>
      </c>
      <c r="M386" s="125" t="b">
        <v>0</v>
      </c>
      <c r="N386" s="125" t="b">
        <v>0</v>
      </c>
      <c r="O386" s="126" t="b">
        <v>0</v>
      </c>
      <c r="P386" s="120"/>
      <c r="Q386" s="120"/>
      <c r="R386" s="120"/>
      <c r="S386" s="120"/>
      <c r="T386" s="120"/>
      <c r="U386" s="120"/>
      <c r="V386" s="126" t="b">
        <v>1</v>
      </c>
      <c r="W386" s="120" t="s">
        <v>582</v>
      </c>
      <c r="X386" s="120" t="s">
        <v>582</v>
      </c>
      <c r="Y386" s="120"/>
      <c r="Z386" s="120"/>
      <c r="AA386" s="120"/>
      <c r="AB386" s="120"/>
      <c r="AC386" s="120"/>
      <c r="AD386" s="120"/>
      <c r="AE386" s="120"/>
      <c r="AF386" s="123">
        <v>0</v>
      </c>
      <c r="AG386" s="123">
        <v>0</v>
      </c>
      <c r="AH386" s="123">
        <v>0</v>
      </c>
      <c r="AI386" s="123">
        <v>0</v>
      </c>
      <c r="AJ386" s="123">
        <v>0</v>
      </c>
      <c r="AK386" s="123">
        <v>0</v>
      </c>
      <c r="AL386" s="120"/>
      <c r="AM386" s="120"/>
      <c r="AN386" s="120" t="s">
        <v>2526</v>
      </c>
    </row>
    <row r="387" spans="1:40" ht="21.75" customHeight="1" thickBot="1">
      <c r="A387" s="127" t="s">
        <v>2530</v>
      </c>
      <c r="B387" s="127" t="s">
        <v>295</v>
      </c>
      <c r="C387" s="127" t="s">
        <v>2531</v>
      </c>
      <c r="D387" s="129" t="s">
        <v>2532</v>
      </c>
      <c r="E387" s="130">
        <v>2024</v>
      </c>
      <c r="F387" s="127"/>
      <c r="G387" s="127"/>
      <c r="H387" s="127" t="s">
        <v>532</v>
      </c>
      <c r="I387" s="135" t="s">
        <v>555</v>
      </c>
      <c r="J387" s="127" t="s">
        <v>1123</v>
      </c>
      <c r="K387" s="127" t="s">
        <v>693</v>
      </c>
      <c r="L387" s="132" t="b">
        <v>1</v>
      </c>
      <c r="M387" s="132" t="b">
        <v>0</v>
      </c>
      <c r="N387" s="132" t="b">
        <v>0</v>
      </c>
      <c r="O387" s="133" t="b">
        <v>0</v>
      </c>
      <c r="P387" s="127"/>
      <c r="Q387" s="127"/>
      <c r="R387" s="127"/>
      <c r="S387" s="127"/>
      <c r="T387" s="127"/>
      <c r="U387" s="127"/>
      <c r="V387" s="133" t="b">
        <v>1</v>
      </c>
      <c r="W387" s="127" t="s">
        <v>582</v>
      </c>
      <c r="X387" s="127" t="s">
        <v>582</v>
      </c>
      <c r="Y387" s="127"/>
      <c r="Z387" s="127"/>
      <c r="AA387" s="127"/>
      <c r="AB387" s="127"/>
      <c r="AC387" s="127"/>
      <c r="AD387" s="127"/>
      <c r="AE387" s="127"/>
      <c r="AF387" s="130">
        <v>0</v>
      </c>
      <c r="AG387" s="130">
        <v>0</v>
      </c>
      <c r="AH387" s="130">
        <v>0</v>
      </c>
      <c r="AI387" s="130">
        <v>0</v>
      </c>
      <c r="AJ387" s="130">
        <v>0</v>
      </c>
      <c r="AK387" s="130">
        <v>0</v>
      </c>
      <c r="AL387" s="127"/>
      <c r="AM387" s="138">
        <v>64</v>
      </c>
      <c r="AN387" s="127" t="s">
        <v>2533</v>
      </c>
    </row>
    <row r="388" spans="1:40" ht="21.75" customHeight="1" thickBot="1">
      <c r="A388" s="120" t="s">
        <v>2534</v>
      </c>
      <c r="B388" s="120" t="s">
        <v>295</v>
      </c>
      <c r="C388" s="120" t="s">
        <v>2535</v>
      </c>
      <c r="D388" s="122" t="s">
        <v>2536</v>
      </c>
      <c r="E388" s="123">
        <v>2024</v>
      </c>
      <c r="F388" s="120"/>
      <c r="G388" s="120"/>
      <c r="H388" s="120" t="s">
        <v>532</v>
      </c>
      <c r="I388" s="134" t="s">
        <v>7974</v>
      </c>
      <c r="J388" s="120" t="s">
        <v>604</v>
      </c>
      <c r="K388" s="120" t="s">
        <v>2537</v>
      </c>
      <c r="L388" s="126" t="b">
        <v>1</v>
      </c>
      <c r="M388" s="125" t="b">
        <v>0</v>
      </c>
      <c r="N388" s="125" t="b">
        <v>0</v>
      </c>
      <c r="O388" s="126" t="b">
        <v>0</v>
      </c>
      <c r="P388" s="120" t="s">
        <v>551</v>
      </c>
      <c r="Q388" s="120"/>
      <c r="R388" s="120"/>
      <c r="S388" s="120"/>
      <c r="T388" s="120"/>
      <c r="U388" s="120"/>
      <c r="V388" s="126" t="b">
        <v>1</v>
      </c>
      <c r="W388" s="120" t="s">
        <v>582</v>
      </c>
      <c r="X388" s="120" t="s">
        <v>582</v>
      </c>
      <c r="Y388" s="120"/>
      <c r="Z388" s="120"/>
      <c r="AA388" s="120"/>
      <c r="AB388" s="120"/>
      <c r="AC388" s="120"/>
      <c r="AD388" s="120"/>
      <c r="AE388" s="120"/>
      <c r="AF388" s="123">
        <v>0</v>
      </c>
      <c r="AG388" s="123">
        <v>0</v>
      </c>
      <c r="AH388" s="123">
        <v>0</v>
      </c>
      <c r="AI388" s="123">
        <v>0</v>
      </c>
      <c r="AJ388" s="123">
        <v>0</v>
      </c>
      <c r="AK388" s="123">
        <v>0</v>
      </c>
      <c r="AL388" s="142">
        <v>1.01E+18</v>
      </c>
      <c r="AM388" s="140">
        <v>1016</v>
      </c>
      <c r="AN388" s="120" t="s">
        <v>2538</v>
      </c>
    </row>
    <row r="389" spans="1:40" ht="21.75" customHeight="1" thickBot="1">
      <c r="A389" s="127" t="s">
        <v>2543</v>
      </c>
      <c r="B389" s="127" t="s">
        <v>295</v>
      </c>
      <c r="C389" s="127" t="s">
        <v>2544</v>
      </c>
      <c r="D389" s="129" t="s">
        <v>2545</v>
      </c>
      <c r="E389" s="130">
        <v>2023</v>
      </c>
      <c r="F389" s="127"/>
      <c r="G389" s="127"/>
      <c r="H389" s="127" t="s">
        <v>532</v>
      </c>
      <c r="I389" s="131" t="s">
        <v>7974</v>
      </c>
      <c r="J389" s="127" t="s">
        <v>837</v>
      </c>
      <c r="K389" s="127" t="s">
        <v>2546</v>
      </c>
      <c r="L389" s="132" t="b">
        <v>0</v>
      </c>
      <c r="M389" s="132" t="b">
        <v>0</v>
      </c>
      <c r="N389" s="132" t="b">
        <v>0</v>
      </c>
      <c r="O389" s="133" t="b">
        <v>0</v>
      </c>
      <c r="P389" s="127"/>
      <c r="Q389" s="127"/>
      <c r="R389" s="127"/>
      <c r="S389" s="127"/>
      <c r="T389" s="127"/>
      <c r="U389" s="127"/>
      <c r="V389" s="133" t="b">
        <v>1</v>
      </c>
      <c r="W389" s="127"/>
      <c r="X389" s="127"/>
      <c r="Y389" s="127"/>
      <c r="Z389" s="127"/>
      <c r="AA389" s="127"/>
      <c r="AB389" s="127"/>
      <c r="AC389" s="127"/>
      <c r="AD389" s="127"/>
      <c r="AE389" s="127"/>
      <c r="AF389" s="130">
        <v>0</v>
      </c>
      <c r="AG389" s="130">
        <v>0</v>
      </c>
      <c r="AH389" s="130">
        <v>0</v>
      </c>
      <c r="AI389" s="130">
        <v>0</v>
      </c>
      <c r="AJ389" s="130">
        <v>0</v>
      </c>
      <c r="AK389" s="130">
        <v>0</v>
      </c>
      <c r="AL389" s="127"/>
      <c r="AM389" s="127"/>
      <c r="AN389" s="127"/>
    </row>
    <row r="390" spans="1:40" ht="21.75" customHeight="1" thickBot="1">
      <c r="A390" s="120" t="s">
        <v>2547</v>
      </c>
      <c r="B390" s="120" t="s">
        <v>295</v>
      </c>
      <c r="C390" s="120" t="s">
        <v>2548</v>
      </c>
      <c r="D390" s="122" t="s">
        <v>2549</v>
      </c>
      <c r="E390" s="123">
        <v>2022</v>
      </c>
      <c r="F390" s="120"/>
      <c r="G390" s="120"/>
      <c r="H390" s="120" t="s">
        <v>532</v>
      </c>
      <c r="I390" s="124" t="s">
        <v>555</v>
      </c>
      <c r="J390" s="120" t="s">
        <v>572</v>
      </c>
      <c r="K390" s="120" t="s">
        <v>2550</v>
      </c>
      <c r="L390" s="125" t="b">
        <v>0</v>
      </c>
      <c r="M390" s="125" t="b">
        <v>0</v>
      </c>
      <c r="N390" s="125" t="b">
        <v>0</v>
      </c>
      <c r="O390" s="126" t="b">
        <v>0</v>
      </c>
      <c r="P390" s="120"/>
      <c r="Q390" s="120"/>
      <c r="R390" s="120"/>
      <c r="S390" s="120"/>
      <c r="T390" s="120"/>
      <c r="U390" s="120"/>
      <c r="V390" s="126" t="b">
        <v>1</v>
      </c>
      <c r="W390" s="120"/>
      <c r="X390" s="120"/>
      <c r="Y390" s="120"/>
      <c r="Z390" s="120"/>
      <c r="AA390" s="120"/>
      <c r="AB390" s="120"/>
      <c r="AC390" s="120"/>
      <c r="AD390" s="120"/>
      <c r="AE390" s="120"/>
      <c r="AF390" s="123">
        <v>0</v>
      </c>
      <c r="AG390" s="123">
        <v>0</v>
      </c>
      <c r="AH390" s="123">
        <v>0</v>
      </c>
      <c r="AI390" s="123">
        <v>0</v>
      </c>
      <c r="AJ390" s="123">
        <v>0</v>
      </c>
      <c r="AK390" s="123">
        <v>0</v>
      </c>
      <c r="AL390" s="120"/>
      <c r="AM390" s="120"/>
      <c r="AN390" s="120"/>
    </row>
    <row r="391" spans="1:40" ht="21.75" customHeight="1" thickBot="1">
      <c r="A391" s="127" t="s">
        <v>842</v>
      </c>
      <c r="B391" s="127" t="s">
        <v>295</v>
      </c>
      <c r="C391" s="127" t="s">
        <v>843</v>
      </c>
      <c r="D391" s="129" t="s">
        <v>844</v>
      </c>
      <c r="E391" s="130">
        <v>2022</v>
      </c>
      <c r="F391" s="127"/>
      <c r="G391" s="127"/>
      <c r="H391" s="127" t="s">
        <v>548</v>
      </c>
      <c r="I391" s="135" t="s">
        <v>555</v>
      </c>
      <c r="J391" s="127" t="s">
        <v>845</v>
      </c>
      <c r="K391" s="127" t="s">
        <v>846</v>
      </c>
      <c r="L391" s="132" t="b">
        <v>0</v>
      </c>
      <c r="M391" s="132" t="b">
        <v>0</v>
      </c>
      <c r="N391" s="132" t="b">
        <v>0</v>
      </c>
      <c r="O391" s="133" t="b">
        <v>0</v>
      </c>
      <c r="P391" s="127"/>
      <c r="Q391" s="127"/>
      <c r="R391" s="127"/>
      <c r="S391" s="127"/>
      <c r="T391" s="127"/>
      <c r="U391" s="127"/>
      <c r="V391" s="133" t="b">
        <v>1</v>
      </c>
      <c r="W391" s="127"/>
      <c r="X391" s="127"/>
      <c r="Y391" s="127"/>
      <c r="Z391" s="127"/>
      <c r="AA391" s="127"/>
      <c r="AB391" s="127"/>
      <c r="AC391" s="136">
        <v>440000000</v>
      </c>
      <c r="AD391" s="127"/>
      <c r="AE391" s="127"/>
      <c r="AF391" s="136">
        <v>440000000</v>
      </c>
      <c r="AG391" s="130">
        <v>0</v>
      </c>
      <c r="AH391" s="130">
        <v>0</v>
      </c>
      <c r="AI391" s="130">
        <v>0</v>
      </c>
      <c r="AJ391" s="130">
        <v>0</v>
      </c>
      <c r="AK391" s="136">
        <v>440000000</v>
      </c>
      <c r="AL391" s="127"/>
      <c r="AM391" s="127"/>
      <c r="AN391" s="127"/>
    </row>
    <row r="392" spans="1:40" ht="21.75" customHeight="1" thickBot="1">
      <c r="A392" s="120" t="s">
        <v>2003</v>
      </c>
      <c r="B392" s="120" t="s">
        <v>295</v>
      </c>
      <c r="C392" s="120" t="s">
        <v>2004</v>
      </c>
      <c r="D392" s="122" t="s">
        <v>2005</v>
      </c>
      <c r="E392" s="123">
        <v>2022</v>
      </c>
      <c r="F392" s="120"/>
      <c r="G392" s="120"/>
      <c r="H392" s="120" t="s">
        <v>559</v>
      </c>
      <c r="I392" s="134" t="s">
        <v>7974</v>
      </c>
      <c r="J392" s="120" t="s">
        <v>638</v>
      </c>
      <c r="K392" s="120" t="s">
        <v>633</v>
      </c>
      <c r="L392" s="125" t="b">
        <v>0</v>
      </c>
      <c r="M392" s="125" t="b">
        <v>0</v>
      </c>
      <c r="N392" s="125" t="b">
        <v>0</v>
      </c>
      <c r="O392" s="126" t="b">
        <v>0</v>
      </c>
      <c r="P392" s="120" t="s">
        <v>1846</v>
      </c>
      <c r="Q392" s="120" t="s">
        <v>1846</v>
      </c>
      <c r="R392" s="120"/>
      <c r="S392" s="120"/>
      <c r="T392" s="120"/>
      <c r="U392" s="120"/>
      <c r="V392" s="125" t="b">
        <v>0</v>
      </c>
      <c r="W392" s="120"/>
      <c r="X392" s="120"/>
      <c r="Y392" s="120"/>
      <c r="Z392" s="120"/>
      <c r="AA392" s="120"/>
      <c r="AB392" s="120"/>
      <c r="AC392" s="120"/>
      <c r="AD392" s="120"/>
      <c r="AE392" s="120"/>
      <c r="AF392" s="123">
        <v>0</v>
      </c>
      <c r="AG392" s="123">
        <v>0</v>
      </c>
      <c r="AH392" s="123">
        <v>0</v>
      </c>
      <c r="AI392" s="123">
        <v>0</v>
      </c>
      <c r="AJ392" s="123">
        <v>0</v>
      </c>
      <c r="AK392" s="123">
        <v>0</v>
      </c>
      <c r="AL392" s="120"/>
      <c r="AM392" s="120"/>
      <c r="AN392" s="120"/>
    </row>
    <row r="393" spans="1:40" ht="21.75" customHeight="1" thickBot="1">
      <c r="A393" s="127" t="s">
        <v>2006</v>
      </c>
      <c r="B393" s="127" t="s">
        <v>295</v>
      </c>
      <c r="C393" s="127" t="s">
        <v>2007</v>
      </c>
      <c r="D393" s="129" t="s">
        <v>2008</v>
      </c>
      <c r="E393" s="130">
        <v>2024</v>
      </c>
      <c r="F393" s="127"/>
      <c r="G393" s="127"/>
      <c r="H393" s="127" t="s">
        <v>559</v>
      </c>
      <c r="I393" s="131" t="s">
        <v>7974</v>
      </c>
      <c r="J393" s="127" t="s">
        <v>638</v>
      </c>
      <c r="K393" s="127" t="s">
        <v>633</v>
      </c>
      <c r="L393" s="132" t="b">
        <v>0</v>
      </c>
      <c r="M393" s="132" t="b">
        <v>0</v>
      </c>
      <c r="N393" s="132" t="b">
        <v>0</v>
      </c>
      <c r="O393" s="133" t="b">
        <v>0</v>
      </c>
      <c r="P393" s="127" t="s">
        <v>660</v>
      </c>
      <c r="Q393" s="127" t="s">
        <v>660</v>
      </c>
      <c r="R393" s="127"/>
      <c r="S393" s="127"/>
      <c r="T393" s="127"/>
      <c r="U393" s="127"/>
      <c r="V393" s="132" t="b">
        <v>0</v>
      </c>
      <c r="W393" s="127"/>
      <c r="X393" s="127"/>
      <c r="Y393" s="127"/>
      <c r="Z393" s="127"/>
      <c r="AA393" s="127"/>
      <c r="AB393" s="127"/>
      <c r="AC393" s="127"/>
      <c r="AD393" s="127"/>
      <c r="AE393" s="127"/>
      <c r="AF393" s="130">
        <v>0</v>
      </c>
      <c r="AG393" s="130">
        <v>0</v>
      </c>
      <c r="AH393" s="130">
        <v>0</v>
      </c>
      <c r="AI393" s="130">
        <v>0</v>
      </c>
      <c r="AJ393" s="130">
        <v>0</v>
      </c>
      <c r="AK393" s="130">
        <v>0</v>
      </c>
      <c r="AL393" s="127"/>
      <c r="AM393" s="127"/>
      <c r="AN393" s="127"/>
    </row>
    <row r="394" spans="1:40" ht="21.75" customHeight="1" thickBot="1">
      <c r="A394" s="120" t="s">
        <v>2009</v>
      </c>
      <c r="B394" s="120" t="s">
        <v>295</v>
      </c>
      <c r="C394" s="120" t="s">
        <v>2010</v>
      </c>
      <c r="D394" s="122" t="s">
        <v>2011</v>
      </c>
      <c r="E394" s="123">
        <v>2024</v>
      </c>
      <c r="F394" s="120"/>
      <c r="G394" s="120"/>
      <c r="H394" s="120" t="s">
        <v>559</v>
      </c>
      <c r="I394" s="134" t="s">
        <v>7974</v>
      </c>
      <c r="J394" s="120" t="s">
        <v>638</v>
      </c>
      <c r="K394" s="120" t="s">
        <v>560</v>
      </c>
      <c r="L394" s="125" t="b">
        <v>0</v>
      </c>
      <c r="M394" s="125" t="b">
        <v>0</v>
      </c>
      <c r="N394" s="125" t="b">
        <v>0</v>
      </c>
      <c r="O394" s="126" t="b">
        <v>0</v>
      </c>
      <c r="P394" s="120" t="s">
        <v>660</v>
      </c>
      <c r="Q394" s="120" t="s">
        <v>660</v>
      </c>
      <c r="R394" s="120"/>
      <c r="S394" s="120"/>
      <c r="T394" s="120"/>
      <c r="U394" s="120"/>
      <c r="V394" s="125" t="b">
        <v>0</v>
      </c>
      <c r="W394" s="120"/>
      <c r="X394" s="120"/>
      <c r="Y394" s="120"/>
      <c r="Z394" s="120"/>
      <c r="AA394" s="120"/>
      <c r="AB394" s="120"/>
      <c r="AC394" s="120"/>
      <c r="AD394" s="120"/>
      <c r="AE394" s="120"/>
      <c r="AF394" s="123">
        <v>0</v>
      </c>
      <c r="AG394" s="123">
        <v>0</v>
      </c>
      <c r="AH394" s="123">
        <v>0</v>
      </c>
      <c r="AI394" s="123">
        <v>0</v>
      </c>
      <c r="AJ394" s="123">
        <v>0</v>
      </c>
      <c r="AK394" s="123">
        <v>0</v>
      </c>
      <c r="AL394" s="120"/>
      <c r="AM394" s="120"/>
      <c r="AN394" s="120"/>
    </row>
    <row r="395" spans="1:40" ht="21.75" customHeight="1" thickBot="1">
      <c r="A395" s="127" t="s">
        <v>2012</v>
      </c>
      <c r="B395" s="127" t="s">
        <v>295</v>
      </c>
      <c r="C395" s="127" t="s">
        <v>2013</v>
      </c>
      <c r="D395" s="129" t="s">
        <v>2014</v>
      </c>
      <c r="E395" s="130">
        <v>2024</v>
      </c>
      <c r="F395" s="127"/>
      <c r="G395" s="127"/>
      <c r="H395" s="127" t="s">
        <v>559</v>
      </c>
      <c r="I395" s="131" t="s">
        <v>7974</v>
      </c>
      <c r="J395" s="127" t="s">
        <v>638</v>
      </c>
      <c r="K395" s="127" t="s">
        <v>560</v>
      </c>
      <c r="L395" s="132" t="b">
        <v>0</v>
      </c>
      <c r="M395" s="132" t="b">
        <v>0</v>
      </c>
      <c r="N395" s="132" t="b">
        <v>0</v>
      </c>
      <c r="O395" s="133" t="b">
        <v>0</v>
      </c>
      <c r="P395" s="127" t="s">
        <v>564</v>
      </c>
      <c r="Q395" s="127" t="s">
        <v>564</v>
      </c>
      <c r="R395" s="127"/>
      <c r="S395" s="127"/>
      <c r="T395" s="127"/>
      <c r="U395" s="127"/>
      <c r="V395" s="132" t="b">
        <v>0</v>
      </c>
      <c r="W395" s="127"/>
      <c r="X395" s="127"/>
      <c r="Y395" s="127"/>
      <c r="Z395" s="127"/>
      <c r="AA395" s="127"/>
      <c r="AB395" s="127"/>
      <c r="AC395" s="130">
        <v>15500000000</v>
      </c>
      <c r="AD395" s="127"/>
      <c r="AE395" s="127"/>
      <c r="AF395" s="130">
        <v>15500000000</v>
      </c>
      <c r="AG395" s="130">
        <v>15500000000</v>
      </c>
      <c r="AH395" s="130">
        <v>15500000000</v>
      </c>
      <c r="AI395" s="130">
        <v>0</v>
      </c>
      <c r="AJ395" s="130">
        <v>0</v>
      </c>
      <c r="AK395" s="130">
        <v>0</v>
      </c>
      <c r="AL395" s="127"/>
      <c r="AM395" s="127"/>
      <c r="AN395" s="127"/>
    </row>
    <row r="396" spans="1:40" ht="21.75" customHeight="1" thickBot="1">
      <c r="A396" s="120" t="s">
        <v>2015</v>
      </c>
      <c r="B396" s="120" t="s">
        <v>295</v>
      </c>
      <c r="C396" s="120" t="s">
        <v>2016</v>
      </c>
      <c r="D396" s="122" t="s">
        <v>2017</v>
      </c>
      <c r="E396" s="123">
        <v>2024</v>
      </c>
      <c r="F396" s="120"/>
      <c r="G396" s="120"/>
      <c r="H396" s="120" t="s">
        <v>532</v>
      </c>
      <c r="I396" s="134" t="s">
        <v>7974</v>
      </c>
      <c r="J396" s="120" t="s">
        <v>638</v>
      </c>
      <c r="K396" s="120" t="s">
        <v>2018</v>
      </c>
      <c r="L396" s="125" t="b">
        <v>0</v>
      </c>
      <c r="M396" s="125" t="b">
        <v>0</v>
      </c>
      <c r="N396" s="125" t="b">
        <v>0</v>
      </c>
      <c r="O396" s="126" t="b">
        <v>0</v>
      </c>
      <c r="P396" s="120" t="s">
        <v>629</v>
      </c>
      <c r="Q396" s="120" t="s">
        <v>629</v>
      </c>
      <c r="R396" s="120"/>
      <c r="S396" s="120"/>
      <c r="T396" s="120"/>
      <c r="U396" s="120"/>
      <c r="V396" s="126" t="b">
        <v>1</v>
      </c>
      <c r="W396" s="120"/>
      <c r="X396" s="120"/>
      <c r="Y396" s="120"/>
      <c r="Z396" s="120"/>
      <c r="AA396" s="120"/>
      <c r="AB396" s="120" t="s">
        <v>2019</v>
      </c>
      <c r="AC396" s="137">
        <v>2900000000</v>
      </c>
      <c r="AD396" s="120"/>
      <c r="AE396" s="120"/>
      <c r="AF396" s="137">
        <v>2900000000</v>
      </c>
      <c r="AG396" s="137">
        <v>2900000000</v>
      </c>
      <c r="AH396" s="137">
        <v>2900000000</v>
      </c>
      <c r="AI396" s="123">
        <v>0</v>
      </c>
      <c r="AJ396" s="123">
        <v>0</v>
      </c>
      <c r="AK396" s="123">
        <v>0</v>
      </c>
      <c r="AL396" s="120"/>
      <c r="AM396" s="120"/>
      <c r="AN396" s="120"/>
    </row>
    <row r="397" spans="1:40" ht="21.75" customHeight="1" thickBot="1">
      <c r="A397" s="127" t="s">
        <v>2554</v>
      </c>
      <c r="B397" s="127" t="s">
        <v>299</v>
      </c>
      <c r="C397" s="127" t="s">
        <v>2555</v>
      </c>
      <c r="D397" s="129" t="s">
        <v>2556</v>
      </c>
      <c r="E397" s="130">
        <v>2024</v>
      </c>
      <c r="F397" s="130">
        <v>2024</v>
      </c>
      <c r="G397" s="127"/>
      <c r="H397" s="127" t="s">
        <v>532</v>
      </c>
      <c r="I397" s="131" t="s">
        <v>7974</v>
      </c>
      <c r="J397" s="127" t="s">
        <v>549</v>
      </c>
      <c r="K397" s="127" t="s">
        <v>2557</v>
      </c>
      <c r="L397" s="132" t="b">
        <v>1</v>
      </c>
      <c r="M397" s="132" t="b">
        <v>0</v>
      </c>
      <c r="N397" s="132" t="b">
        <v>0</v>
      </c>
      <c r="O397" s="133" t="b">
        <v>0</v>
      </c>
      <c r="P397" s="127"/>
      <c r="Q397" s="127"/>
      <c r="R397" s="127"/>
      <c r="S397" s="127"/>
      <c r="T397" s="127"/>
      <c r="U397" s="127"/>
      <c r="V397" s="133" t="b">
        <v>1</v>
      </c>
      <c r="W397" s="127"/>
      <c r="X397" s="127"/>
      <c r="Y397" s="127" t="s">
        <v>2558</v>
      </c>
      <c r="Z397" s="127"/>
      <c r="AA397" s="127" t="s">
        <v>673</v>
      </c>
      <c r="AB397" s="127"/>
      <c r="AC397" s="127"/>
      <c r="AD397" s="127"/>
      <c r="AE397" s="127"/>
      <c r="AF397" s="130">
        <v>0</v>
      </c>
      <c r="AG397" s="130">
        <v>0</v>
      </c>
      <c r="AH397" s="130">
        <v>0</v>
      </c>
      <c r="AI397" s="130">
        <v>0</v>
      </c>
      <c r="AJ397" s="130">
        <v>0</v>
      </c>
      <c r="AK397" s="130">
        <v>0</v>
      </c>
      <c r="AL397" s="127"/>
      <c r="AM397" s="127"/>
      <c r="AN397" s="127"/>
    </row>
    <row r="398" spans="1:40" ht="21.75" customHeight="1" thickBot="1">
      <c r="A398" s="120" t="s">
        <v>2025</v>
      </c>
      <c r="B398" s="120" t="s">
        <v>301</v>
      </c>
      <c r="C398" s="120" t="s">
        <v>2026</v>
      </c>
      <c r="D398" s="122" t="s">
        <v>2027</v>
      </c>
      <c r="E398" s="123">
        <v>2024</v>
      </c>
      <c r="F398" s="120"/>
      <c r="G398" s="120"/>
      <c r="H398" s="120" t="s">
        <v>532</v>
      </c>
      <c r="I398" s="143" t="s">
        <v>603</v>
      </c>
      <c r="J398" s="120" t="s">
        <v>627</v>
      </c>
      <c r="K398" s="120" t="s">
        <v>633</v>
      </c>
      <c r="L398" s="126" t="b">
        <v>1</v>
      </c>
      <c r="M398" s="125" t="b">
        <v>0</v>
      </c>
      <c r="N398" s="125" t="b">
        <v>0</v>
      </c>
      <c r="O398" s="144" t="b">
        <v>1</v>
      </c>
      <c r="P398" s="120" t="s">
        <v>629</v>
      </c>
      <c r="Q398" s="120" t="s">
        <v>629</v>
      </c>
      <c r="R398" s="120" t="s">
        <v>2028</v>
      </c>
      <c r="S398" s="120"/>
      <c r="T398" s="120"/>
      <c r="U398" s="120"/>
      <c r="V398" s="126" t="b">
        <v>1</v>
      </c>
      <c r="W398" s="120"/>
      <c r="X398" s="120"/>
      <c r="Y398" s="120"/>
      <c r="Z398" s="120"/>
      <c r="AA398" s="120"/>
      <c r="AB398" s="120" t="s">
        <v>489</v>
      </c>
      <c r="AC398" s="145">
        <v>1000000000</v>
      </c>
      <c r="AD398" s="120"/>
      <c r="AE398" s="120"/>
      <c r="AF398" s="145">
        <v>1000000000</v>
      </c>
      <c r="AG398" s="145">
        <v>1000000000</v>
      </c>
      <c r="AH398" s="145">
        <v>1000000000</v>
      </c>
      <c r="AI398" s="123">
        <v>0</v>
      </c>
      <c r="AJ398" s="123">
        <v>0</v>
      </c>
      <c r="AK398" s="123">
        <v>0</v>
      </c>
      <c r="AL398" s="120"/>
      <c r="AM398" s="120"/>
      <c r="AN398" s="120"/>
    </row>
    <row r="399" spans="1:40" ht="21.75" customHeight="1" thickBot="1">
      <c r="A399" s="127" t="s">
        <v>2561</v>
      </c>
      <c r="B399" s="127" t="s">
        <v>301</v>
      </c>
      <c r="C399" s="127" t="s">
        <v>2562</v>
      </c>
      <c r="D399" s="129" t="s">
        <v>2563</v>
      </c>
      <c r="E399" s="130">
        <v>2011</v>
      </c>
      <c r="F399" s="130">
        <v>2013</v>
      </c>
      <c r="G399" s="127"/>
      <c r="H399" s="127" t="s">
        <v>559</v>
      </c>
      <c r="I399" s="131" t="s">
        <v>7974</v>
      </c>
      <c r="J399" s="127" t="s">
        <v>534</v>
      </c>
      <c r="K399" s="127" t="s">
        <v>2564</v>
      </c>
      <c r="L399" s="132" t="b">
        <v>0</v>
      </c>
      <c r="M399" s="132" t="b">
        <v>0</v>
      </c>
      <c r="N399" s="132" t="b">
        <v>0</v>
      </c>
      <c r="O399" s="133" t="b">
        <v>0</v>
      </c>
      <c r="P399" s="127"/>
      <c r="Q399" s="127"/>
      <c r="R399" s="127"/>
      <c r="S399" s="127"/>
      <c r="T399" s="127"/>
      <c r="U399" s="127"/>
      <c r="V399" s="132" t="b">
        <v>0</v>
      </c>
      <c r="W399" s="127"/>
      <c r="X399" s="127"/>
      <c r="Y399" s="127" t="s">
        <v>2565</v>
      </c>
      <c r="Z399" s="127"/>
      <c r="AA399" s="127" t="s">
        <v>301</v>
      </c>
      <c r="AB399" s="127"/>
      <c r="AC399" s="127"/>
      <c r="AD399" s="127"/>
      <c r="AE399" s="127"/>
      <c r="AF399" s="130">
        <v>0</v>
      </c>
      <c r="AG399" s="130">
        <v>0</v>
      </c>
      <c r="AH399" s="130">
        <v>0</v>
      </c>
      <c r="AI399" s="130">
        <v>0</v>
      </c>
      <c r="AJ399" s="130">
        <v>0</v>
      </c>
      <c r="AK399" s="130">
        <v>0</v>
      </c>
      <c r="AL399" s="127"/>
      <c r="AM399" s="127"/>
      <c r="AN399" s="127"/>
    </row>
    <row r="400" spans="1:40" ht="21.75" customHeight="1" thickBot="1">
      <c r="A400" s="120" t="s">
        <v>1702</v>
      </c>
      <c r="B400" s="120" t="s">
        <v>301</v>
      </c>
      <c r="C400" s="120" t="s">
        <v>1703</v>
      </c>
      <c r="D400" s="122" t="s">
        <v>1704</v>
      </c>
      <c r="E400" s="123">
        <v>2013</v>
      </c>
      <c r="F400" s="120"/>
      <c r="G400" s="120"/>
      <c r="H400" s="120" t="s">
        <v>559</v>
      </c>
      <c r="I400" s="124" t="s">
        <v>555</v>
      </c>
      <c r="J400" s="120" t="s">
        <v>534</v>
      </c>
      <c r="K400" s="120" t="s">
        <v>560</v>
      </c>
      <c r="L400" s="125" t="b">
        <v>0</v>
      </c>
      <c r="M400" s="125" t="b">
        <v>0</v>
      </c>
      <c r="N400" s="125" t="b">
        <v>0</v>
      </c>
      <c r="O400" s="126" t="b">
        <v>0</v>
      </c>
      <c r="P400" s="120"/>
      <c r="Q400" s="120"/>
      <c r="R400" s="120"/>
      <c r="S400" s="120"/>
      <c r="T400" s="120"/>
      <c r="U400" s="120"/>
      <c r="V400" s="125" t="b">
        <v>0</v>
      </c>
      <c r="W400" s="120"/>
      <c r="X400" s="120"/>
      <c r="Y400" s="120"/>
      <c r="Z400" s="120"/>
      <c r="AA400" s="120"/>
      <c r="AB400" s="120"/>
      <c r="AC400" s="137">
        <v>282000</v>
      </c>
      <c r="AD400" s="120"/>
      <c r="AE400" s="120"/>
      <c r="AF400" s="137">
        <v>282000</v>
      </c>
      <c r="AG400" s="123">
        <v>0</v>
      </c>
      <c r="AH400" s="123">
        <v>0</v>
      </c>
      <c r="AI400" s="123">
        <v>0</v>
      </c>
      <c r="AJ400" s="123">
        <v>0</v>
      </c>
      <c r="AK400" s="137">
        <v>282000</v>
      </c>
      <c r="AL400" s="120"/>
      <c r="AM400" s="120"/>
      <c r="AN400" s="120"/>
    </row>
    <row r="401" spans="1:40" ht="21.75" customHeight="1" thickBot="1">
      <c r="A401" s="127" t="s">
        <v>2569</v>
      </c>
      <c r="B401" s="127" t="s">
        <v>301</v>
      </c>
      <c r="C401" s="127" t="s">
        <v>2570</v>
      </c>
      <c r="D401" s="129" t="s">
        <v>2571</v>
      </c>
      <c r="E401" s="130">
        <v>2024</v>
      </c>
      <c r="F401" s="127"/>
      <c r="G401" s="127"/>
      <c r="H401" s="127" t="s">
        <v>559</v>
      </c>
      <c r="I401" s="131" t="s">
        <v>7974</v>
      </c>
      <c r="J401" s="127" t="s">
        <v>534</v>
      </c>
      <c r="K401" s="127" t="s">
        <v>560</v>
      </c>
      <c r="L401" s="132" t="b">
        <v>0</v>
      </c>
      <c r="M401" s="132" t="b">
        <v>0</v>
      </c>
      <c r="N401" s="132" t="b">
        <v>0</v>
      </c>
      <c r="O401" s="133" t="b">
        <v>0</v>
      </c>
      <c r="P401" s="127"/>
      <c r="Q401" s="127"/>
      <c r="R401" s="127"/>
      <c r="S401" s="127"/>
      <c r="T401" s="127"/>
      <c r="U401" s="127"/>
      <c r="V401" s="132" t="b">
        <v>0</v>
      </c>
      <c r="W401" s="127"/>
      <c r="X401" s="127"/>
      <c r="Y401" s="127"/>
      <c r="Z401" s="127"/>
      <c r="AA401" s="127"/>
      <c r="AB401" s="127"/>
      <c r="AC401" s="127"/>
      <c r="AD401" s="127"/>
      <c r="AE401" s="127"/>
      <c r="AF401" s="130">
        <v>0</v>
      </c>
      <c r="AG401" s="130">
        <v>0</v>
      </c>
      <c r="AH401" s="130">
        <v>0</v>
      </c>
      <c r="AI401" s="130">
        <v>0</v>
      </c>
      <c r="AJ401" s="130">
        <v>0</v>
      </c>
      <c r="AK401" s="130">
        <v>0</v>
      </c>
      <c r="AL401" s="127"/>
      <c r="AM401" s="127"/>
      <c r="AN401" s="127"/>
    </row>
    <row r="402" spans="1:40" ht="21.75" customHeight="1" thickBot="1">
      <c r="A402" s="120" t="s">
        <v>723</v>
      </c>
      <c r="B402" s="120" t="s">
        <v>301</v>
      </c>
      <c r="C402" s="120" t="s">
        <v>724</v>
      </c>
      <c r="D402" s="122" t="s">
        <v>725</v>
      </c>
      <c r="E402" s="123">
        <v>2021</v>
      </c>
      <c r="F402" s="120"/>
      <c r="G402" s="120"/>
      <c r="H402" s="120" t="s">
        <v>559</v>
      </c>
      <c r="I402" s="134" t="s">
        <v>7974</v>
      </c>
      <c r="J402" s="120" t="s">
        <v>534</v>
      </c>
      <c r="K402" s="120" t="s">
        <v>726</v>
      </c>
      <c r="L402" s="126" t="b">
        <v>1</v>
      </c>
      <c r="M402" s="125" t="b">
        <v>0</v>
      </c>
      <c r="N402" s="125" t="b">
        <v>0</v>
      </c>
      <c r="O402" s="126" t="b">
        <v>0</v>
      </c>
      <c r="P402" s="120"/>
      <c r="Q402" s="120"/>
      <c r="R402" s="120"/>
      <c r="S402" s="120"/>
      <c r="T402" s="120"/>
      <c r="U402" s="120"/>
      <c r="V402" s="125" t="b">
        <v>0</v>
      </c>
      <c r="W402" s="120"/>
      <c r="X402" s="120"/>
      <c r="Y402" s="120" t="s">
        <v>1103</v>
      </c>
      <c r="Z402" s="120"/>
      <c r="AA402" s="120" t="s">
        <v>247</v>
      </c>
      <c r="AB402" s="120"/>
      <c r="AC402" s="123">
        <v>260000000</v>
      </c>
      <c r="AD402" s="120"/>
      <c r="AE402" s="137">
        <v>740000000</v>
      </c>
      <c r="AF402" s="123">
        <v>1000000000</v>
      </c>
      <c r="AG402" s="123">
        <v>0</v>
      </c>
      <c r="AH402" s="123">
        <v>0</v>
      </c>
      <c r="AI402" s="123">
        <v>0</v>
      </c>
      <c r="AJ402" s="123">
        <v>0</v>
      </c>
      <c r="AK402" s="123">
        <v>1000000000</v>
      </c>
      <c r="AL402" s="120"/>
      <c r="AM402" s="120"/>
      <c r="AN402" s="120"/>
    </row>
    <row r="403" spans="1:40" ht="21.75" customHeight="1" thickBot="1">
      <c r="A403" s="127" t="s">
        <v>1296</v>
      </c>
      <c r="B403" s="127" t="s">
        <v>301</v>
      </c>
      <c r="C403" s="127" t="s">
        <v>1297</v>
      </c>
      <c r="D403" s="129" t="s">
        <v>1298</v>
      </c>
      <c r="E403" s="130">
        <v>2022</v>
      </c>
      <c r="F403" s="127"/>
      <c r="G403" s="127"/>
      <c r="H403" s="127" t="s">
        <v>559</v>
      </c>
      <c r="I403" s="135" t="s">
        <v>555</v>
      </c>
      <c r="J403" s="127" t="s">
        <v>534</v>
      </c>
      <c r="K403" s="127" t="s">
        <v>560</v>
      </c>
      <c r="L403" s="132" t="b">
        <v>0</v>
      </c>
      <c r="M403" s="132" t="b">
        <v>0</v>
      </c>
      <c r="N403" s="132" t="b">
        <v>0</v>
      </c>
      <c r="O403" s="133" t="b">
        <v>0</v>
      </c>
      <c r="P403" s="127" t="s">
        <v>1299</v>
      </c>
      <c r="Q403" s="127"/>
      <c r="R403" s="127"/>
      <c r="S403" s="127"/>
      <c r="T403" s="127"/>
      <c r="U403" s="127"/>
      <c r="V403" s="132" t="b">
        <v>0</v>
      </c>
      <c r="W403" s="127"/>
      <c r="X403" s="127"/>
      <c r="Y403" s="127"/>
      <c r="Z403" s="127"/>
      <c r="AA403" s="127"/>
      <c r="AB403" s="127" t="s">
        <v>1300</v>
      </c>
      <c r="AC403" s="136">
        <v>51100000</v>
      </c>
      <c r="AD403" s="127"/>
      <c r="AE403" s="127"/>
      <c r="AF403" s="136">
        <v>51100000</v>
      </c>
      <c r="AG403" s="136">
        <v>51100000</v>
      </c>
      <c r="AH403" s="130">
        <v>0</v>
      </c>
      <c r="AI403" s="130">
        <v>0</v>
      </c>
      <c r="AJ403" s="130">
        <v>0</v>
      </c>
      <c r="AK403" s="130">
        <v>0</v>
      </c>
      <c r="AL403" s="127"/>
      <c r="AM403" s="127"/>
      <c r="AN403" s="127"/>
    </row>
    <row r="404" spans="1:40" ht="21.75" customHeight="1" thickBot="1">
      <c r="A404" s="120" t="s">
        <v>2572</v>
      </c>
      <c r="B404" s="120" t="s">
        <v>301</v>
      </c>
      <c r="C404" s="120" t="s">
        <v>2573</v>
      </c>
      <c r="D404" s="122" t="s">
        <v>2574</v>
      </c>
      <c r="E404" s="123">
        <v>2023</v>
      </c>
      <c r="F404" s="120"/>
      <c r="G404" s="120"/>
      <c r="H404" s="120" t="s">
        <v>559</v>
      </c>
      <c r="I404" s="134" t="s">
        <v>7974</v>
      </c>
      <c r="J404" s="120" t="s">
        <v>534</v>
      </c>
      <c r="K404" s="120" t="s">
        <v>560</v>
      </c>
      <c r="L404" s="125" t="b">
        <v>0</v>
      </c>
      <c r="M404" s="125" t="b">
        <v>0</v>
      </c>
      <c r="N404" s="125" t="b">
        <v>0</v>
      </c>
      <c r="O404" s="126" t="b">
        <v>0</v>
      </c>
      <c r="P404" s="120"/>
      <c r="Q404" s="120"/>
      <c r="R404" s="120"/>
      <c r="S404" s="120"/>
      <c r="T404" s="120"/>
      <c r="U404" s="120"/>
      <c r="V404" s="125" t="b">
        <v>0</v>
      </c>
      <c r="W404" s="120"/>
      <c r="X404" s="120"/>
      <c r="Y404" s="120"/>
      <c r="Z404" s="120"/>
      <c r="AA404" s="120"/>
      <c r="AB404" s="120"/>
      <c r="AC404" s="120"/>
      <c r="AD404" s="120"/>
      <c r="AE404" s="120"/>
      <c r="AF404" s="123">
        <v>0</v>
      </c>
      <c r="AG404" s="123">
        <v>0</v>
      </c>
      <c r="AH404" s="123">
        <v>0</v>
      </c>
      <c r="AI404" s="123">
        <v>0</v>
      </c>
      <c r="AJ404" s="123">
        <v>0</v>
      </c>
      <c r="AK404" s="123">
        <v>0</v>
      </c>
      <c r="AL404" s="120"/>
      <c r="AM404" s="120"/>
      <c r="AN404" s="120"/>
    </row>
    <row r="405" spans="1:40" ht="21.75" customHeight="1" thickBot="1">
      <c r="A405" s="127" t="s">
        <v>2578</v>
      </c>
      <c r="B405" s="127" t="s">
        <v>301</v>
      </c>
      <c r="C405" s="127" t="s">
        <v>2579</v>
      </c>
      <c r="D405" s="129" t="s">
        <v>2580</v>
      </c>
      <c r="E405" s="130">
        <v>2021</v>
      </c>
      <c r="F405" s="127"/>
      <c r="G405" s="127"/>
      <c r="H405" s="127" t="s">
        <v>559</v>
      </c>
      <c r="I405" s="135" t="s">
        <v>555</v>
      </c>
      <c r="J405" s="127" t="s">
        <v>534</v>
      </c>
      <c r="K405" s="127" t="s">
        <v>633</v>
      </c>
      <c r="L405" s="132" t="b">
        <v>0</v>
      </c>
      <c r="M405" s="132" t="b">
        <v>0</v>
      </c>
      <c r="N405" s="132" t="b">
        <v>0</v>
      </c>
      <c r="O405" s="144" t="b">
        <v>1</v>
      </c>
      <c r="P405" s="127"/>
      <c r="Q405" s="127"/>
      <c r="R405" s="127"/>
      <c r="S405" s="127"/>
      <c r="T405" s="127"/>
      <c r="U405" s="127"/>
      <c r="V405" s="132" t="b">
        <v>0</v>
      </c>
      <c r="W405" s="127"/>
      <c r="X405" s="127"/>
      <c r="Y405" s="127"/>
      <c r="Z405" s="127"/>
      <c r="AA405" s="127"/>
      <c r="AB405" s="127"/>
      <c r="AC405" s="127"/>
      <c r="AD405" s="127"/>
      <c r="AE405" s="127"/>
      <c r="AF405" s="130">
        <v>0</v>
      </c>
      <c r="AG405" s="130">
        <v>0</v>
      </c>
      <c r="AH405" s="130">
        <v>0</v>
      </c>
      <c r="AI405" s="130">
        <v>0</v>
      </c>
      <c r="AJ405" s="130">
        <v>0</v>
      </c>
      <c r="AK405" s="130">
        <v>0</v>
      </c>
      <c r="AL405" s="127"/>
      <c r="AM405" s="127"/>
      <c r="AN405" s="127"/>
    </row>
    <row r="406" spans="1:40" ht="21.75" customHeight="1" thickBot="1">
      <c r="A406" s="120" t="s">
        <v>2581</v>
      </c>
      <c r="B406" s="120" t="s">
        <v>301</v>
      </c>
      <c r="C406" s="120" t="s">
        <v>2582</v>
      </c>
      <c r="D406" s="122" t="s">
        <v>2583</v>
      </c>
      <c r="E406" s="123">
        <v>2023</v>
      </c>
      <c r="F406" s="120"/>
      <c r="G406" s="120"/>
      <c r="H406" s="120" t="s">
        <v>532</v>
      </c>
      <c r="I406" s="143" t="s">
        <v>603</v>
      </c>
      <c r="J406" s="120" t="s">
        <v>534</v>
      </c>
      <c r="K406" s="120" t="s">
        <v>560</v>
      </c>
      <c r="L406" s="125" t="b">
        <v>0</v>
      </c>
      <c r="M406" s="125" t="b">
        <v>0</v>
      </c>
      <c r="N406" s="125" t="b">
        <v>0</v>
      </c>
      <c r="O406" s="126" t="b">
        <v>0</v>
      </c>
      <c r="P406" s="120"/>
      <c r="Q406" s="120"/>
      <c r="R406" s="120"/>
      <c r="S406" s="120"/>
      <c r="T406" s="120"/>
      <c r="U406" s="120"/>
      <c r="V406" s="126" t="b">
        <v>1</v>
      </c>
      <c r="W406" s="120"/>
      <c r="X406" s="120"/>
      <c r="Y406" s="120"/>
      <c r="Z406" s="120"/>
      <c r="AA406" s="120"/>
      <c r="AB406" s="120"/>
      <c r="AC406" s="120"/>
      <c r="AD406" s="120"/>
      <c r="AE406" s="120"/>
      <c r="AF406" s="123">
        <v>0</v>
      </c>
      <c r="AG406" s="123">
        <v>0</v>
      </c>
      <c r="AH406" s="123">
        <v>0</v>
      </c>
      <c r="AI406" s="123">
        <v>0</v>
      </c>
      <c r="AJ406" s="123">
        <v>0</v>
      </c>
      <c r="AK406" s="123">
        <v>0</v>
      </c>
      <c r="AL406" s="120"/>
      <c r="AM406" s="120"/>
      <c r="AN406" s="120"/>
    </row>
    <row r="407" spans="1:40" ht="21.75" customHeight="1" thickBot="1">
      <c r="A407" s="127" t="s">
        <v>1522</v>
      </c>
      <c r="B407" s="127" t="s">
        <v>301</v>
      </c>
      <c r="C407" s="127" t="s">
        <v>1523</v>
      </c>
      <c r="D407" s="129" t="s">
        <v>1524</v>
      </c>
      <c r="E407" s="130">
        <v>2017</v>
      </c>
      <c r="F407" s="127"/>
      <c r="G407" s="127"/>
      <c r="H407" s="127" t="s">
        <v>559</v>
      </c>
      <c r="I407" s="131" t="s">
        <v>7974</v>
      </c>
      <c r="J407" s="127" t="s">
        <v>534</v>
      </c>
      <c r="K407" s="127" t="s">
        <v>560</v>
      </c>
      <c r="L407" s="132" t="b">
        <v>0</v>
      </c>
      <c r="M407" s="132" t="b">
        <v>0</v>
      </c>
      <c r="N407" s="132" t="b">
        <v>0</v>
      </c>
      <c r="O407" s="133" t="b">
        <v>0</v>
      </c>
      <c r="P407" s="127"/>
      <c r="Q407" s="127"/>
      <c r="R407" s="127"/>
      <c r="S407" s="127"/>
      <c r="T407" s="127"/>
      <c r="U407" s="127"/>
      <c r="V407" s="132" t="b">
        <v>0</v>
      </c>
      <c r="W407" s="127"/>
      <c r="X407" s="127"/>
      <c r="Y407" s="127" t="s">
        <v>1525</v>
      </c>
      <c r="Z407" s="127"/>
      <c r="AA407" s="127" t="s">
        <v>1526</v>
      </c>
      <c r="AB407" s="127"/>
      <c r="AC407" s="136">
        <v>12900000</v>
      </c>
      <c r="AD407" s="127"/>
      <c r="AE407" s="127"/>
      <c r="AF407" s="136">
        <v>12900000</v>
      </c>
      <c r="AG407" s="130">
        <v>0</v>
      </c>
      <c r="AH407" s="130">
        <v>0</v>
      </c>
      <c r="AI407" s="130">
        <v>0</v>
      </c>
      <c r="AJ407" s="130">
        <v>0</v>
      </c>
      <c r="AK407" s="136">
        <v>12900000</v>
      </c>
      <c r="AL407" s="127"/>
      <c r="AM407" s="127"/>
      <c r="AN407" s="127"/>
    </row>
    <row r="408" spans="1:40" ht="21.75" customHeight="1" thickBot="1">
      <c r="A408" s="120" t="s">
        <v>2584</v>
      </c>
      <c r="B408" s="120" t="s">
        <v>301</v>
      </c>
      <c r="C408" s="120" t="s">
        <v>2585</v>
      </c>
      <c r="D408" s="122" t="s">
        <v>2563</v>
      </c>
      <c r="E408" s="123">
        <v>2014</v>
      </c>
      <c r="F408" s="120"/>
      <c r="G408" s="120"/>
      <c r="H408" s="120" t="s">
        <v>559</v>
      </c>
      <c r="I408" s="134" t="s">
        <v>7974</v>
      </c>
      <c r="J408" s="120" t="s">
        <v>534</v>
      </c>
      <c r="K408" s="120" t="s">
        <v>2586</v>
      </c>
      <c r="L408" s="125" t="b">
        <v>0</v>
      </c>
      <c r="M408" s="125" t="b">
        <v>0</v>
      </c>
      <c r="N408" s="125" t="b">
        <v>0</v>
      </c>
      <c r="O408" s="126" t="b">
        <v>0</v>
      </c>
      <c r="P408" s="120"/>
      <c r="Q408" s="120"/>
      <c r="R408" s="120"/>
      <c r="S408" s="120"/>
      <c r="T408" s="120"/>
      <c r="U408" s="120"/>
      <c r="V408" s="125" t="b">
        <v>0</v>
      </c>
      <c r="W408" s="120"/>
      <c r="X408" s="120"/>
      <c r="Y408" s="120"/>
      <c r="Z408" s="120"/>
      <c r="AA408" s="120"/>
      <c r="AB408" s="120"/>
      <c r="AC408" s="120"/>
      <c r="AD408" s="120"/>
      <c r="AE408" s="120"/>
      <c r="AF408" s="123">
        <v>0</v>
      </c>
      <c r="AG408" s="123">
        <v>0</v>
      </c>
      <c r="AH408" s="123">
        <v>0</v>
      </c>
      <c r="AI408" s="123">
        <v>0</v>
      </c>
      <c r="AJ408" s="123">
        <v>0</v>
      </c>
      <c r="AK408" s="123">
        <v>0</v>
      </c>
      <c r="AL408" s="120"/>
      <c r="AM408" s="120"/>
      <c r="AN408" s="120"/>
    </row>
    <row r="409" spans="1:40" ht="21.75" customHeight="1" thickBot="1">
      <c r="A409" s="127" t="s">
        <v>2587</v>
      </c>
      <c r="B409" s="127" t="s">
        <v>301</v>
      </c>
      <c r="C409" s="127" t="s">
        <v>2588</v>
      </c>
      <c r="D409" s="129" t="s">
        <v>2589</v>
      </c>
      <c r="E409" s="130">
        <v>2021</v>
      </c>
      <c r="F409" s="127"/>
      <c r="G409" s="127"/>
      <c r="H409" s="127" t="s">
        <v>559</v>
      </c>
      <c r="I409" s="131" t="s">
        <v>7974</v>
      </c>
      <c r="J409" s="127" t="s">
        <v>534</v>
      </c>
      <c r="K409" s="127" t="s">
        <v>560</v>
      </c>
      <c r="L409" s="132" t="b">
        <v>0</v>
      </c>
      <c r="M409" s="132" t="b">
        <v>0</v>
      </c>
      <c r="N409" s="132" t="b">
        <v>0</v>
      </c>
      <c r="O409" s="133" t="b">
        <v>0</v>
      </c>
      <c r="P409" s="127"/>
      <c r="Q409" s="127"/>
      <c r="R409" s="127"/>
      <c r="S409" s="127"/>
      <c r="T409" s="127"/>
      <c r="U409" s="127"/>
      <c r="V409" s="132" t="b">
        <v>0</v>
      </c>
      <c r="W409" s="127" t="s">
        <v>582</v>
      </c>
      <c r="X409" s="127" t="s">
        <v>582</v>
      </c>
      <c r="Y409" s="127"/>
      <c r="Z409" s="127"/>
      <c r="AA409" s="127"/>
      <c r="AB409" s="127"/>
      <c r="AC409" s="127"/>
      <c r="AD409" s="127"/>
      <c r="AE409" s="127"/>
      <c r="AF409" s="130">
        <v>0</v>
      </c>
      <c r="AG409" s="130">
        <v>0</v>
      </c>
      <c r="AH409" s="130">
        <v>0</v>
      </c>
      <c r="AI409" s="130">
        <v>0</v>
      </c>
      <c r="AJ409" s="130">
        <v>0</v>
      </c>
      <c r="AK409" s="130">
        <v>0</v>
      </c>
      <c r="AL409" s="127"/>
      <c r="AM409" s="127"/>
      <c r="AN409" s="127"/>
    </row>
    <row r="410" spans="1:40" ht="21.75" customHeight="1" thickBot="1">
      <c r="A410" s="120" t="s">
        <v>2597</v>
      </c>
      <c r="B410" s="120" t="s">
        <v>301</v>
      </c>
      <c r="C410" s="120" t="s">
        <v>2598</v>
      </c>
      <c r="D410" s="122" t="s">
        <v>2599</v>
      </c>
      <c r="E410" s="123">
        <v>2015</v>
      </c>
      <c r="F410" s="120"/>
      <c r="G410" s="120"/>
      <c r="H410" s="120" t="s">
        <v>559</v>
      </c>
      <c r="I410" s="134" t="s">
        <v>7974</v>
      </c>
      <c r="J410" s="120" t="s">
        <v>534</v>
      </c>
      <c r="K410" s="120" t="s">
        <v>560</v>
      </c>
      <c r="L410" s="125" t="b">
        <v>0</v>
      </c>
      <c r="M410" s="125" t="b">
        <v>0</v>
      </c>
      <c r="N410" s="125" t="b">
        <v>0</v>
      </c>
      <c r="O410" s="126" t="b">
        <v>0</v>
      </c>
      <c r="P410" s="120"/>
      <c r="Q410" s="120"/>
      <c r="R410" s="120"/>
      <c r="S410" s="120"/>
      <c r="T410" s="120"/>
      <c r="U410" s="120"/>
      <c r="V410" s="126" t="b">
        <v>0</v>
      </c>
      <c r="W410" s="120" t="s">
        <v>582</v>
      </c>
      <c r="X410" s="120" t="s">
        <v>582</v>
      </c>
      <c r="Y410" s="120"/>
      <c r="Z410" s="120"/>
      <c r="AA410" s="120"/>
      <c r="AB410" s="120"/>
      <c r="AC410" s="120"/>
      <c r="AD410" s="120"/>
      <c r="AE410" s="120"/>
      <c r="AF410" s="123">
        <v>0</v>
      </c>
      <c r="AG410" s="123">
        <v>0</v>
      </c>
      <c r="AH410" s="123">
        <v>0</v>
      </c>
      <c r="AI410" s="123">
        <v>0</v>
      </c>
      <c r="AJ410" s="123">
        <v>0</v>
      </c>
      <c r="AK410" s="123">
        <v>0</v>
      </c>
      <c r="AL410" s="120"/>
      <c r="AM410" s="120"/>
      <c r="AN410" s="120"/>
    </row>
    <row r="411" spans="1:40" ht="21.75" customHeight="1" thickBot="1">
      <c r="A411" s="127" t="s">
        <v>2600</v>
      </c>
      <c r="B411" s="127" t="s">
        <v>301</v>
      </c>
      <c r="C411" s="127" t="s">
        <v>2601</v>
      </c>
      <c r="D411" s="129" t="s">
        <v>2602</v>
      </c>
      <c r="E411" s="130">
        <v>2017</v>
      </c>
      <c r="F411" s="127"/>
      <c r="G411" s="127"/>
      <c r="H411" s="127" t="s">
        <v>548</v>
      </c>
      <c r="I411" s="135" t="s">
        <v>555</v>
      </c>
      <c r="J411" s="127" t="s">
        <v>534</v>
      </c>
      <c r="K411" s="127" t="s">
        <v>540</v>
      </c>
      <c r="L411" s="132" t="b">
        <v>0</v>
      </c>
      <c r="M411" s="132" t="b">
        <v>0</v>
      </c>
      <c r="N411" s="132" t="b">
        <v>0</v>
      </c>
      <c r="O411" s="144" t="b">
        <v>1</v>
      </c>
      <c r="P411" s="127"/>
      <c r="Q411" s="127"/>
      <c r="R411" s="127"/>
      <c r="S411" s="127"/>
      <c r="T411" s="127"/>
      <c r="U411" s="127"/>
      <c r="V411" s="133" t="b">
        <v>1</v>
      </c>
      <c r="W411" s="127"/>
      <c r="X411" s="127"/>
      <c r="Y411" s="127"/>
      <c r="Z411" s="127"/>
      <c r="AA411" s="127"/>
      <c r="AB411" s="127"/>
      <c r="AC411" s="127"/>
      <c r="AD411" s="127"/>
      <c r="AE411" s="127"/>
      <c r="AF411" s="130">
        <v>0</v>
      </c>
      <c r="AG411" s="130">
        <v>0</v>
      </c>
      <c r="AH411" s="130">
        <v>0</v>
      </c>
      <c r="AI411" s="130">
        <v>0</v>
      </c>
      <c r="AJ411" s="130">
        <v>0</v>
      </c>
      <c r="AK411" s="130">
        <v>0</v>
      </c>
      <c r="AL411" s="127"/>
      <c r="AM411" s="127"/>
      <c r="AN411" s="127"/>
    </row>
    <row r="412" spans="1:40" ht="21.75" customHeight="1" thickBot="1">
      <c r="A412" s="120" t="s">
        <v>2607</v>
      </c>
      <c r="B412" s="120" t="s">
        <v>301</v>
      </c>
      <c r="C412" s="120" t="s">
        <v>2608</v>
      </c>
      <c r="D412" s="122" t="s">
        <v>2609</v>
      </c>
      <c r="E412" s="123">
        <v>2023</v>
      </c>
      <c r="F412" s="120"/>
      <c r="G412" s="120"/>
      <c r="H412" s="120" t="s">
        <v>559</v>
      </c>
      <c r="I412" s="124" t="s">
        <v>555</v>
      </c>
      <c r="J412" s="120" t="s">
        <v>534</v>
      </c>
      <c r="K412" s="120" t="s">
        <v>560</v>
      </c>
      <c r="L412" s="125" t="b">
        <v>0</v>
      </c>
      <c r="M412" s="125" t="b">
        <v>0</v>
      </c>
      <c r="N412" s="125" t="b">
        <v>0</v>
      </c>
      <c r="O412" s="126" t="b">
        <v>0</v>
      </c>
      <c r="P412" s="120"/>
      <c r="Q412" s="120"/>
      <c r="R412" s="120"/>
      <c r="S412" s="120"/>
      <c r="T412" s="120"/>
      <c r="U412" s="120"/>
      <c r="V412" s="126" t="b">
        <v>0</v>
      </c>
      <c r="W412" s="120"/>
      <c r="X412" s="120"/>
      <c r="Y412" s="120"/>
      <c r="Z412" s="120"/>
      <c r="AA412" s="120"/>
      <c r="AB412" s="120"/>
      <c r="AC412" s="120"/>
      <c r="AD412" s="120"/>
      <c r="AE412" s="120"/>
      <c r="AF412" s="123">
        <v>0</v>
      </c>
      <c r="AG412" s="123">
        <v>0</v>
      </c>
      <c r="AH412" s="123">
        <v>0</v>
      </c>
      <c r="AI412" s="123">
        <v>0</v>
      </c>
      <c r="AJ412" s="123">
        <v>0</v>
      </c>
      <c r="AK412" s="123">
        <v>0</v>
      </c>
      <c r="AL412" s="120"/>
      <c r="AM412" s="120"/>
      <c r="AN412" s="120"/>
    </row>
    <row r="413" spans="1:40" ht="21.75" customHeight="1" thickBot="1">
      <c r="A413" s="127" t="s">
        <v>2610</v>
      </c>
      <c r="B413" s="127" t="s">
        <v>301</v>
      </c>
      <c r="C413" s="127" t="s">
        <v>2611</v>
      </c>
      <c r="D413" s="129" t="s">
        <v>2612</v>
      </c>
      <c r="E413" s="130">
        <v>2015</v>
      </c>
      <c r="F413" s="127"/>
      <c r="G413" s="127"/>
      <c r="H413" s="127" t="s">
        <v>559</v>
      </c>
      <c r="I413" s="131" t="s">
        <v>7974</v>
      </c>
      <c r="J413" s="127" t="s">
        <v>534</v>
      </c>
      <c r="K413" s="127" t="s">
        <v>560</v>
      </c>
      <c r="L413" s="132" t="b">
        <v>0</v>
      </c>
      <c r="M413" s="132" t="b">
        <v>0</v>
      </c>
      <c r="N413" s="132" t="b">
        <v>0</v>
      </c>
      <c r="O413" s="133" t="b">
        <v>0</v>
      </c>
      <c r="P413" s="127"/>
      <c r="Q413" s="127"/>
      <c r="R413" s="127"/>
      <c r="S413" s="127"/>
      <c r="T413" s="127"/>
      <c r="U413" s="127"/>
      <c r="V413" s="133" t="b">
        <v>0</v>
      </c>
      <c r="W413" s="127"/>
      <c r="X413" s="127"/>
      <c r="Y413" s="127"/>
      <c r="Z413" s="127"/>
      <c r="AA413" s="127"/>
      <c r="AB413" s="127"/>
      <c r="AC413" s="127"/>
      <c r="AD413" s="127"/>
      <c r="AE413" s="127"/>
      <c r="AF413" s="130">
        <v>0</v>
      </c>
      <c r="AG413" s="130">
        <v>0</v>
      </c>
      <c r="AH413" s="130">
        <v>0</v>
      </c>
      <c r="AI413" s="130">
        <v>0</v>
      </c>
      <c r="AJ413" s="130">
        <v>0</v>
      </c>
      <c r="AK413" s="130">
        <v>0</v>
      </c>
      <c r="AL413" s="127"/>
      <c r="AM413" s="127"/>
      <c r="AN413" s="127"/>
    </row>
    <row r="414" spans="1:40" ht="21.75" customHeight="1" thickBot="1">
      <c r="A414" s="120" t="s">
        <v>2085</v>
      </c>
      <c r="B414" s="120" t="s">
        <v>301</v>
      </c>
      <c r="C414" s="120" t="s">
        <v>2086</v>
      </c>
      <c r="D414" s="122" t="s">
        <v>2087</v>
      </c>
      <c r="E414" s="123">
        <v>2019</v>
      </c>
      <c r="F414" s="120"/>
      <c r="G414" s="120"/>
      <c r="H414" s="120" t="s">
        <v>532</v>
      </c>
      <c r="I414" s="134" t="s">
        <v>7974</v>
      </c>
      <c r="J414" s="120" t="s">
        <v>649</v>
      </c>
      <c r="K414" s="120" t="s">
        <v>2088</v>
      </c>
      <c r="L414" s="125" t="b">
        <v>0</v>
      </c>
      <c r="M414" s="125" t="b">
        <v>0</v>
      </c>
      <c r="N414" s="125" t="b">
        <v>0</v>
      </c>
      <c r="O414" s="126" t="b">
        <v>0</v>
      </c>
      <c r="P414" s="120"/>
      <c r="Q414" s="120"/>
      <c r="R414" s="120"/>
      <c r="S414" s="120" t="s">
        <v>2089</v>
      </c>
      <c r="T414" s="120" t="s">
        <v>2089</v>
      </c>
      <c r="U414" s="120" t="s">
        <v>2090</v>
      </c>
      <c r="V414" s="126" t="b">
        <v>1</v>
      </c>
      <c r="W414" s="120"/>
      <c r="X414" s="120"/>
      <c r="Y414" s="120"/>
      <c r="Z414" s="120"/>
      <c r="AA414" s="120"/>
      <c r="AB414" s="120"/>
      <c r="AC414" s="123">
        <v>172700000</v>
      </c>
      <c r="AD414" s="120"/>
      <c r="AE414" s="120"/>
      <c r="AF414" s="123">
        <v>172700000</v>
      </c>
      <c r="AG414" s="123">
        <v>0</v>
      </c>
      <c r="AH414" s="123">
        <v>0</v>
      </c>
      <c r="AI414" s="123">
        <v>172700000</v>
      </c>
      <c r="AJ414" s="123">
        <v>172700000</v>
      </c>
      <c r="AK414" s="123">
        <v>0</v>
      </c>
      <c r="AL414" s="120"/>
      <c r="AM414" s="120"/>
      <c r="AN414" s="120"/>
    </row>
    <row r="415" spans="1:40" ht="21.75" customHeight="1" thickBot="1">
      <c r="A415" s="127" t="s">
        <v>1709</v>
      </c>
      <c r="B415" s="127" t="s">
        <v>301</v>
      </c>
      <c r="C415" s="127" t="s">
        <v>1710</v>
      </c>
      <c r="D415" s="129" t="s">
        <v>1711</v>
      </c>
      <c r="E415" s="130">
        <v>2012</v>
      </c>
      <c r="F415" s="127"/>
      <c r="G415" s="127"/>
      <c r="H415" s="127" t="s">
        <v>559</v>
      </c>
      <c r="I415" s="135" t="s">
        <v>555</v>
      </c>
      <c r="J415" s="127" t="s">
        <v>534</v>
      </c>
      <c r="K415" s="127" t="s">
        <v>560</v>
      </c>
      <c r="L415" s="132" t="b">
        <v>0</v>
      </c>
      <c r="M415" s="132" t="b">
        <v>0</v>
      </c>
      <c r="N415" s="132" t="b">
        <v>0</v>
      </c>
      <c r="O415" s="133" t="b">
        <v>0</v>
      </c>
      <c r="P415" s="127"/>
      <c r="Q415" s="127"/>
      <c r="R415" s="127"/>
      <c r="S415" s="127"/>
      <c r="T415" s="127"/>
      <c r="U415" s="127"/>
      <c r="V415" s="132" t="b">
        <v>0</v>
      </c>
      <c r="W415" s="127"/>
      <c r="X415" s="127"/>
      <c r="Y415" s="127"/>
      <c r="Z415" s="127"/>
      <c r="AA415" s="127"/>
      <c r="AB415" s="127"/>
      <c r="AC415" s="136">
        <v>60000</v>
      </c>
      <c r="AD415" s="127"/>
      <c r="AE415" s="127"/>
      <c r="AF415" s="136">
        <v>60000</v>
      </c>
      <c r="AG415" s="130">
        <v>0</v>
      </c>
      <c r="AH415" s="130">
        <v>0</v>
      </c>
      <c r="AI415" s="130">
        <v>0</v>
      </c>
      <c r="AJ415" s="130">
        <v>0</v>
      </c>
      <c r="AK415" s="136">
        <v>60000</v>
      </c>
      <c r="AL415" s="127"/>
      <c r="AM415" s="127"/>
      <c r="AN415" s="127"/>
    </row>
    <row r="416" spans="1:40" ht="21.75" customHeight="1" thickBot="1">
      <c r="A416" s="120" t="s">
        <v>2094</v>
      </c>
      <c r="B416" s="120" t="s">
        <v>301</v>
      </c>
      <c r="C416" s="120" t="s">
        <v>2095</v>
      </c>
      <c r="D416" s="122" t="s">
        <v>2096</v>
      </c>
      <c r="E416" s="123">
        <v>2024</v>
      </c>
      <c r="F416" s="120"/>
      <c r="G416" s="120"/>
      <c r="H416" s="120" t="s">
        <v>559</v>
      </c>
      <c r="I416" s="134" t="s">
        <v>7974</v>
      </c>
      <c r="J416" s="120" t="s">
        <v>638</v>
      </c>
      <c r="K416" s="120" t="s">
        <v>560</v>
      </c>
      <c r="L416" s="125" t="b">
        <v>0</v>
      </c>
      <c r="M416" s="125" t="b">
        <v>0</v>
      </c>
      <c r="N416" s="125" t="b">
        <v>0</v>
      </c>
      <c r="O416" s="126" t="b">
        <v>0</v>
      </c>
      <c r="P416" s="120" t="s">
        <v>660</v>
      </c>
      <c r="Q416" s="120" t="s">
        <v>660</v>
      </c>
      <c r="R416" s="120"/>
      <c r="S416" s="120"/>
      <c r="T416" s="120"/>
      <c r="U416" s="120"/>
      <c r="V416" s="125" t="b">
        <v>0</v>
      </c>
      <c r="W416" s="120"/>
      <c r="X416" s="120"/>
      <c r="Y416" s="120"/>
      <c r="Z416" s="120"/>
      <c r="AA416" s="120"/>
      <c r="AB416" s="120"/>
      <c r="AC416" s="120"/>
      <c r="AD416" s="120"/>
      <c r="AE416" s="120"/>
      <c r="AF416" s="123">
        <v>0</v>
      </c>
      <c r="AG416" s="123">
        <v>0</v>
      </c>
      <c r="AH416" s="123">
        <v>0</v>
      </c>
      <c r="AI416" s="123">
        <v>0</v>
      </c>
      <c r="AJ416" s="123">
        <v>0</v>
      </c>
      <c r="AK416" s="123">
        <v>0</v>
      </c>
      <c r="AL416" s="120"/>
      <c r="AM416" s="120"/>
      <c r="AN416" s="120"/>
    </row>
    <row r="417" spans="1:40" ht="21.75" customHeight="1" thickBot="1">
      <c r="A417" s="127" t="s">
        <v>1280</v>
      </c>
      <c r="B417" s="127" t="s">
        <v>308</v>
      </c>
      <c r="C417" s="127" t="s">
        <v>1281</v>
      </c>
      <c r="D417" s="129" t="s">
        <v>1282</v>
      </c>
      <c r="E417" s="130">
        <v>2018</v>
      </c>
      <c r="F417" s="130">
        <v>2018</v>
      </c>
      <c r="G417" s="127"/>
      <c r="H417" s="127" t="s">
        <v>548</v>
      </c>
      <c r="I417" s="131" t="s">
        <v>7974</v>
      </c>
      <c r="J417" s="127" t="s">
        <v>1283</v>
      </c>
      <c r="K417" s="127" t="s">
        <v>846</v>
      </c>
      <c r="L417" s="132" t="b">
        <v>0</v>
      </c>
      <c r="M417" s="132" t="b">
        <v>0</v>
      </c>
      <c r="N417" s="132" t="b">
        <v>0</v>
      </c>
      <c r="O417" s="133" t="b">
        <v>0</v>
      </c>
      <c r="P417" s="127"/>
      <c r="Q417" s="127"/>
      <c r="R417" s="127"/>
      <c r="S417" s="127"/>
      <c r="T417" s="127"/>
      <c r="U417" s="127"/>
      <c r="V417" s="133" t="b">
        <v>1</v>
      </c>
      <c r="W417" s="127"/>
      <c r="X417" s="127"/>
      <c r="Y417" s="127"/>
      <c r="Z417" s="127"/>
      <c r="AA417" s="127"/>
      <c r="AB417" s="127" t="s">
        <v>1043</v>
      </c>
      <c r="AC417" s="130">
        <v>57000000</v>
      </c>
      <c r="AD417" s="127"/>
      <c r="AE417" s="127"/>
      <c r="AF417" s="130">
        <v>57000000</v>
      </c>
      <c r="AG417" s="130">
        <v>0</v>
      </c>
      <c r="AH417" s="130">
        <v>0</v>
      </c>
      <c r="AI417" s="130">
        <v>0</v>
      </c>
      <c r="AJ417" s="130">
        <v>0</v>
      </c>
      <c r="AK417" s="130">
        <v>57000000</v>
      </c>
      <c r="AL417" s="127"/>
      <c r="AM417" s="127"/>
      <c r="AN417" s="127"/>
    </row>
    <row r="418" spans="1:40" ht="21.75" customHeight="1" thickBot="1">
      <c r="A418" s="120" t="s">
        <v>2613</v>
      </c>
      <c r="B418" s="120" t="s">
        <v>310</v>
      </c>
      <c r="C418" s="120" t="s">
        <v>2614</v>
      </c>
      <c r="D418" s="122" t="s">
        <v>2615</v>
      </c>
      <c r="E418" s="123">
        <v>2023</v>
      </c>
      <c r="F418" s="120"/>
      <c r="G418" s="120"/>
      <c r="H418" s="120" t="s">
        <v>548</v>
      </c>
      <c r="I418" s="124" t="s">
        <v>555</v>
      </c>
      <c r="J418" s="120" t="s">
        <v>627</v>
      </c>
      <c r="K418" s="120" t="s">
        <v>941</v>
      </c>
      <c r="L418" s="125" t="b">
        <v>0</v>
      </c>
      <c r="M418" s="125" t="b">
        <v>0</v>
      </c>
      <c r="N418" s="125" t="b">
        <v>0</v>
      </c>
      <c r="O418" s="144" t="b">
        <v>1</v>
      </c>
      <c r="P418" s="120"/>
      <c r="Q418" s="120"/>
      <c r="R418" s="120"/>
      <c r="S418" s="120"/>
      <c r="T418" s="120"/>
      <c r="U418" s="120"/>
      <c r="V418" s="126" t="b">
        <v>1</v>
      </c>
      <c r="W418" s="120"/>
      <c r="X418" s="120"/>
      <c r="Y418" s="120"/>
      <c r="Z418" s="120"/>
      <c r="AA418" s="120"/>
      <c r="AB418" s="120" t="s">
        <v>2616</v>
      </c>
      <c r="AC418" s="120"/>
      <c r="AD418" s="120"/>
      <c r="AE418" s="120"/>
      <c r="AF418" s="123">
        <v>0</v>
      </c>
      <c r="AG418" s="123">
        <v>0</v>
      </c>
      <c r="AH418" s="123">
        <v>0</v>
      </c>
      <c r="AI418" s="123">
        <v>0</v>
      </c>
      <c r="AJ418" s="123">
        <v>0</v>
      </c>
      <c r="AK418" s="123">
        <v>0</v>
      </c>
      <c r="AL418" s="120"/>
      <c r="AM418" s="120"/>
      <c r="AN418" s="120"/>
    </row>
    <row r="419" spans="1:40" ht="21.75" customHeight="1" thickBot="1">
      <c r="A419" s="127" t="s">
        <v>2617</v>
      </c>
      <c r="B419" s="127" t="s">
        <v>314</v>
      </c>
      <c r="C419" s="127" t="s">
        <v>2618</v>
      </c>
      <c r="D419" s="129" t="s">
        <v>2619</v>
      </c>
      <c r="E419" s="130">
        <v>2016</v>
      </c>
      <c r="F419" s="130">
        <v>2023</v>
      </c>
      <c r="G419" s="127"/>
      <c r="H419" s="127" t="s">
        <v>532</v>
      </c>
      <c r="I419" s="131" t="s">
        <v>7974</v>
      </c>
      <c r="J419" s="127" t="s">
        <v>692</v>
      </c>
      <c r="K419" s="127" t="s">
        <v>2620</v>
      </c>
      <c r="L419" s="132" t="b">
        <v>0</v>
      </c>
      <c r="M419" s="132" t="b">
        <v>0</v>
      </c>
      <c r="N419" s="132" t="b">
        <v>0</v>
      </c>
      <c r="O419" s="133" t="b">
        <v>0</v>
      </c>
      <c r="P419" s="127"/>
      <c r="Q419" s="127"/>
      <c r="R419" s="127"/>
      <c r="S419" s="127"/>
      <c r="T419" s="127"/>
      <c r="U419" s="127"/>
      <c r="V419" s="133" t="b">
        <v>1</v>
      </c>
      <c r="W419" s="127"/>
      <c r="X419" s="127"/>
      <c r="Y419" s="127"/>
      <c r="Z419" s="127"/>
      <c r="AA419" s="127"/>
      <c r="AB419" s="127" t="s">
        <v>2621</v>
      </c>
      <c r="AC419" s="127"/>
      <c r="AD419" s="127"/>
      <c r="AE419" s="127"/>
      <c r="AF419" s="130">
        <v>0</v>
      </c>
      <c r="AG419" s="130">
        <v>0</v>
      </c>
      <c r="AH419" s="130">
        <v>0</v>
      </c>
      <c r="AI419" s="130">
        <v>0</v>
      </c>
      <c r="AJ419" s="130">
        <v>0</v>
      </c>
      <c r="AK419" s="130">
        <v>0</v>
      </c>
      <c r="AL419" s="127"/>
      <c r="AM419" s="127"/>
      <c r="AN419" s="127"/>
    </row>
    <row r="420" spans="1:40" ht="21.75" customHeight="1" thickBot="1">
      <c r="A420" s="120" t="s">
        <v>2625</v>
      </c>
      <c r="B420" s="120" t="s">
        <v>320</v>
      </c>
      <c r="C420" s="120" t="s">
        <v>2626</v>
      </c>
      <c r="D420" s="122" t="s">
        <v>2627</v>
      </c>
      <c r="E420" s="123">
        <v>2019</v>
      </c>
      <c r="F420" s="120"/>
      <c r="G420" s="120"/>
      <c r="H420" s="120" t="s">
        <v>532</v>
      </c>
      <c r="I420" s="134" t="s">
        <v>7974</v>
      </c>
      <c r="J420" s="120" t="s">
        <v>534</v>
      </c>
      <c r="K420" s="120" t="s">
        <v>628</v>
      </c>
      <c r="L420" s="125" t="b">
        <v>0</v>
      </c>
      <c r="M420" s="125" t="b">
        <v>0</v>
      </c>
      <c r="N420" s="125" t="b">
        <v>0</v>
      </c>
      <c r="O420" s="144" t="b">
        <v>1</v>
      </c>
      <c r="P420" s="120"/>
      <c r="Q420" s="120"/>
      <c r="R420" s="120"/>
      <c r="S420" s="120"/>
      <c r="T420" s="120"/>
      <c r="U420" s="120"/>
      <c r="V420" s="126" t="b">
        <v>1</v>
      </c>
      <c r="W420" s="120"/>
      <c r="X420" s="120"/>
      <c r="Y420" s="120"/>
      <c r="Z420" s="120"/>
      <c r="AA420" s="120"/>
      <c r="AB420" s="120"/>
      <c r="AC420" s="120"/>
      <c r="AD420" s="120"/>
      <c r="AE420" s="120"/>
      <c r="AF420" s="123">
        <v>0</v>
      </c>
      <c r="AG420" s="123">
        <v>0</v>
      </c>
      <c r="AH420" s="123">
        <v>0</v>
      </c>
      <c r="AI420" s="123">
        <v>0</v>
      </c>
      <c r="AJ420" s="123">
        <v>0</v>
      </c>
      <c r="AK420" s="123">
        <v>0</v>
      </c>
      <c r="AL420" s="120"/>
      <c r="AM420" s="120"/>
      <c r="AN420" s="120"/>
    </row>
    <row r="421" spans="1:40" ht="21.75" customHeight="1" thickBot="1">
      <c r="A421" s="127" t="s">
        <v>2112</v>
      </c>
      <c r="B421" s="127" t="s">
        <v>326</v>
      </c>
      <c r="C421" s="127" t="s">
        <v>2113</v>
      </c>
      <c r="D421" s="129" t="s">
        <v>2114</v>
      </c>
      <c r="E421" s="130">
        <v>2017</v>
      </c>
      <c r="F421" s="130">
        <v>2024</v>
      </c>
      <c r="G421" s="127"/>
      <c r="H421" s="127" t="s">
        <v>559</v>
      </c>
      <c r="I421" s="131" t="s">
        <v>7974</v>
      </c>
      <c r="J421" s="127" t="s">
        <v>534</v>
      </c>
      <c r="K421" s="127" t="s">
        <v>560</v>
      </c>
      <c r="L421" s="132" t="b">
        <v>0</v>
      </c>
      <c r="M421" s="132" t="b">
        <v>0</v>
      </c>
      <c r="N421" s="132" t="b">
        <v>0</v>
      </c>
      <c r="O421" s="144" t="b">
        <v>1</v>
      </c>
      <c r="P421" s="127" t="s">
        <v>653</v>
      </c>
      <c r="Q421" s="127" t="s">
        <v>653</v>
      </c>
      <c r="R421" s="127"/>
      <c r="S421" s="127"/>
      <c r="T421" s="127"/>
      <c r="U421" s="127"/>
      <c r="V421" s="132" t="b">
        <v>0</v>
      </c>
      <c r="W421" s="127"/>
      <c r="X421" s="127"/>
      <c r="Y421" s="127"/>
      <c r="Z421" s="127"/>
      <c r="AA421" s="127"/>
      <c r="AB421" s="127"/>
      <c r="AC421" s="136">
        <v>1070000</v>
      </c>
      <c r="AD421" s="127"/>
      <c r="AE421" s="127"/>
      <c r="AF421" s="136">
        <v>1070000</v>
      </c>
      <c r="AG421" s="136">
        <v>1070000</v>
      </c>
      <c r="AH421" s="136">
        <v>1070000</v>
      </c>
      <c r="AI421" s="130">
        <v>0</v>
      </c>
      <c r="AJ421" s="130">
        <v>0</v>
      </c>
      <c r="AK421" s="130">
        <v>0</v>
      </c>
      <c r="AL421" s="127"/>
      <c r="AM421" s="127"/>
      <c r="AN421" s="127"/>
    </row>
    <row r="422" spans="1:40" ht="21.75" customHeight="1" thickBot="1">
      <c r="A422" s="120" t="s">
        <v>2115</v>
      </c>
      <c r="B422" s="120" t="s">
        <v>326</v>
      </c>
      <c r="C422" s="120" t="s">
        <v>2116</v>
      </c>
      <c r="D422" s="122" t="s">
        <v>2117</v>
      </c>
      <c r="E422" s="123">
        <v>2023</v>
      </c>
      <c r="F422" s="123">
        <v>2023</v>
      </c>
      <c r="G422" s="120"/>
      <c r="H422" s="120" t="s">
        <v>559</v>
      </c>
      <c r="I422" s="134" t="s">
        <v>7974</v>
      </c>
      <c r="J422" s="120" t="s">
        <v>638</v>
      </c>
      <c r="K422" s="120" t="s">
        <v>633</v>
      </c>
      <c r="L422" s="125" t="b">
        <v>0</v>
      </c>
      <c r="M422" s="125" t="b">
        <v>0</v>
      </c>
      <c r="N422" s="125" t="b">
        <v>0</v>
      </c>
      <c r="O422" s="126" t="b">
        <v>0</v>
      </c>
      <c r="P422" s="120" t="s">
        <v>653</v>
      </c>
      <c r="Q422" s="120" t="s">
        <v>653</v>
      </c>
      <c r="R422" s="120"/>
      <c r="S422" s="120"/>
      <c r="T422" s="120"/>
      <c r="U422" s="120"/>
      <c r="V422" s="125" t="b">
        <v>0</v>
      </c>
      <c r="W422" s="120"/>
      <c r="X422" s="120"/>
      <c r="Y422" s="120"/>
      <c r="Z422" s="120"/>
      <c r="AA422" s="120"/>
      <c r="AB422" s="120"/>
      <c r="AC422" s="120"/>
      <c r="AD422" s="120"/>
      <c r="AE422" s="120"/>
      <c r="AF422" s="123">
        <v>0</v>
      </c>
      <c r="AG422" s="123">
        <v>0</v>
      </c>
      <c r="AH422" s="123">
        <v>0</v>
      </c>
      <c r="AI422" s="123">
        <v>0</v>
      </c>
      <c r="AJ422" s="123">
        <v>0</v>
      </c>
      <c r="AK422" s="123">
        <v>0</v>
      </c>
      <c r="AL422" s="120"/>
      <c r="AM422" s="120"/>
      <c r="AN422" s="120"/>
    </row>
    <row r="423" spans="1:40" ht="21.75" customHeight="1" thickBot="1">
      <c r="A423" s="127" t="s">
        <v>2118</v>
      </c>
      <c r="B423" s="127" t="s">
        <v>326</v>
      </c>
      <c r="C423" s="127" t="s">
        <v>2119</v>
      </c>
      <c r="D423" s="129" t="s">
        <v>2120</v>
      </c>
      <c r="E423" s="130">
        <v>2019</v>
      </c>
      <c r="F423" s="127"/>
      <c r="G423" s="127"/>
      <c r="H423" s="127" t="s">
        <v>532</v>
      </c>
      <c r="I423" s="131" t="s">
        <v>7974</v>
      </c>
      <c r="J423" s="127"/>
      <c r="K423" s="127" t="s">
        <v>2121</v>
      </c>
      <c r="L423" s="132" t="b">
        <v>1</v>
      </c>
      <c r="M423" s="132" t="b">
        <v>0</v>
      </c>
      <c r="N423" s="132" t="b">
        <v>0</v>
      </c>
      <c r="O423" s="133" t="b">
        <v>0</v>
      </c>
      <c r="P423" s="127" t="s">
        <v>551</v>
      </c>
      <c r="Q423" s="127" t="s">
        <v>551</v>
      </c>
      <c r="R423" s="127"/>
      <c r="S423" s="127"/>
      <c r="T423" s="127"/>
      <c r="U423" s="127"/>
      <c r="V423" s="133" t="b">
        <v>1</v>
      </c>
      <c r="W423" s="127"/>
      <c r="X423" s="127"/>
      <c r="Y423" s="127"/>
      <c r="Z423" s="127"/>
      <c r="AA423" s="127"/>
      <c r="AB423" s="127"/>
      <c r="AC423" s="127"/>
      <c r="AD423" s="127"/>
      <c r="AE423" s="127"/>
      <c r="AF423" s="130">
        <v>0</v>
      </c>
      <c r="AG423" s="130">
        <v>0</v>
      </c>
      <c r="AH423" s="130">
        <v>0</v>
      </c>
      <c r="AI423" s="130">
        <v>0</v>
      </c>
      <c r="AJ423" s="130">
        <v>0</v>
      </c>
      <c r="AK423" s="130">
        <v>0</v>
      </c>
      <c r="AL423" s="127"/>
      <c r="AM423" s="127"/>
      <c r="AN423" s="127"/>
    </row>
    <row r="424" spans="1:40" ht="21.75" customHeight="1" thickBot="1">
      <c r="A424" s="120" t="s">
        <v>1366</v>
      </c>
      <c r="B424" s="120" t="s">
        <v>326</v>
      </c>
      <c r="C424" s="120" t="s">
        <v>1367</v>
      </c>
      <c r="D424" s="122" t="s">
        <v>1368</v>
      </c>
      <c r="E424" s="120"/>
      <c r="F424" s="123">
        <v>2022</v>
      </c>
      <c r="G424" s="120"/>
      <c r="H424" s="120" t="s">
        <v>548</v>
      </c>
      <c r="I424" s="124" t="s">
        <v>555</v>
      </c>
      <c r="J424" s="120" t="s">
        <v>692</v>
      </c>
      <c r="K424" s="120" t="s">
        <v>774</v>
      </c>
      <c r="L424" s="125" t="b">
        <v>0</v>
      </c>
      <c r="M424" s="125" t="b">
        <v>0</v>
      </c>
      <c r="N424" s="125" t="b">
        <v>0</v>
      </c>
      <c r="O424" s="126" t="b">
        <v>0</v>
      </c>
      <c r="P424" s="120"/>
      <c r="Q424" s="120"/>
      <c r="R424" s="120"/>
      <c r="S424" s="120"/>
      <c r="T424" s="120"/>
      <c r="U424" s="120"/>
      <c r="V424" s="126" t="b">
        <v>1</v>
      </c>
      <c r="W424" s="120"/>
      <c r="X424" s="120"/>
      <c r="Y424" s="120"/>
      <c r="Z424" s="120"/>
      <c r="AA424" s="120"/>
      <c r="AB424" s="120" t="s">
        <v>1369</v>
      </c>
      <c r="AC424" s="137">
        <v>31510000</v>
      </c>
      <c r="AD424" s="120"/>
      <c r="AE424" s="120"/>
      <c r="AF424" s="137">
        <v>31510000</v>
      </c>
      <c r="AG424" s="123">
        <v>0</v>
      </c>
      <c r="AH424" s="123">
        <v>0</v>
      </c>
      <c r="AI424" s="123">
        <v>0</v>
      </c>
      <c r="AJ424" s="123">
        <v>0</v>
      </c>
      <c r="AK424" s="137">
        <v>31510000</v>
      </c>
      <c r="AL424" s="120"/>
      <c r="AM424" s="140">
        <v>800</v>
      </c>
      <c r="AN424" s="120" t="s">
        <v>1370</v>
      </c>
    </row>
    <row r="425" spans="1:40" ht="21.75" customHeight="1" thickBot="1">
      <c r="A425" s="127" t="s">
        <v>2632</v>
      </c>
      <c r="B425" s="127" t="s">
        <v>326</v>
      </c>
      <c r="C425" s="127" t="s">
        <v>2633</v>
      </c>
      <c r="D425" s="129" t="s">
        <v>2634</v>
      </c>
      <c r="E425" s="130">
        <v>2020</v>
      </c>
      <c r="F425" s="130">
        <v>2020</v>
      </c>
      <c r="G425" s="127"/>
      <c r="H425" s="127" t="s">
        <v>532</v>
      </c>
      <c r="I425" s="146" t="s">
        <v>603</v>
      </c>
      <c r="J425" s="127" t="s">
        <v>692</v>
      </c>
      <c r="K425" s="127" t="s">
        <v>550</v>
      </c>
      <c r="L425" s="132" t="b">
        <v>0</v>
      </c>
      <c r="M425" s="132" t="b">
        <v>0</v>
      </c>
      <c r="N425" s="132" t="b">
        <v>1</v>
      </c>
      <c r="O425" s="133" t="b">
        <v>0</v>
      </c>
      <c r="P425" s="127"/>
      <c r="Q425" s="127"/>
      <c r="R425" s="127"/>
      <c r="S425" s="127"/>
      <c r="T425" s="127"/>
      <c r="U425" s="127"/>
      <c r="V425" s="133" t="b">
        <v>1</v>
      </c>
      <c r="W425" s="127"/>
      <c r="X425" s="127"/>
      <c r="Y425" s="127"/>
      <c r="Z425" s="127"/>
      <c r="AA425" s="127"/>
      <c r="AB425" s="127"/>
      <c r="AC425" s="127"/>
      <c r="AD425" s="127"/>
      <c r="AE425" s="127"/>
      <c r="AF425" s="130">
        <v>0</v>
      </c>
      <c r="AG425" s="130">
        <v>0</v>
      </c>
      <c r="AH425" s="130">
        <v>0</v>
      </c>
      <c r="AI425" s="130">
        <v>0</v>
      </c>
      <c r="AJ425" s="130">
        <v>0</v>
      </c>
      <c r="AK425" s="130">
        <v>0</v>
      </c>
      <c r="AL425" s="127"/>
      <c r="AM425" s="127"/>
      <c r="AN425" s="127"/>
    </row>
    <row r="426" spans="1:40" ht="21.75" customHeight="1" thickBot="1">
      <c r="A426" s="120" t="s">
        <v>2129</v>
      </c>
      <c r="B426" s="120" t="s">
        <v>330</v>
      </c>
      <c r="C426" s="120" t="s">
        <v>2130</v>
      </c>
      <c r="D426" s="122" t="s">
        <v>2131</v>
      </c>
      <c r="E426" s="123">
        <v>2017</v>
      </c>
      <c r="F426" s="123">
        <v>2022</v>
      </c>
      <c r="G426" s="120"/>
      <c r="H426" s="120" t="s">
        <v>532</v>
      </c>
      <c r="I426" s="134" t="s">
        <v>7974</v>
      </c>
      <c r="J426" s="120" t="s">
        <v>534</v>
      </c>
      <c r="K426" s="120" t="s">
        <v>540</v>
      </c>
      <c r="L426" s="125" t="b">
        <v>0</v>
      </c>
      <c r="M426" s="125" t="b">
        <v>0</v>
      </c>
      <c r="N426" s="125" t="b">
        <v>0</v>
      </c>
      <c r="O426" s="126" t="b">
        <v>0</v>
      </c>
      <c r="P426" s="120"/>
      <c r="Q426" s="120"/>
      <c r="R426" s="120"/>
      <c r="S426" s="120" t="s">
        <v>541</v>
      </c>
      <c r="T426" s="120" t="s">
        <v>541</v>
      </c>
      <c r="U426" s="120"/>
      <c r="V426" s="126" t="b">
        <v>1</v>
      </c>
      <c r="W426" s="120"/>
      <c r="X426" s="120"/>
      <c r="Y426" s="120"/>
      <c r="Z426" s="120"/>
      <c r="AA426" s="120"/>
      <c r="AB426" s="120"/>
      <c r="AC426" s="120"/>
      <c r="AD426" s="120"/>
      <c r="AE426" s="120"/>
      <c r="AF426" s="123">
        <v>0</v>
      </c>
      <c r="AG426" s="123">
        <v>0</v>
      </c>
      <c r="AH426" s="123">
        <v>0</v>
      </c>
      <c r="AI426" s="123">
        <v>0</v>
      </c>
      <c r="AJ426" s="123">
        <v>0</v>
      </c>
      <c r="AK426" s="123">
        <v>0</v>
      </c>
      <c r="AL426" s="120"/>
      <c r="AM426" s="120"/>
      <c r="AN426" s="120"/>
    </row>
    <row r="427" spans="1:40" ht="21.75" customHeight="1" thickBot="1">
      <c r="A427" s="127" t="s">
        <v>1682</v>
      </c>
      <c r="B427" s="127" t="s">
        <v>330</v>
      </c>
      <c r="C427" s="127" t="s">
        <v>1683</v>
      </c>
      <c r="D427" s="129" t="s">
        <v>1684</v>
      </c>
      <c r="E427" s="130">
        <v>2013</v>
      </c>
      <c r="F427" s="130">
        <v>2013</v>
      </c>
      <c r="G427" s="127"/>
      <c r="H427" s="127" t="s">
        <v>559</v>
      </c>
      <c r="I427" s="135" t="s">
        <v>555</v>
      </c>
      <c r="J427" s="127" t="s">
        <v>649</v>
      </c>
      <c r="K427" s="127"/>
      <c r="L427" s="132" t="b">
        <v>0</v>
      </c>
      <c r="M427" s="132" t="b">
        <v>0</v>
      </c>
      <c r="N427" s="132" t="b">
        <v>0</v>
      </c>
      <c r="O427" s="133" t="b">
        <v>0</v>
      </c>
      <c r="P427" s="127"/>
      <c r="Q427" s="127"/>
      <c r="R427" s="127"/>
      <c r="S427" s="127"/>
      <c r="T427" s="127"/>
      <c r="U427" s="127"/>
      <c r="V427" s="133" t="b">
        <v>0</v>
      </c>
      <c r="W427" s="127" t="s">
        <v>1685</v>
      </c>
      <c r="X427" s="127" t="s">
        <v>1685</v>
      </c>
      <c r="Y427" s="127"/>
      <c r="Z427" s="127"/>
      <c r="AA427" s="127"/>
      <c r="AB427" s="127"/>
      <c r="AC427" s="149">
        <v>1000000</v>
      </c>
      <c r="AD427" s="127"/>
      <c r="AE427" s="127"/>
      <c r="AF427" s="149">
        <v>1000000</v>
      </c>
      <c r="AG427" s="130">
        <v>0</v>
      </c>
      <c r="AH427" s="130">
        <v>0</v>
      </c>
      <c r="AI427" s="130">
        <v>0</v>
      </c>
      <c r="AJ427" s="130">
        <v>0</v>
      </c>
      <c r="AK427" s="149">
        <v>1000000</v>
      </c>
      <c r="AL427" s="127"/>
      <c r="AM427" s="127"/>
      <c r="AN427" s="127"/>
    </row>
    <row r="428" spans="1:40" ht="21.75" customHeight="1" thickBot="1">
      <c r="A428" s="120" t="s">
        <v>2635</v>
      </c>
      <c r="B428" s="120" t="s">
        <v>332</v>
      </c>
      <c r="C428" s="120" t="s">
        <v>2636</v>
      </c>
      <c r="D428" s="122" t="s">
        <v>2637</v>
      </c>
      <c r="E428" s="123">
        <v>2023</v>
      </c>
      <c r="F428" s="120"/>
      <c r="G428" s="120"/>
      <c r="H428" s="120" t="s">
        <v>548</v>
      </c>
      <c r="I428" s="124" t="s">
        <v>555</v>
      </c>
      <c r="J428" s="120" t="s">
        <v>610</v>
      </c>
      <c r="K428" s="120" t="s">
        <v>2638</v>
      </c>
      <c r="L428" s="125" t="b">
        <v>0</v>
      </c>
      <c r="M428" s="125" t="b">
        <v>0</v>
      </c>
      <c r="N428" s="125" t="b">
        <v>0</v>
      </c>
      <c r="O428" s="144" t="b">
        <v>1</v>
      </c>
      <c r="P428" s="120"/>
      <c r="Q428" s="120"/>
      <c r="R428" s="120"/>
      <c r="S428" s="120"/>
      <c r="T428" s="120"/>
      <c r="U428" s="120"/>
      <c r="V428" s="126" t="b">
        <v>1</v>
      </c>
      <c r="W428" s="120"/>
      <c r="X428" s="120"/>
      <c r="Y428" s="120"/>
      <c r="Z428" s="120"/>
      <c r="AA428" s="120"/>
      <c r="AB428" s="120"/>
      <c r="AC428" s="120"/>
      <c r="AD428" s="120"/>
      <c r="AE428" s="120"/>
      <c r="AF428" s="123">
        <v>0</v>
      </c>
      <c r="AG428" s="123">
        <v>0</v>
      </c>
      <c r="AH428" s="123">
        <v>0</v>
      </c>
      <c r="AI428" s="123">
        <v>0</v>
      </c>
      <c r="AJ428" s="123">
        <v>0</v>
      </c>
      <c r="AK428" s="123">
        <v>0</v>
      </c>
      <c r="AL428" s="120"/>
      <c r="AM428" s="120"/>
      <c r="AN428" s="120"/>
    </row>
    <row r="429" spans="1:40" ht="21.75" customHeight="1" thickBot="1">
      <c r="A429" s="127" t="s">
        <v>2141</v>
      </c>
      <c r="B429" s="127" t="s">
        <v>332</v>
      </c>
      <c r="C429" s="127" t="s">
        <v>2142</v>
      </c>
      <c r="D429" s="129" t="s">
        <v>2143</v>
      </c>
      <c r="E429" s="130">
        <v>2022</v>
      </c>
      <c r="F429" s="127"/>
      <c r="G429" s="127"/>
      <c r="H429" s="127" t="s">
        <v>532</v>
      </c>
      <c r="I429" s="131" t="s">
        <v>7974</v>
      </c>
      <c r="J429" s="127" t="s">
        <v>638</v>
      </c>
      <c r="K429" s="127" t="s">
        <v>1496</v>
      </c>
      <c r="L429" s="132" t="b">
        <v>0</v>
      </c>
      <c r="M429" s="132" t="b">
        <v>0</v>
      </c>
      <c r="N429" s="132" t="b">
        <v>0</v>
      </c>
      <c r="O429" s="133" t="b">
        <v>0</v>
      </c>
      <c r="P429" s="127" t="s">
        <v>660</v>
      </c>
      <c r="Q429" s="127" t="s">
        <v>660</v>
      </c>
      <c r="R429" s="127"/>
      <c r="S429" s="127"/>
      <c r="T429" s="127"/>
      <c r="U429" s="127"/>
      <c r="V429" s="133" t="b">
        <v>1</v>
      </c>
      <c r="W429" s="127"/>
      <c r="X429" s="127"/>
      <c r="Y429" s="127"/>
      <c r="Z429" s="127"/>
      <c r="AA429" s="127"/>
      <c r="AB429" s="127"/>
      <c r="AC429" s="127"/>
      <c r="AD429" s="127"/>
      <c r="AE429" s="127"/>
      <c r="AF429" s="130">
        <v>0</v>
      </c>
      <c r="AG429" s="130">
        <v>0</v>
      </c>
      <c r="AH429" s="130">
        <v>0</v>
      </c>
      <c r="AI429" s="130">
        <v>0</v>
      </c>
      <c r="AJ429" s="130">
        <v>0</v>
      </c>
      <c r="AK429" s="130">
        <v>0</v>
      </c>
      <c r="AL429" s="127"/>
      <c r="AM429" s="127"/>
      <c r="AN429" s="127"/>
    </row>
    <row r="430" spans="1:40" ht="21.75" customHeight="1" thickBot="1">
      <c r="A430" s="120" t="s">
        <v>2144</v>
      </c>
      <c r="B430" s="120" t="s">
        <v>332</v>
      </c>
      <c r="C430" s="120" t="s">
        <v>2145</v>
      </c>
      <c r="D430" s="122" t="s">
        <v>2146</v>
      </c>
      <c r="E430" s="123">
        <v>2023</v>
      </c>
      <c r="F430" s="120"/>
      <c r="G430" s="120"/>
      <c r="H430" s="120" t="s">
        <v>532</v>
      </c>
      <c r="I430" s="134" t="s">
        <v>7974</v>
      </c>
      <c r="J430" s="120" t="s">
        <v>638</v>
      </c>
      <c r="K430" s="120" t="s">
        <v>560</v>
      </c>
      <c r="L430" s="125" t="b">
        <v>0</v>
      </c>
      <c r="M430" s="125" t="b">
        <v>0</v>
      </c>
      <c r="N430" s="125" t="b">
        <v>0</v>
      </c>
      <c r="O430" s="144" t="b">
        <v>1</v>
      </c>
      <c r="P430" s="120" t="s">
        <v>1846</v>
      </c>
      <c r="Q430" s="120" t="s">
        <v>1846</v>
      </c>
      <c r="R430" s="120"/>
      <c r="S430" s="120"/>
      <c r="T430" s="120"/>
      <c r="U430" s="120"/>
      <c r="V430" s="126" t="b">
        <v>1</v>
      </c>
      <c r="W430" s="120" t="s">
        <v>2147</v>
      </c>
      <c r="X430" s="120" t="s">
        <v>2147</v>
      </c>
      <c r="Y430" s="120"/>
      <c r="Z430" s="120"/>
      <c r="AA430" s="120"/>
      <c r="AB430" s="120"/>
      <c r="AC430" s="120"/>
      <c r="AD430" s="120"/>
      <c r="AE430" s="120"/>
      <c r="AF430" s="123">
        <v>0</v>
      </c>
      <c r="AG430" s="123">
        <v>0</v>
      </c>
      <c r="AH430" s="123">
        <v>0</v>
      </c>
      <c r="AI430" s="123">
        <v>0</v>
      </c>
      <c r="AJ430" s="123">
        <v>0</v>
      </c>
      <c r="AK430" s="123">
        <v>0</v>
      </c>
      <c r="AL430" s="120"/>
      <c r="AM430" s="120"/>
      <c r="AN430" s="120"/>
    </row>
    <row r="431" spans="1:40" ht="21.75" customHeight="1" thickBot="1">
      <c r="A431" s="127" t="s">
        <v>1284</v>
      </c>
      <c r="B431" s="127" t="s">
        <v>332</v>
      </c>
      <c r="C431" s="127" t="s">
        <v>1285</v>
      </c>
      <c r="D431" s="129" t="s">
        <v>1286</v>
      </c>
      <c r="E431" s="130">
        <v>2023</v>
      </c>
      <c r="F431" s="127"/>
      <c r="G431" s="127"/>
      <c r="H431" s="127" t="s">
        <v>532</v>
      </c>
      <c r="I431" s="135" t="s">
        <v>555</v>
      </c>
      <c r="J431" s="127" t="s">
        <v>534</v>
      </c>
      <c r="K431" s="127" t="s">
        <v>560</v>
      </c>
      <c r="L431" s="132" t="b">
        <v>0</v>
      </c>
      <c r="M431" s="132" t="b">
        <v>0</v>
      </c>
      <c r="N431" s="132" t="b">
        <v>0</v>
      </c>
      <c r="O431" s="133" t="b">
        <v>0</v>
      </c>
      <c r="P431" s="127"/>
      <c r="Q431" s="127"/>
      <c r="R431" s="127"/>
      <c r="S431" s="127"/>
      <c r="T431" s="127"/>
      <c r="U431" s="127"/>
      <c r="V431" s="133" t="b">
        <v>1</v>
      </c>
      <c r="W431" s="127" t="s">
        <v>1287</v>
      </c>
      <c r="X431" s="127" t="s">
        <v>1287</v>
      </c>
      <c r="Y431" s="127"/>
      <c r="Z431" s="127"/>
      <c r="AA431" s="127"/>
      <c r="AB431" s="127"/>
      <c r="AC431" s="130">
        <v>53000000</v>
      </c>
      <c r="AD431" s="127"/>
      <c r="AE431" s="127"/>
      <c r="AF431" s="130">
        <v>53000000</v>
      </c>
      <c r="AG431" s="130">
        <v>0</v>
      </c>
      <c r="AH431" s="130">
        <v>0</v>
      </c>
      <c r="AI431" s="130">
        <v>0</v>
      </c>
      <c r="AJ431" s="130">
        <v>0</v>
      </c>
      <c r="AK431" s="130">
        <v>53000000</v>
      </c>
      <c r="AL431" s="127"/>
      <c r="AM431" s="127"/>
      <c r="AN431" s="127"/>
    </row>
    <row r="432" spans="1:40" ht="21.75" customHeight="1" thickBot="1">
      <c r="A432" s="120" t="s">
        <v>2151</v>
      </c>
      <c r="B432" s="120" t="s">
        <v>332</v>
      </c>
      <c r="C432" s="120" t="s">
        <v>2152</v>
      </c>
      <c r="D432" s="122" t="s">
        <v>2153</v>
      </c>
      <c r="E432" s="123">
        <v>2023</v>
      </c>
      <c r="F432" s="120"/>
      <c r="G432" s="120"/>
      <c r="H432" s="120" t="s">
        <v>532</v>
      </c>
      <c r="I432" s="134" t="s">
        <v>7974</v>
      </c>
      <c r="J432" s="120" t="s">
        <v>2154</v>
      </c>
      <c r="K432" s="120" t="s">
        <v>2155</v>
      </c>
      <c r="L432" s="126" t="b">
        <v>1</v>
      </c>
      <c r="M432" s="125" t="b">
        <v>0</v>
      </c>
      <c r="N432" s="125" t="b">
        <v>0</v>
      </c>
      <c r="O432" s="126" t="b">
        <v>0</v>
      </c>
      <c r="P432" s="120" t="s">
        <v>551</v>
      </c>
      <c r="Q432" s="120" t="s">
        <v>551</v>
      </c>
      <c r="R432" s="120"/>
      <c r="S432" s="120"/>
      <c r="T432" s="120"/>
      <c r="U432" s="120"/>
      <c r="V432" s="126" t="b">
        <v>1</v>
      </c>
      <c r="W432" s="120" t="s">
        <v>2156</v>
      </c>
      <c r="X432" s="120" t="s">
        <v>2156</v>
      </c>
      <c r="Y432" s="120"/>
      <c r="Z432" s="120"/>
      <c r="AA432" s="120"/>
      <c r="AB432" s="120"/>
      <c r="AC432" s="120"/>
      <c r="AD432" s="137">
        <v>4300000000</v>
      </c>
      <c r="AE432" s="120"/>
      <c r="AF432" s="137">
        <v>4300000000</v>
      </c>
      <c r="AG432" s="137">
        <v>4300000000</v>
      </c>
      <c r="AH432" s="137">
        <v>4300000000</v>
      </c>
      <c r="AI432" s="123">
        <v>0</v>
      </c>
      <c r="AJ432" s="123">
        <v>0</v>
      </c>
      <c r="AK432" s="123">
        <v>0</v>
      </c>
      <c r="AL432" s="120"/>
      <c r="AM432" s="120"/>
      <c r="AN432" s="120"/>
    </row>
    <row r="433" spans="1:40" ht="21.75" customHeight="1" thickBot="1">
      <c r="A433" s="127" t="s">
        <v>1400</v>
      </c>
      <c r="B433" s="127" t="s">
        <v>332</v>
      </c>
      <c r="C433" s="127" t="s">
        <v>1401</v>
      </c>
      <c r="D433" s="129" t="s">
        <v>1402</v>
      </c>
      <c r="E433" s="130">
        <v>2023</v>
      </c>
      <c r="F433" s="127"/>
      <c r="G433" s="130">
        <v>2024</v>
      </c>
      <c r="H433" s="127" t="s">
        <v>532</v>
      </c>
      <c r="I433" s="135" t="s">
        <v>555</v>
      </c>
      <c r="J433" s="127" t="s">
        <v>534</v>
      </c>
      <c r="K433" s="127" t="s">
        <v>560</v>
      </c>
      <c r="L433" s="132" t="b">
        <v>0</v>
      </c>
      <c r="M433" s="132" t="b">
        <v>0</v>
      </c>
      <c r="N433" s="132" t="b">
        <v>0</v>
      </c>
      <c r="O433" s="133" t="b">
        <v>0</v>
      </c>
      <c r="P433" s="127"/>
      <c r="Q433" s="127"/>
      <c r="R433" s="127"/>
      <c r="S433" s="127"/>
      <c r="T433" s="127"/>
      <c r="U433" s="127"/>
      <c r="V433" s="133" t="b">
        <v>1</v>
      </c>
      <c r="W433" s="127" t="s">
        <v>1403</v>
      </c>
      <c r="X433" s="127" t="s">
        <v>1403</v>
      </c>
      <c r="Y433" s="127"/>
      <c r="Z433" s="127"/>
      <c r="AA433" s="127"/>
      <c r="AB433" s="127"/>
      <c r="AC433" s="136">
        <v>26300000</v>
      </c>
      <c r="AD433" s="127"/>
      <c r="AE433" s="127"/>
      <c r="AF433" s="136">
        <v>26300000</v>
      </c>
      <c r="AG433" s="130">
        <v>0</v>
      </c>
      <c r="AH433" s="130">
        <v>0</v>
      </c>
      <c r="AI433" s="130">
        <v>0</v>
      </c>
      <c r="AJ433" s="130">
        <v>0</v>
      </c>
      <c r="AK433" s="136">
        <v>26300000</v>
      </c>
      <c r="AL433" s="127"/>
      <c r="AM433" s="127"/>
      <c r="AN433" s="127"/>
    </row>
    <row r="434" spans="1:40" ht="21.75" customHeight="1" thickBot="1">
      <c r="A434" s="120" t="s">
        <v>2639</v>
      </c>
      <c r="B434" s="120" t="s">
        <v>332</v>
      </c>
      <c r="C434" s="120" t="s">
        <v>2640</v>
      </c>
      <c r="D434" s="122" t="s">
        <v>2641</v>
      </c>
      <c r="E434" s="123">
        <v>2023</v>
      </c>
      <c r="F434" s="120"/>
      <c r="G434" s="120"/>
      <c r="H434" s="120" t="s">
        <v>559</v>
      </c>
      <c r="I434" s="124" t="s">
        <v>555</v>
      </c>
      <c r="J434" s="120" t="s">
        <v>534</v>
      </c>
      <c r="K434" s="120" t="s">
        <v>560</v>
      </c>
      <c r="L434" s="125" t="b">
        <v>0</v>
      </c>
      <c r="M434" s="125" t="b">
        <v>0</v>
      </c>
      <c r="N434" s="125" t="b">
        <v>0</v>
      </c>
      <c r="O434" s="126" t="b">
        <v>0</v>
      </c>
      <c r="P434" s="120"/>
      <c r="Q434" s="120"/>
      <c r="R434" s="120"/>
      <c r="S434" s="120"/>
      <c r="T434" s="120"/>
      <c r="U434" s="120"/>
      <c r="V434" s="125" t="b">
        <v>0</v>
      </c>
      <c r="W434" s="120"/>
      <c r="X434" s="120"/>
      <c r="Y434" s="120" t="s">
        <v>2642</v>
      </c>
      <c r="Z434" s="120"/>
      <c r="AA434" s="120"/>
      <c r="AB434" s="120"/>
      <c r="AC434" s="120"/>
      <c r="AD434" s="120"/>
      <c r="AE434" s="120"/>
      <c r="AF434" s="123">
        <v>0</v>
      </c>
      <c r="AG434" s="123">
        <v>0</v>
      </c>
      <c r="AH434" s="123">
        <v>0</v>
      </c>
      <c r="AI434" s="123">
        <v>0</v>
      </c>
      <c r="AJ434" s="123">
        <v>0</v>
      </c>
      <c r="AK434" s="123">
        <v>0</v>
      </c>
      <c r="AL434" s="120"/>
      <c r="AM434" s="120"/>
      <c r="AN434" s="120"/>
    </row>
    <row r="435" spans="1:40" ht="21.75" customHeight="1" thickBot="1">
      <c r="A435" s="127" t="s">
        <v>2166</v>
      </c>
      <c r="B435" s="127" t="s">
        <v>332</v>
      </c>
      <c r="C435" s="127" t="s">
        <v>2167</v>
      </c>
      <c r="D435" s="129" t="s">
        <v>2168</v>
      </c>
      <c r="E435" s="130">
        <v>2022</v>
      </c>
      <c r="F435" s="127"/>
      <c r="G435" s="127"/>
      <c r="H435" s="127" t="s">
        <v>532</v>
      </c>
      <c r="I435" s="131" t="s">
        <v>7974</v>
      </c>
      <c r="J435" s="127" t="s">
        <v>534</v>
      </c>
      <c r="K435" s="127" t="s">
        <v>633</v>
      </c>
      <c r="L435" s="132" t="b">
        <v>0</v>
      </c>
      <c r="M435" s="132" t="b">
        <v>0</v>
      </c>
      <c r="N435" s="132" t="b">
        <v>0</v>
      </c>
      <c r="O435" s="133" t="b">
        <v>0</v>
      </c>
      <c r="P435" s="127" t="s">
        <v>629</v>
      </c>
      <c r="Q435" s="127" t="s">
        <v>629</v>
      </c>
      <c r="R435" s="127"/>
      <c r="S435" s="127"/>
      <c r="T435" s="127"/>
      <c r="U435" s="127"/>
      <c r="V435" s="133" t="b">
        <v>1</v>
      </c>
      <c r="W435" s="127" t="s">
        <v>7980</v>
      </c>
      <c r="X435" s="127" t="s">
        <v>7980</v>
      </c>
      <c r="Y435" s="127"/>
      <c r="Z435" s="127"/>
      <c r="AA435" s="127"/>
      <c r="AB435" s="127"/>
      <c r="AC435" s="127"/>
      <c r="AD435" s="127"/>
      <c r="AE435" s="127"/>
      <c r="AF435" s="130">
        <v>0</v>
      </c>
      <c r="AG435" s="130">
        <v>0</v>
      </c>
      <c r="AH435" s="130">
        <v>0</v>
      </c>
      <c r="AI435" s="130">
        <v>0</v>
      </c>
      <c r="AJ435" s="130">
        <v>0</v>
      </c>
      <c r="AK435" s="130">
        <v>0</v>
      </c>
      <c r="AL435" s="127"/>
      <c r="AM435" s="127"/>
      <c r="AN435" s="127"/>
    </row>
    <row r="436" spans="1:40" ht="21.75" customHeight="1" thickBot="1">
      <c r="A436" s="120" t="s">
        <v>2643</v>
      </c>
      <c r="B436" s="120" t="s">
        <v>332</v>
      </c>
      <c r="C436" s="120" t="s">
        <v>2644</v>
      </c>
      <c r="D436" s="122" t="s">
        <v>2645</v>
      </c>
      <c r="E436" s="123">
        <v>2023</v>
      </c>
      <c r="F436" s="120"/>
      <c r="G436" s="120"/>
      <c r="H436" s="120" t="s">
        <v>548</v>
      </c>
      <c r="I436" s="124" t="s">
        <v>555</v>
      </c>
      <c r="J436" s="120" t="s">
        <v>534</v>
      </c>
      <c r="K436" s="120" t="s">
        <v>560</v>
      </c>
      <c r="L436" s="125" t="b">
        <v>0</v>
      </c>
      <c r="M436" s="125" t="b">
        <v>0</v>
      </c>
      <c r="N436" s="125" t="b">
        <v>0</v>
      </c>
      <c r="O436" s="126" t="b">
        <v>0</v>
      </c>
      <c r="P436" s="120"/>
      <c r="Q436" s="120"/>
      <c r="R436" s="120"/>
      <c r="S436" s="120"/>
      <c r="T436" s="120"/>
      <c r="U436" s="120"/>
      <c r="V436" s="126" t="b">
        <v>1</v>
      </c>
      <c r="W436" s="120"/>
      <c r="X436" s="120"/>
      <c r="Y436" s="120"/>
      <c r="Z436" s="120"/>
      <c r="AA436" s="120"/>
      <c r="AB436" s="120"/>
      <c r="AC436" s="120"/>
      <c r="AD436" s="120"/>
      <c r="AE436" s="120"/>
      <c r="AF436" s="123">
        <v>0</v>
      </c>
      <c r="AG436" s="123">
        <v>0</v>
      </c>
      <c r="AH436" s="123">
        <v>0</v>
      </c>
      <c r="AI436" s="123">
        <v>0</v>
      </c>
      <c r="AJ436" s="123">
        <v>0</v>
      </c>
      <c r="AK436" s="123">
        <v>0</v>
      </c>
      <c r="AL436" s="120"/>
      <c r="AM436" s="120"/>
      <c r="AN436" s="120"/>
    </row>
    <row r="437" spans="1:40" ht="21.75" customHeight="1" thickBot="1">
      <c r="A437" s="127" t="s">
        <v>1225</v>
      </c>
      <c r="B437" s="127" t="s">
        <v>332</v>
      </c>
      <c r="C437" s="127" t="s">
        <v>1226</v>
      </c>
      <c r="D437" s="129" t="s">
        <v>1227</v>
      </c>
      <c r="E437" s="130">
        <v>2018</v>
      </c>
      <c r="F437" s="130">
        <v>2019</v>
      </c>
      <c r="G437" s="127"/>
      <c r="H437" s="127" t="s">
        <v>548</v>
      </c>
      <c r="I437" s="135" t="s">
        <v>555</v>
      </c>
      <c r="J437" s="127" t="s">
        <v>534</v>
      </c>
      <c r="K437" s="127" t="s">
        <v>560</v>
      </c>
      <c r="L437" s="132" t="b">
        <v>0</v>
      </c>
      <c r="M437" s="132" t="b">
        <v>0</v>
      </c>
      <c r="N437" s="132" t="b">
        <v>0</v>
      </c>
      <c r="O437" s="133" t="b">
        <v>0</v>
      </c>
      <c r="P437" s="127"/>
      <c r="Q437" s="127"/>
      <c r="R437" s="127"/>
      <c r="S437" s="127"/>
      <c r="T437" s="127"/>
      <c r="U437" s="127"/>
      <c r="V437" s="133" t="b">
        <v>1</v>
      </c>
      <c r="W437" s="127"/>
      <c r="X437" s="127"/>
      <c r="Y437" s="127"/>
      <c r="Z437" s="127"/>
      <c r="AA437" s="127"/>
      <c r="AB437" s="127"/>
      <c r="AC437" s="136">
        <v>72600000</v>
      </c>
      <c r="AD437" s="127"/>
      <c r="AE437" s="127"/>
      <c r="AF437" s="136">
        <v>72600000</v>
      </c>
      <c r="AG437" s="130">
        <v>0</v>
      </c>
      <c r="AH437" s="130">
        <v>0</v>
      </c>
      <c r="AI437" s="130">
        <v>0</v>
      </c>
      <c r="AJ437" s="130">
        <v>0</v>
      </c>
      <c r="AK437" s="136">
        <v>72600000</v>
      </c>
      <c r="AL437" s="127"/>
      <c r="AM437" s="127"/>
      <c r="AN437" s="127"/>
    </row>
    <row r="438" spans="1:40" ht="21.75" customHeight="1" thickBot="1">
      <c r="A438" s="120" t="s">
        <v>2646</v>
      </c>
      <c r="B438" s="120" t="s">
        <v>332</v>
      </c>
      <c r="C438" s="120" t="s">
        <v>2647</v>
      </c>
      <c r="D438" s="122" t="s">
        <v>2648</v>
      </c>
      <c r="E438" s="123">
        <v>2017</v>
      </c>
      <c r="F438" s="120"/>
      <c r="G438" s="120"/>
      <c r="H438" s="120" t="s">
        <v>532</v>
      </c>
      <c r="I438" s="124" t="s">
        <v>555</v>
      </c>
      <c r="J438" s="120" t="s">
        <v>638</v>
      </c>
      <c r="K438" s="120" t="s">
        <v>560</v>
      </c>
      <c r="L438" s="125" t="b">
        <v>0</v>
      </c>
      <c r="M438" s="125" t="b">
        <v>0</v>
      </c>
      <c r="N438" s="125" t="b">
        <v>0</v>
      </c>
      <c r="O438" s="126" t="b">
        <v>0</v>
      </c>
      <c r="P438" s="120"/>
      <c r="Q438" s="120"/>
      <c r="R438" s="120"/>
      <c r="S438" s="120"/>
      <c r="T438" s="120"/>
      <c r="U438" s="120"/>
      <c r="V438" s="126" t="b">
        <v>1</v>
      </c>
      <c r="W438" s="120"/>
      <c r="X438" s="120"/>
      <c r="Y438" s="120"/>
      <c r="Z438" s="120"/>
      <c r="AA438" s="120"/>
      <c r="AB438" s="120"/>
      <c r="AC438" s="120"/>
      <c r="AD438" s="120"/>
      <c r="AE438" s="120"/>
      <c r="AF438" s="123">
        <v>0</v>
      </c>
      <c r="AG438" s="123">
        <v>0</v>
      </c>
      <c r="AH438" s="123">
        <v>0</v>
      </c>
      <c r="AI438" s="123">
        <v>0</v>
      </c>
      <c r="AJ438" s="123">
        <v>0</v>
      </c>
      <c r="AK438" s="123">
        <v>0</v>
      </c>
      <c r="AL438" s="120"/>
      <c r="AM438" s="120"/>
      <c r="AN438" s="120"/>
    </row>
    <row r="439" spans="1:40" ht="21.75" customHeight="1" thickBot="1">
      <c r="A439" s="127" t="s">
        <v>1158</v>
      </c>
      <c r="B439" s="127" t="s">
        <v>332</v>
      </c>
      <c r="C439" s="127" t="s">
        <v>1159</v>
      </c>
      <c r="D439" s="129" t="s">
        <v>1160</v>
      </c>
      <c r="E439" s="130">
        <v>2016</v>
      </c>
      <c r="F439" s="127"/>
      <c r="G439" s="127"/>
      <c r="H439" s="127" t="s">
        <v>548</v>
      </c>
      <c r="I439" s="135" t="s">
        <v>555</v>
      </c>
      <c r="J439" s="127" t="s">
        <v>534</v>
      </c>
      <c r="K439" s="127" t="s">
        <v>560</v>
      </c>
      <c r="L439" s="132" t="b">
        <v>0</v>
      </c>
      <c r="M439" s="132" t="b">
        <v>0</v>
      </c>
      <c r="N439" s="132" t="b">
        <v>0</v>
      </c>
      <c r="O439" s="133" t="b">
        <v>0</v>
      </c>
      <c r="P439" s="127"/>
      <c r="Q439" s="127"/>
      <c r="R439" s="127"/>
      <c r="S439" s="127"/>
      <c r="T439" s="127"/>
      <c r="U439" s="127"/>
      <c r="V439" s="133" t="b">
        <v>1</v>
      </c>
      <c r="W439" s="127"/>
      <c r="X439" s="127"/>
      <c r="Y439" s="127"/>
      <c r="Z439" s="127"/>
      <c r="AA439" s="127"/>
      <c r="AB439" s="127"/>
      <c r="AC439" s="130">
        <v>38000000</v>
      </c>
      <c r="AD439" s="130">
        <v>42000000</v>
      </c>
      <c r="AE439" s="127"/>
      <c r="AF439" s="130">
        <v>80000000</v>
      </c>
      <c r="AG439" s="130">
        <v>0</v>
      </c>
      <c r="AH439" s="130">
        <v>0</v>
      </c>
      <c r="AI439" s="130">
        <v>0</v>
      </c>
      <c r="AJ439" s="130">
        <v>0</v>
      </c>
      <c r="AK439" s="130">
        <v>80000000</v>
      </c>
      <c r="AL439" s="127"/>
      <c r="AM439" s="127"/>
      <c r="AN439" s="127"/>
    </row>
    <row r="440" spans="1:40" ht="21.75" customHeight="1" thickBot="1">
      <c r="A440" s="120" t="s">
        <v>1350</v>
      </c>
      <c r="B440" s="120" t="s">
        <v>332</v>
      </c>
      <c r="C440" s="120" t="s">
        <v>1351</v>
      </c>
      <c r="D440" s="122" t="s">
        <v>1352</v>
      </c>
      <c r="E440" s="123">
        <v>2023</v>
      </c>
      <c r="F440" s="120"/>
      <c r="G440" s="120"/>
      <c r="H440" s="120" t="s">
        <v>548</v>
      </c>
      <c r="I440" s="124" t="s">
        <v>555</v>
      </c>
      <c r="J440" s="120" t="s">
        <v>534</v>
      </c>
      <c r="K440" s="120" t="s">
        <v>560</v>
      </c>
      <c r="L440" s="125" t="b">
        <v>0</v>
      </c>
      <c r="M440" s="125" t="b">
        <v>0</v>
      </c>
      <c r="N440" s="125" t="b">
        <v>0</v>
      </c>
      <c r="O440" s="126" t="b">
        <v>0</v>
      </c>
      <c r="P440" s="120"/>
      <c r="Q440" s="120"/>
      <c r="R440" s="120"/>
      <c r="S440" s="120"/>
      <c r="T440" s="120"/>
      <c r="U440" s="120"/>
      <c r="V440" s="126" t="b">
        <v>1</v>
      </c>
      <c r="W440" s="120" t="s">
        <v>1353</v>
      </c>
      <c r="X440" s="120" t="s">
        <v>1353</v>
      </c>
      <c r="Y440" s="120"/>
      <c r="Z440" s="120"/>
      <c r="AA440" s="120"/>
      <c r="AB440" s="120"/>
      <c r="AC440" s="137">
        <v>37900000</v>
      </c>
      <c r="AD440" s="120"/>
      <c r="AE440" s="120"/>
      <c r="AF440" s="137">
        <v>37900000</v>
      </c>
      <c r="AG440" s="123">
        <v>0</v>
      </c>
      <c r="AH440" s="123">
        <v>0</v>
      </c>
      <c r="AI440" s="123">
        <v>0</v>
      </c>
      <c r="AJ440" s="123">
        <v>0</v>
      </c>
      <c r="AK440" s="137">
        <v>37900000</v>
      </c>
      <c r="AL440" s="120"/>
      <c r="AM440" s="120"/>
      <c r="AN440" s="120"/>
    </row>
    <row r="441" spans="1:40" ht="21.75" customHeight="1" thickBot="1">
      <c r="A441" s="127" t="s">
        <v>2649</v>
      </c>
      <c r="B441" s="127" t="s">
        <v>332</v>
      </c>
      <c r="C441" s="127" t="s">
        <v>2650</v>
      </c>
      <c r="D441" s="129" t="s">
        <v>2651</v>
      </c>
      <c r="E441" s="130">
        <v>2022</v>
      </c>
      <c r="F441" s="127"/>
      <c r="G441" s="127"/>
      <c r="H441" s="127" t="s">
        <v>532</v>
      </c>
      <c r="I441" s="135" t="s">
        <v>555</v>
      </c>
      <c r="J441" s="127" t="s">
        <v>1294</v>
      </c>
      <c r="K441" s="127" t="s">
        <v>560</v>
      </c>
      <c r="L441" s="132" t="b">
        <v>0</v>
      </c>
      <c r="M441" s="132" t="b">
        <v>0</v>
      </c>
      <c r="N441" s="132" t="b">
        <v>0</v>
      </c>
      <c r="O441" s="133" t="b">
        <v>0</v>
      </c>
      <c r="P441" s="127"/>
      <c r="Q441" s="127"/>
      <c r="R441" s="127"/>
      <c r="S441" s="127"/>
      <c r="T441" s="127"/>
      <c r="U441" s="127"/>
      <c r="V441" s="133" t="b">
        <v>1</v>
      </c>
      <c r="W441" s="127"/>
      <c r="X441" s="127"/>
      <c r="Y441" s="127"/>
      <c r="Z441" s="127"/>
      <c r="AA441" s="127"/>
      <c r="AB441" s="127"/>
      <c r="AC441" s="127"/>
      <c r="AD441" s="127"/>
      <c r="AE441" s="127"/>
      <c r="AF441" s="130">
        <v>0</v>
      </c>
      <c r="AG441" s="130">
        <v>0</v>
      </c>
      <c r="AH441" s="130">
        <v>0</v>
      </c>
      <c r="AI441" s="130">
        <v>0</v>
      </c>
      <c r="AJ441" s="130">
        <v>0</v>
      </c>
      <c r="AK441" s="130">
        <v>0</v>
      </c>
      <c r="AL441" s="127"/>
      <c r="AM441" s="127"/>
      <c r="AN441" s="127"/>
    </row>
    <row r="442" spans="1:40" ht="21.75" customHeight="1" thickBot="1">
      <c r="A442" s="120" t="s">
        <v>2655</v>
      </c>
      <c r="B442" s="120" t="s">
        <v>332</v>
      </c>
      <c r="C442" s="120" t="s">
        <v>2656</v>
      </c>
      <c r="D442" s="122" t="s">
        <v>2657</v>
      </c>
      <c r="E442" s="120"/>
      <c r="F442" s="120"/>
      <c r="G442" s="120"/>
      <c r="H442" s="120" t="s">
        <v>532</v>
      </c>
      <c r="I442" s="143" t="s">
        <v>603</v>
      </c>
      <c r="J442" s="120" t="s">
        <v>627</v>
      </c>
      <c r="K442" s="120" t="s">
        <v>560</v>
      </c>
      <c r="L442" s="125" t="b">
        <v>0</v>
      </c>
      <c r="M442" s="125" t="b">
        <v>0</v>
      </c>
      <c r="N442" s="125" t="b">
        <v>0</v>
      </c>
      <c r="O442" s="144" t="b">
        <v>1</v>
      </c>
      <c r="P442" s="120"/>
      <c r="Q442" s="120"/>
      <c r="R442" s="120"/>
      <c r="S442" s="120"/>
      <c r="T442" s="120"/>
      <c r="U442" s="120"/>
      <c r="V442" s="126" t="b">
        <v>1</v>
      </c>
      <c r="W442" s="120"/>
      <c r="X442" s="120"/>
      <c r="Y442" s="120"/>
      <c r="Z442" s="120"/>
      <c r="AA442" s="120"/>
      <c r="AB442" s="120"/>
      <c r="AC442" s="120"/>
      <c r="AD442" s="120"/>
      <c r="AE442" s="120"/>
      <c r="AF442" s="123">
        <v>0</v>
      </c>
      <c r="AG442" s="123">
        <v>0</v>
      </c>
      <c r="AH442" s="123">
        <v>0</v>
      </c>
      <c r="AI442" s="123">
        <v>0</v>
      </c>
      <c r="AJ442" s="123">
        <v>0</v>
      </c>
      <c r="AK442" s="123">
        <v>0</v>
      </c>
      <c r="AL442" s="120"/>
      <c r="AM442" s="120"/>
      <c r="AN442" s="120"/>
    </row>
    <row r="443" spans="1:40" ht="21.75" customHeight="1" thickBot="1">
      <c r="A443" s="127" t="s">
        <v>2198</v>
      </c>
      <c r="B443" s="127" t="s">
        <v>332</v>
      </c>
      <c r="C443" s="127" t="s">
        <v>2199</v>
      </c>
      <c r="D443" s="129" t="s">
        <v>2200</v>
      </c>
      <c r="E443" s="127"/>
      <c r="F443" s="127"/>
      <c r="G443" s="127"/>
      <c r="H443" s="127"/>
      <c r="I443" s="127"/>
      <c r="J443" s="127" t="s">
        <v>627</v>
      </c>
      <c r="K443" s="127" t="s">
        <v>560</v>
      </c>
      <c r="L443" s="132" t="b">
        <v>0</v>
      </c>
      <c r="M443" s="132" t="b">
        <v>0</v>
      </c>
      <c r="N443" s="132" t="b">
        <v>0</v>
      </c>
      <c r="O443" s="144" t="b">
        <v>1</v>
      </c>
      <c r="P443" s="127" t="s">
        <v>629</v>
      </c>
      <c r="Q443" s="127" t="s">
        <v>629</v>
      </c>
      <c r="R443" s="127"/>
      <c r="S443" s="127" t="s">
        <v>1057</v>
      </c>
      <c r="T443" s="127" t="s">
        <v>1057</v>
      </c>
      <c r="U443" s="127"/>
      <c r="V443" s="132" t="b">
        <v>0</v>
      </c>
      <c r="W443" s="127"/>
      <c r="X443" s="127"/>
      <c r="Y443" s="127"/>
      <c r="Z443" s="127"/>
      <c r="AA443" s="127"/>
      <c r="AB443" s="127"/>
      <c r="AC443" s="127"/>
      <c r="AD443" s="127"/>
      <c r="AE443" s="127"/>
      <c r="AF443" s="130">
        <v>0</v>
      </c>
      <c r="AG443" s="130">
        <v>0</v>
      </c>
      <c r="AH443" s="130">
        <v>0</v>
      </c>
      <c r="AI443" s="130">
        <v>0</v>
      </c>
      <c r="AJ443" s="130">
        <v>0</v>
      </c>
      <c r="AK443" s="130">
        <v>0</v>
      </c>
      <c r="AL443" s="127"/>
      <c r="AM443" s="127"/>
      <c r="AN443" s="127"/>
    </row>
    <row r="444" spans="1:40" ht="21.75" customHeight="1" thickBot="1">
      <c r="A444" s="120" t="s">
        <v>2201</v>
      </c>
      <c r="B444" s="120" t="s">
        <v>332</v>
      </c>
      <c r="C444" s="120" t="s">
        <v>2202</v>
      </c>
      <c r="D444" s="122" t="s">
        <v>2203</v>
      </c>
      <c r="E444" s="120"/>
      <c r="F444" s="120"/>
      <c r="G444" s="120"/>
      <c r="H444" s="120"/>
      <c r="I444" s="120"/>
      <c r="J444" s="120" t="s">
        <v>534</v>
      </c>
      <c r="K444" s="120" t="s">
        <v>560</v>
      </c>
      <c r="L444" s="125" t="b">
        <v>0</v>
      </c>
      <c r="M444" s="125" t="b">
        <v>0</v>
      </c>
      <c r="N444" s="125" t="b">
        <v>0</v>
      </c>
      <c r="O444" s="144" t="b">
        <v>1</v>
      </c>
      <c r="P444" s="120"/>
      <c r="Q444" s="120"/>
      <c r="R444" s="120"/>
      <c r="S444" s="120" t="s">
        <v>1057</v>
      </c>
      <c r="T444" s="120" t="s">
        <v>1057</v>
      </c>
      <c r="U444" s="120"/>
      <c r="V444" s="125" t="b">
        <v>0</v>
      </c>
      <c r="W444" s="120"/>
      <c r="X444" s="120"/>
      <c r="Y444" s="120"/>
      <c r="Z444" s="120"/>
      <c r="AA444" s="120"/>
      <c r="AB444" s="120"/>
      <c r="AC444" s="120"/>
      <c r="AD444" s="120"/>
      <c r="AE444" s="120"/>
      <c r="AF444" s="123">
        <v>0</v>
      </c>
      <c r="AG444" s="123">
        <v>0</v>
      </c>
      <c r="AH444" s="123">
        <v>0</v>
      </c>
      <c r="AI444" s="123">
        <v>0</v>
      </c>
      <c r="AJ444" s="123">
        <v>0</v>
      </c>
      <c r="AK444" s="123">
        <v>0</v>
      </c>
      <c r="AL444" s="120"/>
      <c r="AM444" s="120"/>
      <c r="AN444" s="120"/>
    </row>
    <row r="445" spans="1:40" ht="21.75" customHeight="1" thickBot="1">
      <c r="A445" s="127" t="s">
        <v>1051</v>
      </c>
      <c r="B445" s="127" t="s">
        <v>332</v>
      </c>
      <c r="C445" s="127" t="s">
        <v>1052</v>
      </c>
      <c r="D445" s="129" t="s">
        <v>1053</v>
      </c>
      <c r="E445" s="127"/>
      <c r="F445" s="127"/>
      <c r="G445" s="127"/>
      <c r="H445" s="127"/>
      <c r="I445" s="127"/>
      <c r="J445" s="127" t="s">
        <v>534</v>
      </c>
      <c r="K445" s="127" t="s">
        <v>560</v>
      </c>
      <c r="L445" s="132" t="b">
        <v>0</v>
      </c>
      <c r="M445" s="132" t="b">
        <v>0</v>
      </c>
      <c r="N445" s="132" t="b">
        <v>0</v>
      </c>
      <c r="O445" s="133" t="b">
        <v>0</v>
      </c>
      <c r="P445" s="127"/>
      <c r="Q445" s="127"/>
      <c r="R445" s="127"/>
      <c r="S445" s="127"/>
      <c r="T445" s="127"/>
      <c r="U445" s="127"/>
      <c r="V445" s="132" t="b">
        <v>0</v>
      </c>
      <c r="W445" s="127"/>
      <c r="X445" s="127"/>
      <c r="Y445" s="127"/>
      <c r="Z445" s="127"/>
      <c r="AA445" s="127"/>
      <c r="AB445" s="127"/>
      <c r="AC445" s="130">
        <v>144300000</v>
      </c>
      <c r="AD445" s="127"/>
      <c r="AE445" s="127"/>
      <c r="AF445" s="130">
        <v>144300000</v>
      </c>
      <c r="AG445" s="130">
        <v>0</v>
      </c>
      <c r="AH445" s="130">
        <v>0</v>
      </c>
      <c r="AI445" s="130">
        <v>0</v>
      </c>
      <c r="AJ445" s="130">
        <v>0</v>
      </c>
      <c r="AK445" s="130">
        <v>144300000</v>
      </c>
      <c r="AL445" s="127"/>
      <c r="AM445" s="127"/>
      <c r="AN445" s="127"/>
    </row>
    <row r="446" spans="1:40" ht="21.75" customHeight="1" thickBot="1">
      <c r="A446" s="120" t="s">
        <v>2209</v>
      </c>
      <c r="B446" s="120" t="s">
        <v>332</v>
      </c>
      <c r="C446" s="120" t="s">
        <v>2210</v>
      </c>
      <c r="D446" s="122" t="s">
        <v>2211</v>
      </c>
      <c r="E446" s="120"/>
      <c r="F446" s="120"/>
      <c r="G446" s="120"/>
      <c r="H446" s="120"/>
      <c r="I446" s="120"/>
      <c r="J446" s="120" t="s">
        <v>534</v>
      </c>
      <c r="K446" s="120" t="s">
        <v>560</v>
      </c>
      <c r="L446" s="125" t="b">
        <v>0</v>
      </c>
      <c r="M446" s="125" t="b">
        <v>0</v>
      </c>
      <c r="N446" s="125" t="b">
        <v>0</v>
      </c>
      <c r="O446" s="144" t="b">
        <v>1</v>
      </c>
      <c r="P446" s="120"/>
      <c r="Q446" s="120"/>
      <c r="R446" s="120"/>
      <c r="S446" s="120" t="s">
        <v>541</v>
      </c>
      <c r="T446" s="120" t="s">
        <v>541</v>
      </c>
      <c r="U446" s="120" t="s">
        <v>684</v>
      </c>
      <c r="V446" s="125" t="b">
        <v>0</v>
      </c>
      <c r="W446" s="120"/>
      <c r="X446" s="120"/>
      <c r="Y446" s="120"/>
      <c r="Z446" s="120"/>
      <c r="AA446" s="120"/>
      <c r="AB446" s="120"/>
      <c r="AC446" s="120"/>
      <c r="AD446" s="120"/>
      <c r="AE446" s="120"/>
      <c r="AF446" s="123">
        <v>0</v>
      </c>
      <c r="AG446" s="123">
        <v>0</v>
      </c>
      <c r="AH446" s="123">
        <v>0</v>
      </c>
      <c r="AI446" s="123">
        <v>0</v>
      </c>
      <c r="AJ446" s="123">
        <v>0</v>
      </c>
      <c r="AK446" s="123">
        <v>0</v>
      </c>
      <c r="AL446" s="120"/>
      <c r="AM446" s="120"/>
      <c r="AN446" s="120"/>
    </row>
    <row r="447" spans="1:40" ht="21.75" customHeight="1" thickBot="1">
      <c r="A447" s="127" t="s">
        <v>669</v>
      </c>
      <c r="B447" s="127" t="s">
        <v>332</v>
      </c>
      <c r="C447" s="127" t="s">
        <v>670</v>
      </c>
      <c r="D447" s="129" t="s">
        <v>671</v>
      </c>
      <c r="E447" s="130">
        <v>2023</v>
      </c>
      <c r="F447" s="127"/>
      <c r="G447" s="127"/>
      <c r="H447" s="127" t="s">
        <v>532</v>
      </c>
      <c r="I447" s="135" t="s">
        <v>555</v>
      </c>
      <c r="J447" s="127" t="s">
        <v>534</v>
      </c>
      <c r="K447" s="127" t="s">
        <v>560</v>
      </c>
      <c r="L447" s="132" t="b">
        <v>0</v>
      </c>
      <c r="M447" s="132" t="b">
        <v>0</v>
      </c>
      <c r="N447" s="132" t="b">
        <v>0</v>
      </c>
      <c r="O447" s="133" t="b">
        <v>0</v>
      </c>
      <c r="P447" s="127"/>
      <c r="Q447" s="127"/>
      <c r="R447" s="127"/>
      <c r="S447" s="127"/>
      <c r="T447" s="127"/>
      <c r="U447" s="127"/>
      <c r="V447" s="133" t="b">
        <v>1</v>
      </c>
      <c r="W447" s="127"/>
      <c r="X447" s="127"/>
      <c r="Y447" s="127" t="s">
        <v>7981</v>
      </c>
      <c r="Z447" s="127"/>
      <c r="AA447" s="127" t="s">
        <v>673</v>
      </c>
      <c r="AB447" s="127"/>
      <c r="AC447" s="130">
        <v>1500000000</v>
      </c>
      <c r="AD447" s="127"/>
      <c r="AE447" s="127"/>
      <c r="AF447" s="130">
        <v>1500000000</v>
      </c>
      <c r="AG447" s="130">
        <v>0</v>
      </c>
      <c r="AH447" s="130">
        <v>0</v>
      </c>
      <c r="AI447" s="130">
        <v>0</v>
      </c>
      <c r="AJ447" s="130">
        <v>0</v>
      </c>
      <c r="AK447" s="130">
        <v>1500000000</v>
      </c>
      <c r="AL447" s="127"/>
      <c r="AM447" s="127"/>
      <c r="AN447" s="127"/>
    </row>
    <row r="448" spans="1:40" ht="21.75" customHeight="1" thickBot="1">
      <c r="A448" s="120" t="s">
        <v>1686</v>
      </c>
      <c r="B448" s="120" t="s">
        <v>334</v>
      </c>
      <c r="C448" s="120" t="s">
        <v>1687</v>
      </c>
      <c r="D448" s="122" t="s">
        <v>1688</v>
      </c>
      <c r="E448" s="123">
        <v>2023</v>
      </c>
      <c r="F448" s="123">
        <v>2024</v>
      </c>
      <c r="G448" s="120"/>
      <c r="H448" s="120" t="s">
        <v>532</v>
      </c>
      <c r="I448" s="134" t="s">
        <v>7974</v>
      </c>
      <c r="J448" s="120" t="s">
        <v>1278</v>
      </c>
      <c r="K448" s="120" t="s">
        <v>1689</v>
      </c>
      <c r="L448" s="125" t="b">
        <v>0</v>
      </c>
      <c r="M448" s="125" t="b">
        <v>0</v>
      </c>
      <c r="N448" s="126" t="b">
        <v>1</v>
      </c>
      <c r="O448" s="126" t="b">
        <v>0</v>
      </c>
      <c r="P448" s="120"/>
      <c r="Q448" s="120"/>
      <c r="R448" s="120" t="s">
        <v>1690</v>
      </c>
      <c r="S448" s="120"/>
      <c r="T448" s="120"/>
      <c r="U448" s="120"/>
      <c r="V448" s="126" t="b">
        <v>1</v>
      </c>
      <c r="W448" s="120"/>
      <c r="X448" s="120"/>
      <c r="Y448" s="120"/>
      <c r="Z448" s="120"/>
      <c r="AA448" s="120"/>
      <c r="AB448" s="120"/>
      <c r="AC448" s="145">
        <v>895000</v>
      </c>
      <c r="AD448" s="120"/>
      <c r="AE448" s="120"/>
      <c r="AF448" s="145">
        <v>895000</v>
      </c>
      <c r="AG448" s="123">
        <v>0</v>
      </c>
      <c r="AH448" s="123">
        <v>0</v>
      </c>
      <c r="AI448" s="123">
        <v>0</v>
      </c>
      <c r="AJ448" s="123">
        <v>0</v>
      </c>
      <c r="AK448" s="145">
        <v>895000</v>
      </c>
      <c r="AL448" s="120"/>
      <c r="AM448" s="120"/>
      <c r="AN448" s="120"/>
    </row>
    <row r="449" spans="1:40" ht="21.75" customHeight="1" thickBot="1">
      <c r="A449" s="127" t="s">
        <v>1550</v>
      </c>
      <c r="B449" s="127" t="s">
        <v>338</v>
      </c>
      <c r="C449" s="127" t="s">
        <v>1551</v>
      </c>
      <c r="D449" s="129" t="s">
        <v>1552</v>
      </c>
      <c r="E449" s="130">
        <v>2019</v>
      </c>
      <c r="F449" s="127"/>
      <c r="G449" s="127"/>
      <c r="H449" s="127" t="s">
        <v>559</v>
      </c>
      <c r="I449" s="135" t="s">
        <v>555</v>
      </c>
      <c r="J449" s="127" t="s">
        <v>534</v>
      </c>
      <c r="K449" s="127" t="s">
        <v>560</v>
      </c>
      <c r="L449" s="132" t="b">
        <v>0</v>
      </c>
      <c r="M449" s="132" t="b">
        <v>0</v>
      </c>
      <c r="N449" s="132" t="b">
        <v>0</v>
      </c>
      <c r="O449" s="133" t="b">
        <v>0</v>
      </c>
      <c r="P449" s="127"/>
      <c r="Q449" s="127"/>
      <c r="R449" s="127"/>
      <c r="S449" s="127"/>
      <c r="T449" s="127"/>
      <c r="U449" s="127"/>
      <c r="V449" s="133" t="b">
        <v>0</v>
      </c>
      <c r="W449" s="127" t="s">
        <v>1553</v>
      </c>
      <c r="X449" s="127" t="s">
        <v>1553</v>
      </c>
      <c r="Y449" s="127"/>
      <c r="Z449" s="127"/>
      <c r="AA449" s="127"/>
      <c r="AB449" s="127"/>
      <c r="AC449" s="130">
        <v>11200000</v>
      </c>
      <c r="AD449" s="127"/>
      <c r="AE449" s="127"/>
      <c r="AF449" s="130">
        <v>11200000</v>
      </c>
      <c r="AG449" s="130">
        <v>0</v>
      </c>
      <c r="AH449" s="130">
        <v>0</v>
      </c>
      <c r="AI449" s="130">
        <v>0</v>
      </c>
      <c r="AJ449" s="130">
        <v>0</v>
      </c>
      <c r="AK449" s="130">
        <v>11200000</v>
      </c>
      <c r="AL449" s="127"/>
      <c r="AM449" s="127"/>
      <c r="AN449" s="127"/>
    </row>
    <row r="450" spans="1:40" ht="21.75" customHeight="1" thickBot="1">
      <c r="A450" s="120" t="s">
        <v>1145</v>
      </c>
      <c r="B450" s="120" t="s">
        <v>338</v>
      </c>
      <c r="C450" s="120" t="s">
        <v>1146</v>
      </c>
      <c r="D450" s="122" t="s">
        <v>1147</v>
      </c>
      <c r="E450" s="123">
        <v>2017</v>
      </c>
      <c r="F450" s="120"/>
      <c r="G450" s="120"/>
      <c r="H450" s="120" t="s">
        <v>559</v>
      </c>
      <c r="I450" s="124" t="s">
        <v>555</v>
      </c>
      <c r="J450" s="120" t="s">
        <v>534</v>
      </c>
      <c r="K450" s="120" t="s">
        <v>540</v>
      </c>
      <c r="L450" s="125" t="b">
        <v>0</v>
      </c>
      <c r="M450" s="125" t="b">
        <v>0</v>
      </c>
      <c r="N450" s="125" t="b">
        <v>0</v>
      </c>
      <c r="O450" s="126" t="b">
        <v>0</v>
      </c>
      <c r="P450" s="120"/>
      <c r="Q450" s="120"/>
      <c r="R450" s="120"/>
      <c r="S450" s="120"/>
      <c r="T450" s="120"/>
      <c r="U450" s="120"/>
      <c r="V450" s="125" t="b">
        <v>0</v>
      </c>
      <c r="W450" s="120"/>
      <c r="X450" s="120"/>
      <c r="Y450" s="120"/>
      <c r="Z450" s="120"/>
      <c r="AA450" s="120"/>
      <c r="AB450" s="120"/>
      <c r="AC450" s="137">
        <v>89160000</v>
      </c>
      <c r="AD450" s="120"/>
      <c r="AE450" s="120"/>
      <c r="AF450" s="137">
        <v>89160000</v>
      </c>
      <c r="AG450" s="123">
        <v>0</v>
      </c>
      <c r="AH450" s="123">
        <v>0</v>
      </c>
      <c r="AI450" s="123">
        <v>0</v>
      </c>
      <c r="AJ450" s="123">
        <v>0</v>
      </c>
      <c r="AK450" s="137">
        <v>89160000</v>
      </c>
      <c r="AL450" s="120"/>
      <c r="AM450" s="120"/>
      <c r="AN450" s="120"/>
    </row>
    <row r="451" spans="1:40" ht="21.75" customHeight="1" thickBot="1">
      <c r="A451" s="127" t="s">
        <v>1658</v>
      </c>
      <c r="B451" s="127" t="s">
        <v>338</v>
      </c>
      <c r="C451" s="127" t="s">
        <v>1659</v>
      </c>
      <c r="D451" s="129" t="s">
        <v>1660</v>
      </c>
      <c r="E451" s="130">
        <v>2016</v>
      </c>
      <c r="F451" s="127"/>
      <c r="G451" s="127"/>
      <c r="H451" s="127" t="s">
        <v>559</v>
      </c>
      <c r="I451" s="135" t="s">
        <v>555</v>
      </c>
      <c r="J451" s="127" t="s">
        <v>534</v>
      </c>
      <c r="K451" s="127" t="s">
        <v>560</v>
      </c>
      <c r="L451" s="132" t="b">
        <v>0</v>
      </c>
      <c r="M451" s="132" t="b">
        <v>0</v>
      </c>
      <c r="N451" s="132" t="b">
        <v>0</v>
      </c>
      <c r="O451" s="133" t="b">
        <v>0</v>
      </c>
      <c r="P451" s="127"/>
      <c r="Q451" s="127"/>
      <c r="R451" s="127"/>
      <c r="S451" s="127"/>
      <c r="T451" s="127"/>
      <c r="U451" s="127"/>
      <c r="V451" s="132" t="b">
        <v>0</v>
      </c>
      <c r="W451" s="127" t="s">
        <v>1553</v>
      </c>
      <c r="X451" s="127" t="s">
        <v>1553</v>
      </c>
      <c r="Y451" s="127"/>
      <c r="Z451" s="127"/>
      <c r="AA451" s="127"/>
      <c r="AB451" s="127"/>
      <c r="AC451" s="130">
        <v>3110000</v>
      </c>
      <c r="AD451" s="127"/>
      <c r="AE451" s="127"/>
      <c r="AF451" s="130">
        <v>3110000</v>
      </c>
      <c r="AG451" s="130">
        <v>0</v>
      </c>
      <c r="AH451" s="130">
        <v>0</v>
      </c>
      <c r="AI451" s="130">
        <v>0</v>
      </c>
      <c r="AJ451" s="130">
        <v>0</v>
      </c>
      <c r="AK451" s="130">
        <v>3110000</v>
      </c>
      <c r="AL451" s="127"/>
      <c r="AM451" s="127"/>
      <c r="AN451" s="127"/>
    </row>
    <row r="452" spans="1:40" ht="21.75" customHeight="1" thickBot="1">
      <c r="A452" s="120" t="s">
        <v>1291</v>
      </c>
      <c r="B452" s="120" t="s">
        <v>338</v>
      </c>
      <c r="C452" s="120" t="s">
        <v>1292</v>
      </c>
      <c r="D452" s="122" t="s">
        <v>1293</v>
      </c>
      <c r="E452" s="123">
        <v>2023</v>
      </c>
      <c r="F452" s="120"/>
      <c r="G452" s="120"/>
      <c r="H452" s="120" t="s">
        <v>559</v>
      </c>
      <c r="I452" s="124" t="s">
        <v>555</v>
      </c>
      <c r="J452" s="120" t="s">
        <v>1294</v>
      </c>
      <c r="K452" s="120" t="s">
        <v>560</v>
      </c>
      <c r="L452" s="126" t="b">
        <v>1</v>
      </c>
      <c r="M452" s="125" t="b">
        <v>0</v>
      </c>
      <c r="N452" s="125" t="b">
        <v>0</v>
      </c>
      <c r="O452" s="126" t="b">
        <v>0</v>
      </c>
      <c r="P452" s="120"/>
      <c r="Q452" s="120"/>
      <c r="R452" s="120"/>
      <c r="S452" s="120"/>
      <c r="T452" s="120"/>
      <c r="U452" s="120"/>
      <c r="V452" s="125" t="b">
        <v>0</v>
      </c>
      <c r="W452" s="120" t="s">
        <v>1295</v>
      </c>
      <c r="X452" s="120" t="s">
        <v>1295</v>
      </c>
      <c r="Y452" s="120"/>
      <c r="Z452" s="120"/>
      <c r="AA452" s="120"/>
      <c r="AB452" s="120"/>
      <c r="AC452" s="123">
        <v>51830000</v>
      </c>
      <c r="AD452" s="120"/>
      <c r="AE452" s="120"/>
      <c r="AF452" s="123">
        <v>51830000</v>
      </c>
      <c r="AG452" s="123">
        <v>0</v>
      </c>
      <c r="AH452" s="123">
        <v>0</v>
      </c>
      <c r="AI452" s="123">
        <v>0</v>
      </c>
      <c r="AJ452" s="123">
        <v>0</v>
      </c>
      <c r="AK452" s="123">
        <v>51830000</v>
      </c>
      <c r="AL452" s="120"/>
      <c r="AM452" s="120"/>
      <c r="AN452" s="120"/>
    </row>
    <row r="453" spans="1:40" ht="21.75" customHeight="1" thickBot="1">
      <c r="A453" s="127" t="s">
        <v>2658</v>
      </c>
      <c r="B453" s="127" t="s">
        <v>338</v>
      </c>
      <c r="C453" s="127" t="s">
        <v>2659</v>
      </c>
      <c r="D453" s="129" t="s">
        <v>2660</v>
      </c>
      <c r="E453" s="130">
        <v>2023</v>
      </c>
      <c r="F453" s="127"/>
      <c r="G453" s="127"/>
      <c r="H453" s="127" t="s">
        <v>532</v>
      </c>
      <c r="I453" s="146" t="s">
        <v>603</v>
      </c>
      <c r="J453" s="127" t="s">
        <v>1917</v>
      </c>
      <c r="K453" s="127" t="s">
        <v>540</v>
      </c>
      <c r="L453" s="132" t="b">
        <v>1</v>
      </c>
      <c r="M453" s="132" t="b">
        <v>0</v>
      </c>
      <c r="N453" s="132" t="b">
        <v>0</v>
      </c>
      <c r="O453" s="133" t="b">
        <v>0</v>
      </c>
      <c r="P453" s="127" t="s">
        <v>551</v>
      </c>
      <c r="Q453" s="127"/>
      <c r="R453" s="127"/>
      <c r="S453" s="127"/>
      <c r="T453" s="127"/>
      <c r="U453" s="127"/>
      <c r="V453" s="133" t="b">
        <v>1</v>
      </c>
      <c r="W453" s="127"/>
      <c r="X453" s="127"/>
      <c r="Y453" s="127"/>
      <c r="Z453" s="127"/>
      <c r="AA453" s="127"/>
      <c r="AB453" s="127"/>
      <c r="AC453" s="127"/>
      <c r="AD453" s="127"/>
      <c r="AE453" s="127"/>
      <c r="AF453" s="130">
        <v>0</v>
      </c>
      <c r="AG453" s="130">
        <v>0</v>
      </c>
      <c r="AH453" s="130">
        <v>0</v>
      </c>
      <c r="AI453" s="130">
        <v>0</v>
      </c>
      <c r="AJ453" s="130">
        <v>0</v>
      </c>
      <c r="AK453" s="130">
        <v>0</v>
      </c>
      <c r="AL453" s="127"/>
      <c r="AM453" s="127"/>
      <c r="AN453" s="127"/>
    </row>
    <row r="454" spans="1:40" ht="21.75" customHeight="1" thickBot="1">
      <c r="A454" s="120" t="s">
        <v>1581</v>
      </c>
      <c r="B454" s="120" t="s">
        <v>342</v>
      </c>
      <c r="C454" s="120" t="s">
        <v>1582</v>
      </c>
      <c r="D454" s="122" t="s">
        <v>1583</v>
      </c>
      <c r="E454" s="120"/>
      <c r="F454" s="120"/>
      <c r="G454" s="120"/>
      <c r="H454" s="120" t="s">
        <v>532</v>
      </c>
      <c r="I454" s="134" t="s">
        <v>7974</v>
      </c>
      <c r="J454" s="120" t="s">
        <v>534</v>
      </c>
      <c r="K454" s="120" t="s">
        <v>540</v>
      </c>
      <c r="L454" s="125" t="b">
        <v>0</v>
      </c>
      <c r="M454" s="125" t="b">
        <v>0</v>
      </c>
      <c r="N454" s="125" t="b">
        <v>0</v>
      </c>
      <c r="O454" s="126" t="b">
        <v>0</v>
      </c>
      <c r="P454" s="120"/>
      <c r="Q454" s="120"/>
      <c r="R454" s="120"/>
      <c r="S454" s="120"/>
      <c r="T454" s="120"/>
      <c r="U454" s="120"/>
      <c r="V454" s="126" t="b">
        <v>1</v>
      </c>
      <c r="W454" s="120"/>
      <c r="X454" s="120"/>
      <c r="Y454" s="120"/>
      <c r="Z454" s="120"/>
      <c r="AA454" s="120"/>
      <c r="AB454" s="120" t="s">
        <v>902</v>
      </c>
      <c r="AC454" s="137">
        <v>8390654</v>
      </c>
      <c r="AD454" s="120"/>
      <c r="AE454" s="120"/>
      <c r="AF454" s="137">
        <v>8390654</v>
      </c>
      <c r="AG454" s="123">
        <v>0</v>
      </c>
      <c r="AH454" s="123">
        <v>0</v>
      </c>
      <c r="AI454" s="123">
        <v>0</v>
      </c>
      <c r="AJ454" s="123">
        <v>0</v>
      </c>
      <c r="AK454" s="137">
        <v>8390654</v>
      </c>
      <c r="AL454" s="120"/>
      <c r="AM454" s="120"/>
      <c r="AN454" s="120"/>
    </row>
    <row r="455" spans="1:40" ht="21.75" customHeight="1" thickBot="1">
      <c r="A455" s="127" t="s">
        <v>2238</v>
      </c>
      <c r="B455" s="127" t="s">
        <v>346</v>
      </c>
      <c r="C455" s="127" t="s">
        <v>2239</v>
      </c>
      <c r="D455" s="129" t="s">
        <v>2240</v>
      </c>
      <c r="E455" s="130">
        <v>2020</v>
      </c>
      <c r="F455" s="130">
        <v>2020</v>
      </c>
      <c r="G455" s="130">
        <v>2025</v>
      </c>
      <c r="H455" s="127" t="s">
        <v>532</v>
      </c>
      <c r="I455" s="131" t="s">
        <v>7974</v>
      </c>
      <c r="J455" s="127" t="s">
        <v>638</v>
      </c>
      <c r="K455" s="127" t="s">
        <v>560</v>
      </c>
      <c r="L455" s="132" t="b">
        <v>0</v>
      </c>
      <c r="M455" s="132" t="b">
        <v>0</v>
      </c>
      <c r="N455" s="132" t="b">
        <v>0</v>
      </c>
      <c r="O455" s="133" t="b">
        <v>0</v>
      </c>
      <c r="P455" s="127" t="s">
        <v>629</v>
      </c>
      <c r="Q455" s="127" t="s">
        <v>629</v>
      </c>
      <c r="R455" s="127"/>
      <c r="S455" s="127"/>
      <c r="T455" s="127"/>
      <c r="U455" s="127"/>
      <c r="V455" s="133" t="b">
        <v>1</v>
      </c>
      <c r="W455" s="127"/>
      <c r="X455" s="127"/>
      <c r="Y455" s="127"/>
      <c r="Z455" s="127"/>
      <c r="AA455" s="127"/>
      <c r="AB455" s="127"/>
      <c r="AC455" s="127"/>
      <c r="AD455" s="130">
        <v>1100000000</v>
      </c>
      <c r="AE455" s="127"/>
      <c r="AF455" s="130">
        <v>1100000000</v>
      </c>
      <c r="AG455" s="130">
        <v>1100000000</v>
      </c>
      <c r="AH455" s="130">
        <v>1100000000</v>
      </c>
      <c r="AI455" s="130">
        <v>0</v>
      </c>
      <c r="AJ455" s="130">
        <v>0</v>
      </c>
      <c r="AK455" s="130">
        <v>0</v>
      </c>
      <c r="AL455" s="127"/>
      <c r="AM455" s="127"/>
      <c r="AN455" s="127"/>
    </row>
    <row r="456" spans="1:40" ht="21.75" customHeight="1" thickBot="1">
      <c r="A456" s="120" t="s">
        <v>2241</v>
      </c>
      <c r="B456" s="120" t="s">
        <v>346</v>
      </c>
      <c r="C456" s="120" t="s">
        <v>2242</v>
      </c>
      <c r="D456" s="122" t="s">
        <v>2243</v>
      </c>
      <c r="E456" s="123">
        <v>2021</v>
      </c>
      <c r="F456" s="123">
        <v>2022</v>
      </c>
      <c r="G456" s="120"/>
      <c r="H456" s="120" t="s">
        <v>532</v>
      </c>
      <c r="I456" s="134" t="s">
        <v>7974</v>
      </c>
      <c r="J456" s="120" t="s">
        <v>534</v>
      </c>
      <c r="K456" s="120" t="s">
        <v>560</v>
      </c>
      <c r="L456" s="125" t="b">
        <v>0</v>
      </c>
      <c r="M456" s="125" t="b">
        <v>0</v>
      </c>
      <c r="N456" s="125" t="b">
        <v>0</v>
      </c>
      <c r="O456" s="126" t="b">
        <v>0</v>
      </c>
      <c r="P456" s="120" t="s">
        <v>660</v>
      </c>
      <c r="Q456" s="120" t="s">
        <v>660</v>
      </c>
      <c r="R456" s="120"/>
      <c r="S456" s="120"/>
      <c r="T456" s="120"/>
      <c r="U456" s="120"/>
      <c r="V456" s="126" t="b">
        <v>1</v>
      </c>
      <c r="W456" s="120"/>
      <c r="X456" s="120"/>
      <c r="Y456" s="120"/>
      <c r="Z456" s="120"/>
      <c r="AA456" s="120"/>
      <c r="AB456" s="120"/>
      <c r="AC456" s="120"/>
      <c r="AD456" s="120"/>
      <c r="AE456" s="120"/>
      <c r="AF456" s="123">
        <v>0</v>
      </c>
      <c r="AG456" s="123">
        <v>0</v>
      </c>
      <c r="AH456" s="123">
        <v>0</v>
      </c>
      <c r="AI456" s="123">
        <v>0</v>
      </c>
      <c r="AJ456" s="123">
        <v>0</v>
      </c>
      <c r="AK456" s="123">
        <v>0</v>
      </c>
      <c r="AL456" s="120"/>
      <c r="AM456" s="120"/>
      <c r="AN456" s="120"/>
    </row>
    <row r="457" spans="1:40" ht="21.75" customHeight="1" thickBot="1">
      <c r="A457" s="127" t="s">
        <v>2244</v>
      </c>
      <c r="B457" s="127" t="s">
        <v>346</v>
      </c>
      <c r="C457" s="127" t="s">
        <v>2245</v>
      </c>
      <c r="D457" s="129" t="s">
        <v>2246</v>
      </c>
      <c r="E457" s="130">
        <v>2023</v>
      </c>
      <c r="F457" s="130">
        <v>2023</v>
      </c>
      <c r="G457" s="127"/>
      <c r="H457" s="127" t="s">
        <v>532</v>
      </c>
      <c r="I457" s="131" t="s">
        <v>7974</v>
      </c>
      <c r="J457" s="127" t="s">
        <v>534</v>
      </c>
      <c r="K457" s="127" t="s">
        <v>560</v>
      </c>
      <c r="L457" s="132" t="b">
        <v>0</v>
      </c>
      <c r="M457" s="132" t="b">
        <v>0</v>
      </c>
      <c r="N457" s="132" t="b">
        <v>0</v>
      </c>
      <c r="O457" s="133" t="b">
        <v>0</v>
      </c>
      <c r="P457" s="127" t="s">
        <v>660</v>
      </c>
      <c r="Q457" s="127" t="s">
        <v>660</v>
      </c>
      <c r="R457" s="127"/>
      <c r="S457" s="127"/>
      <c r="T457" s="127"/>
      <c r="U457" s="127"/>
      <c r="V457" s="133" t="b">
        <v>1</v>
      </c>
      <c r="W457" s="127"/>
      <c r="X457" s="127"/>
      <c r="Y457" s="127"/>
      <c r="Z457" s="127"/>
      <c r="AA457" s="127"/>
      <c r="AB457" s="127"/>
      <c r="AC457" s="127"/>
      <c r="AD457" s="127"/>
      <c r="AE457" s="127"/>
      <c r="AF457" s="130">
        <v>0</v>
      </c>
      <c r="AG457" s="130">
        <v>0</v>
      </c>
      <c r="AH457" s="130">
        <v>0</v>
      </c>
      <c r="AI457" s="130">
        <v>0</v>
      </c>
      <c r="AJ457" s="130">
        <v>0</v>
      </c>
      <c r="AK457" s="130">
        <v>0</v>
      </c>
      <c r="AL457" s="127"/>
      <c r="AM457" s="127"/>
      <c r="AN457" s="127"/>
    </row>
    <row r="458" spans="1:40" ht="21.75" customHeight="1" thickBot="1">
      <c r="A458" s="120" t="s">
        <v>2247</v>
      </c>
      <c r="B458" s="120" t="s">
        <v>346</v>
      </c>
      <c r="C458" s="120" t="s">
        <v>2248</v>
      </c>
      <c r="D458" s="122" t="s">
        <v>2249</v>
      </c>
      <c r="E458" s="123">
        <v>2021</v>
      </c>
      <c r="F458" s="120"/>
      <c r="G458" s="120"/>
      <c r="H458" s="120" t="s">
        <v>532</v>
      </c>
      <c r="I458" s="134" t="s">
        <v>7974</v>
      </c>
      <c r="J458" s="120" t="s">
        <v>534</v>
      </c>
      <c r="K458" s="120" t="s">
        <v>560</v>
      </c>
      <c r="L458" s="125" t="b">
        <v>0</v>
      </c>
      <c r="M458" s="125" t="b">
        <v>0</v>
      </c>
      <c r="N458" s="125" t="b">
        <v>0</v>
      </c>
      <c r="O458" s="126" t="b">
        <v>0</v>
      </c>
      <c r="P458" s="120"/>
      <c r="Q458" s="120"/>
      <c r="R458" s="120"/>
      <c r="S458" s="120" t="s">
        <v>541</v>
      </c>
      <c r="T458" s="120" t="s">
        <v>541</v>
      </c>
      <c r="U458" s="120"/>
      <c r="V458" s="126" t="b">
        <v>1</v>
      </c>
      <c r="W458" s="120"/>
      <c r="X458" s="120"/>
      <c r="Y458" s="120"/>
      <c r="Z458" s="120"/>
      <c r="AA458" s="120"/>
      <c r="AB458" s="120"/>
      <c r="AC458" s="120"/>
      <c r="AD458" s="120"/>
      <c r="AE458" s="120"/>
      <c r="AF458" s="123">
        <v>0</v>
      </c>
      <c r="AG458" s="123">
        <v>0</v>
      </c>
      <c r="AH458" s="123">
        <v>0</v>
      </c>
      <c r="AI458" s="123">
        <v>0</v>
      </c>
      <c r="AJ458" s="123">
        <v>0</v>
      </c>
      <c r="AK458" s="123">
        <v>0</v>
      </c>
      <c r="AL458" s="120"/>
      <c r="AM458" s="120"/>
      <c r="AN458" s="120"/>
    </row>
    <row r="459" spans="1:40" ht="21.75" customHeight="1" thickBot="1">
      <c r="A459" s="127" t="s">
        <v>2250</v>
      </c>
      <c r="B459" s="127" t="s">
        <v>346</v>
      </c>
      <c r="C459" s="127" t="s">
        <v>2251</v>
      </c>
      <c r="D459" s="129" t="s">
        <v>2252</v>
      </c>
      <c r="E459" s="130">
        <v>2020</v>
      </c>
      <c r="F459" s="127"/>
      <c r="G459" s="127"/>
      <c r="H459" s="127" t="s">
        <v>532</v>
      </c>
      <c r="I459" s="131" t="s">
        <v>7974</v>
      </c>
      <c r="J459" s="127" t="s">
        <v>534</v>
      </c>
      <c r="K459" s="127" t="s">
        <v>560</v>
      </c>
      <c r="L459" s="132" t="b">
        <v>0</v>
      </c>
      <c r="M459" s="132" t="b">
        <v>0</v>
      </c>
      <c r="N459" s="132" t="b">
        <v>0</v>
      </c>
      <c r="O459" s="133" t="b">
        <v>0</v>
      </c>
      <c r="P459" s="127" t="s">
        <v>2253</v>
      </c>
      <c r="Q459" s="127" t="s">
        <v>2253</v>
      </c>
      <c r="R459" s="127"/>
      <c r="S459" s="127"/>
      <c r="T459" s="127"/>
      <c r="U459" s="127"/>
      <c r="V459" s="133" t="b">
        <v>1</v>
      </c>
      <c r="W459" s="127"/>
      <c r="X459" s="127"/>
      <c r="Y459" s="127"/>
      <c r="Z459" s="127"/>
      <c r="AA459" s="127"/>
      <c r="AB459" s="127"/>
      <c r="AC459" s="127"/>
      <c r="AD459" s="127"/>
      <c r="AE459" s="127"/>
      <c r="AF459" s="130">
        <v>0</v>
      </c>
      <c r="AG459" s="130">
        <v>0</v>
      </c>
      <c r="AH459" s="130">
        <v>0</v>
      </c>
      <c r="AI459" s="130">
        <v>0</v>
      </c>
      <c r="AJ459" s="130">
        <v>0</v>
      </c>
      <c r="AK459" s="130">
        <v>0</v>
      </c>
      <c r="AL459" s="127"/>
      <c r="AM459" s="127"/>
      <c r="AN459" s="127"/>
    </row>
    <row r="460" spans="1:40" ht="21.75" customHeight="1" thickBot="1">
      <c r="A460" s="120" t="s">
        <v>2254</v>
      </c>
      <c r="B460" s="120" t="s">
        <v>346</v>
      </c>
      <c r="C460" s="120" t="s">
        <v>2255</v>
      </c>
      <c r="D460" s="122" t="s">
        <v>2256</v>
      </c>
      <c r="E460" s="123">
        <v>2022</v>
      </c>
      <c r="F460" s="120"/>
      <c r="G460" s="120"/>
      <c r="H460" s="120" t="s">
        <v>532</v>
      </c>
      <c r="I460" s="134" t="s">
        <v>7974</v>
      </c>
      <c r="J460" s="120" t="s">
        <v>638</v>
      </c>
      <c r="K460" s="120" t="s">
        <v>560</v>
      </c>
      <c r="L460" s="125" t="b">
        <v>0</v>
      </c>
      <c r="M460" s="125" t="b">
        <v>0</v>
      </c>
      <c r="N460" s="125" t="b">
        <v>0</v>
      </c>
      <c r="O460" s="126" t="b">
        <v>0</v>
      </c>
      <c r="P460" s="120" t="s">
        <v>2257</v>
      </c>
      <c r="Q460" s="120" t="s">
        <v>2257</v>
      </c>
      <c r="R460" s="120"/>
      <c r="S460" s="120"/>
      <c r="T460" s="120"/>
      <c r="U460" s="120"/>
      <c r="V460" s="126" t="b">
        <v>1</v>
      </c>
      <c r="W460" s="120"/>
      <c r="X460" s="120"/>
      <c r="Y460" s="120"/>
      <c r="Z460" s="120"/>
      <c r="AA460" s="120"/>
      <c r="AB460" s="120"/>
      <c r="AC460" s="120"/>
      <c r="AD460" s="120"/>
      <c r="AE460" s="120"/>
      <c r="AF460" s="123">
        <v>0</v>
      </c>
      <c r="AG460" s="123">
        <v>0</v>
      </c>
      <c r="AH460" s="123">
        <v>0</v>
      </c>
      <c r="AI460" s="123">
        <v>0</v>
      </c>
      <c r="AJ460" s="123">
        <v>0</v>
      </c>
      <c r="AK460" s="123">
        <v>0</v>
      </c>
      <c r="AL460" s="120"/>
      <c r="AM460" s="120"/>
      <c r="AN460" s="120"/>
    </row>
    <row r="461" spans="1:40" ht="21.75" customHeight="1" thickBot="1">
      <c r="A461" s="127" t="s">
        <v>1170</v>
      </c>
      <c r="B461" s="127" t="s">
        <v>346</v>
      </c>
      <c r="C461" s="127" t="s">
        <v>1171</v>
      </c>
      <c r="D461" s="129" t="s">
        <v>1172</v>
      </c>
      <c r="E461" s="127"/>
      <c r="F461" s="127"/>
      <c r="G461" s="127"/>
      <c r="H461" s="127" t="s">
        <v>559</v>
      </c>
      <c r="I461" s="131" t="s">
        <v>7974</v>
      </c>
      <c r="J461" s="127" t="s">
        <v>534</v>
      </c>
      <c r="K461" s="127" t="s">
        <v>560</v>
      </c>
      <c r="L461" s="132" t="b">
        <v>0</v>
      </c>
      <c r="M461" s="132" t="b">
        <v>0</v>
      </c>
      <c r="N461" s="132" t="b">
        <v>0</v>
      </c>
      <c r="O461" s="133" t="b">
        <v>0</v>
      </c>
      <c r="P461" s="127" t="s">
        <v>859</v>
      </c>
      <c r="Q461" s="127"/>
      <c r="R461" s="127"/>
      <c r="S461" s="127"/>
      <c r="T461" s="127"/>
      <c r="U461" s="127"/>
      <c r="V461" s="133" t="b">
        <v>0</v>
      </c>
      <c r="W461" s="127"/>
      <c r="X461" s="127"/>
      <c r="Y461" s="127" t="s">
        <v>859</v>
      </c>
      <c r="Z461" s="127"/>
      <c r="AA461" s="127" t="s">
        <v>175</v>
      </c>
      <c r="AB461" s="127"/>
      <c r="AC461" s="130">
        <v>80000000</v>
      </c>
      <c r="AD461" s="127"/>
      <c r="AE461" s="127"/>
      <c r="AF461" s="130">
        <v>80000000</v>
      </c>
      <c r="AG461" s="130">
        <v>80000000</v>
      </c>
      <c r="AH461" s="130">
        <v>0</v>
      </c>
      <c r="AI461" s="130">
        <v>0</v>
      </c>
      <c r="AJ461" s="130">
        <v>0</v>
      </c>
      <c r="AK461" s="130">
        <v>0</v>
      </c>
      <c r="AL461" s="127"/>
      <c r="AM461" s="127"/>
      <c r="AN461" s="127"/>
    </row>
    <row r="462" spans="1:40" ht="21.75" customHeight="1" thickBot="1">
      <c r="A462" s="120" t="s">
        <v>2261</v>
      </c>
      <c r="B462" s="151" t="s">
        <v>346</v>
      </c>
      <c r="C462" s="120" t="s">
        <v>2262</v>
      </c>
      <c r="D462" s="122" t="s">
        <v>2263</v>
      </c>
      <c r="E462" s="123">
        <v>2025</v>
      </c>
      <c r="F462" s="120"/>
      <c r="G462" s="120"/>
      <c r="H462" s="120" t="s">
        <v>559</v>
      </c>
      <c r="I462" s="134" t="s">
        <v>7974</v>
      </c>
      <c r="J462" s="120"/>
      <c r="K462" s="120"/>
      <c r="L462" s="125" t="b">
        <v>0</v>
      </c>
      <c r="M462" s="125" t="b">
        <v>0</v>
      </c>
      <c r="N462" s="125" t="b">
        <v>0</v>
      </c>
      <c r="O462" s="126" t="b">
        <v>0</v>
      </c>
      <c r="P462" s="120" t="s">
        <v>564</v>
      </c>
      <c r="Q462" s="120" t="s">
        <v>564</v>
      </c>
      <c r="R462" s="120"/>
      <c r="S462" s="120"/>
      <c r="T462" s="120"/>
      <c r="U462" s="120"/>
      <c r="V462" s="125" t="b">
        <v>0</v>
      </c>
      <c r="W462" s="120"/>
      <c r="X462" s="120"/>
      <c r="Y462" s="120"/>
      <c r="Z462" s="120"/>
      <c r="AA462" s="120"/>
      <c r="AB462" s="120"/>
      <c r="AC462" s="120"/>
      <c r="AD462" s="120">
        <v>5000000000</v>
      </c>
      <c r="AE462" s="120"/>
      <c r="AF462" s="123">
        <v>5000000000</v>
      </c>
      <c r="AG462" s="123">
        <v>5000000000</v>
      </c>
      <c r="AH462" s="123">
        <v>5000000000</v>
      </c>
      <c r="AI462" s="120"/>
      <c r="AJ462" s="123">
        <v>0</v>
      </c>
      <c r="AK462" s="123">
        <v>0</v>
      </c>
      <c r="AL462" s="120"/>
      <c r="AM462" s="120"/>
      <c r="AN462" s="120"/>
    </row>
    <row r="463" spans="1:40" ht="21.75" customHeight="1" thickBot="1">
      <c r="A463" s="127" t="s">
        <v>2264</v>
      </c>
      <c r="B463" s="152" t="s">
        <v>346</v>
      </c>
      <c r="C463" s="127" t="s">
        <v>2265</v>
      </c>
      <c r="D463" s="129" t="s">
        <v>2266</v>
      </c>
      <c r="E463" s="130">
        <v>2024</v>
      </c>
      <c r="F463" s="127"/>
      <c r="G463" s="127"/>
      <c r="H463" s="127" t="s">
        <v>559</v>
      </c>
      <c r="I463" s="131" t="s">
        <v>7974</v>
      </c>
      <c r="J463" s="127" t="s">
        <v>638</v>
      </c>
      <c r="K463" s="127"/>
      <c r="L463" s="132" t="b">
        <v>0</v>
      </c>
      <c r="M463" s="132" t="b">
        <v>0</v>
      </c>
      <c r="N463" s="132" t="b">
        <v>0</v>
      </c>
      <c r="O463" s="133" t="b">
        <v>0</v>
      </c>
      <c r="P463" s="127"/>
      <c r="Q463" s="127"/>
      <c r="R463" s="127"/>
      <c r="S463" s="127" t="s">
        <v>541</v>
      </c>
      <c r="T463" s="127" t="s">
        <v>541</v>
      </c>
      <c r="U463" s="127"/>
      <c r="V463" s="132" t="b">
        <v>0</v>
      </c>
      <c r="W463" s="127"/>
      <c r="X463" s="127"/>
      <c r="Y463" s="127"/>
      <c r="Z463" s="127"/>
      <c r="AA463" s="127"/>
      <c r="AB463" s="127"/>
      <c r="AC463" s="127"/>
      <c r="AD463" s="127">
        <v>63170380</v>
      </c>
      <c r="AE463" s="127"/>
      <c r="AF463" s="130">
        <v>63170380</v>
      </c>
      <c r="AG463" s="130">
        <v>0</v>
      </c>
      <c r="AH463" s="130">
        <v>0</v>
      </c>
      <c r="AI463" s="127"/>
      <c r="AJ463" s="127"/>
      <c r="AK463" s="130">
        <v>0</v>
      </c>
      <c r="AL463" s="127"/>
      <c r="AM463" s="127"/>
      <c r="AN463" s="127"/>
    </row>
    <row r="464" spans="1:40" ht="21.75" customHeight="1" thickBot="1">
      <c r="A464" s="120" t="s">
        <v>2661</v>
      </c>
      <c r="B464" s="120" t="s">
        <v>352</v>
      </c>
      <c r="C464" s="120" t="s">
        <v>2662</v>
      </c>
      <c r="D464" s="122" t="s">
        <v>2663</v>
      </c>
      <c r="E464" s="120"/>
      <c r="F464" s="123">
        <v>2021</v>
      </c>
      <c r="G464" s="120"/>
      <c r="H464" s="120" t="s">
        <v>548</v>
      </c>
      <c r="I464" s="124" t="s">
        <v>555</v>
      </c>
      <c r="J464" s="120" t="s">
        <v>638</v>
      </c>
      <c r="K464" s="120" t="s">
        <v>540</v>
      </c>
      <c r="L464" s="125" t="b">
        <v>0</v>
      </c>
      <c r="M464" s="125" t="b">
        <v>0</v>
      </c>
      <c r="N464" s="125" t="b">
        <v>0</v>
      </c>
      <c r="O464" s="126" t="b">
        <v>0</v>
      </c>
      <c r="P464" s="120"/>
      <c r="Q464" s="120"/>
      <c r="R464" s="120"/>
      <c r="S464" s="120"/>
      <c r="T464" s="120"/>
      <c r="U464" s="120"/>
      <c r="V464" s="126" t="b">
        <v>1</v>
      </c>
      <c r="W464" s="120"/>
      <c r="X464" s="120"/>
      <c r="Y464" s="120"/>
      <c r="Z464" s="120"/>
      <c r="AA464" s="120"/>
      <c r="AB464" s="120"/>
      <c r="AC464" s="120"/>
      <c r="AD464" s="120"/>
      <c r="AE464" s="120"/>
      <c r="AF464" s="123">
        <v>0</v>
      </c>
      <c r="AG464" s="123">
        <v>0</v>
      </c>
      <c r="AH464" s="123">
        <v>0</v>
      </c>
      <c r="AI464" s="123">
        <v>0</v>
      </c>
      <c r="AJ464" s="123">
        <v>0</v>
      </c>
      <c r="AK464" s="123">
        <v>0</v>
      </c>
      <c r="AL464" s="120"/>
      <c r="AM464" s="120"/>
      <c r="AN464" s="120"/>
    </row>
    <row r="465" spans="1:40" ht="21.75" customHeight="1" thickBot="1">
      <c r="A465" s="127" t="s">
        <v>2269</v>
      </c>
      <c r="B465" s="127" t="s">
        <v>352</v>
      </c>
      <c r="C465" s="127" t="s">
        <v>2270</v>
      </c>
      <c r="D465" s="129" t="s">
        <v>2271</v>
      </c>
      <c r="E465" s="130">
        <v>2023</v>
      </c>
      <c r="F465" s="127"/>
      <c r="G465" s="127"/>
      <c r="H465" s="127" t="s">
        <v>532</v>
      </c>
      <c r="I465" s="131" t="s">
        <v>7974</v>
      </c>
      <c r="J465" s="127" t="s">
        <v>638</v>
      </c>
      <c r="K465" s="127" t="s">
        <v>540</v>
      </c>
      <c r="L465" s="132" t="b">
        <v>1</v>
      </c>
      <c r="M465" s="132" t="b">
        <v>0</v>
      </c>
      <c r="N465" s="132" t="b">
        <v>0</v>
      </c>
      <c r="O465" s="133" t="b">
        <v>0</v>
      </c>
      <c r="P465" s="127" t="s">
        <v>1846</v>
      </c>
      <c r="Q465" s="127" t="s">
        <v>1846</v>
      </c>
      <c r="R465" s="127"/>
      <c r="S465" s="127"/>
      <c r="T465" s="127"/>
      <c r="U465" s="127"/>
      <c r="V465" s="133" t="b">
        <v>1</v>
      </c>
      <c r="W465" s="127"/>
      <c r="X465" s="127"/>
      <c r="Y465" s="127"/>
      <c r="Z465" s="127"/>
      <c r="AA465" s="127"/>
      <c r="AB465" s="127"/>
      <c r="AC465" s="127"/>
      <c r="AD465" s="127"/>
      <c r="AE465" s="127"/>
      <c r="AF465" s="130">
        <v>0</v>
      </c>
      <c r="AG465" s="130">
        <v>0</v>
      </c>
      <c r="AH465" s="130">
        <v>0</v>
      </c>
      <c r="AI465" s="130">
        <v>0</v>
      </c>
      <c r="AJ465" s="130">
        <v>0</v>
      </c>
      <c r="AK465" s="130">
        <v>0</v>
      </c>
      <c r="AL465" s="127"/>
      <c r="AM465" s="127"/>
      <c r="AN465" s="127"/>
    </row>
    <row r="466" spans="1:40" ht="21.75" customHeight="1" thickBot="1">
      <c r="A466" s="120" t="s">
        <v>2664</v>
      </c>
      <c r="B466" s="120" t="s">
        <v>354</v>
      </c>
      <c r="C466" s="120" t="s">
        <v>2665</v>
      </c>
      <c r="D466" s="153" t="s">
        <v>2666</v>
      </c>
      <c r="E466" s="123">
        <v>2024</v>
      </c>
      <c r="F466" s="120"/>
      <c r="G466" s="120"/>
      <c r="H466" s="120" t="s">
        <v>532</v>
      </c>
      <c r="I466" s="134" t="s">
        <v>7974</v>
      </c>
      <c r="J466" s="120" t="s">
        <v>534</v>
      </c>
      <c r="K466" s="120" t="s">
        <v>540</v>
      </c>
      <c r="L466" s="125" t="b">
        <v>0</v>
      </c>
      <c r="M466" s="125" t="b">
        <v>0</v>
      </c>
      <c r="N466" s="125" t="b">
        <v>0</v>
      </c>
      <c r="O466" s="126" t="b">
        <v>0</v>
      </c>
      <c r="P466" s="120"/>
      <c r="Q466" s="120"/>
      <c r="R466" s="120"/>
      <c r="S466" s="120"/>
      <c r="T466" s="120"/>
      <c r="U466" s="120"/>
      <c r="V466" s="126" t="b">
        <v>1</v>
      </c>
      <c r="W466" s="120"/>
      <c r="X466" s="120"/>
      <c r="Y466" s="120"/>
      <c r="Z466" s="120"/>
      <c r="AA466" s="120"/>
      <c r="AB466" s="120"/>
      <c r="AC466" s="120"/>
      <c r="AD466" s="120"/>
      <c r="AE466" s="120"/>
      <c r="AF466" s="123">
        <v>0</v>
      </c>
      <c r="AG466" s="123">
        <v>0</v>
      </c>
      <c r="AH466" s="123">
        <v>0</v>
      </c>
      <c r="AI466" s="123">
        <v>0</v>
      </c>
      <c r="AJ466" s="123">
        <v>0</v>
      </c>
      <c r="AK466" s="123">
        <v>0</v>
      </c>
      <c r="AL466" s="120"/>
      <c r="AM466" s="120"/>
      <c r="AN466" s="120"/>
    </row>
    <row r="467" spans="1:40" ht="21.75" customHeight="1" thickBot="1">
      <c r="A467" s="127" t="s">
        <v>2667</v>
      </c>
      <c r="B467" s="127" t="s">
        <v>356</v>
      </c>
      <c r="C467" s="127" t="s">
        <v>2668</v>
      </c>
      <c r="D467" s="129" t="s">
        <v>2669</v>
      </c>
      <c r="E467" s="130">
        <v>2021</v>
      </c>
      <c r="F467" s="127"/>
      <c r="G467" s="127"/>
      <c r="H467" s="127" t="s">
        <v>559</v>
      </c>
      <c r="I467" s="131" t="s">
        <v>7974</v>
      </c>
      <c r="J467" s="127" t="s">
        <v>627</v>
      </c>
      <c r="K467" s="127" t="s">
        <v>560</v>
      </c>
      <c r="L467" s="132" t="b">
        <v>0</v>
      </c>
      <c r="M467" s="132" t="b">
        <v>0</v>
      </c>
      <c r="N467" s="132" t="b">
        <v>0</v>
      </c>
      <c r="O467" s="133" t="b">
        <v>0</v>
      </c>
      <c r="P467" s="127" t="s">
        <v>2670</v>
      </c>
      <c r="Q467" s="127"/>
      <c r="R467" s="127"/>
      <c r="S467" s="127"/>
      <c r="T467" s="127"/>
      <c r="U467" s="127"/>
      <c r="V467" s="132" t="b">
        <v>0</v>
      </c>
      <c r="W467" s="127"/>
      <c r="X467" s="127"/>
      <c r="Y467" s="127"/>
      <c r="Z467" s="127"/>
      <c r="AA467" s="127"/>
      <c r="AB467" s="127"/>
      <c r="AC467" s="127"/>
      <c r="AD467" s="127"/>
      <c r="AE467" s="127"/>
      <c r="AF467" s="149">
        <v>0</v>
      </c>
      <c r="AG467" s="149">
        <v>0</v>
      </c>
      <c r="AH467" s="130">
        <v>0</v>
      </c>
      <c r="AI467" s="130">
        <v>0</v>
      </c>
      <c r="AJ467" s="130">
        <v>0</v>
      </c>
      <c r="AK467" s="130">
        <v>0</v>
      </c>
      <c r="AL467" s="127"/>
      <c r="AM467" s="127"/>
      <c r="AN467" s="127"/>
    </row>
    <row r="468" spans="1:40" ht="21.75" customHeight="1" thickBot="1">
      <c r="A468" s="120" t="s">
        <v>2279</v>
      </c>
      <c r="B468" s="120" t="s">
        <v>356</v>
      </c>
      <c r="C468" s="120" t="s">
        <v>2280</v>
      </c>
      <c r="D468" s="122" t="s">
        <v>2281</v>
      </c>
      <c r="E468" s="123">
        <v>2022</v>
      </c>
      <c r="F468" s="123">
        <v>2027</v>
      </c>
      <c r="G468" s="120"/>
      <c r="H468" s="120" t="s">
        <v>548</v>
      </c>
      <c r="I468" s="134" t="s">
        <v>7974</v>
      </c>
      <c r="J468" s="120" t="s">
        <v>534</v>
      </c>
      <c r="K468" s="120" t="s">
        <v>540</v>
      </c>
      <c r="L468" s="125" t="b">
        <v>0</v>
      </c>
      <c r="M468" s="125" t="b">
        <v>0</v>
      </c>
      <c r="N468" s="125" t="b">
        <v>0</v>
      </c>
      <c r="O468" s="126" t="b">
        <v>0</v>
      </c>
      <c r="P468" s="120" t="s">
        <v>660</v>
      </c>
      <c r="Q468" s="120" t="s">
        <v>660</v>
      </c>
      <c r="R468" s="120"/>
      <c r="S468" s="120"/>
      <c r="T468" s="120"/>
      <c r="U468" s="120"/>
      <c r="V468" s="126" t="b">
        <v>1</v>
      </c>
      <c r="W468" s="120"/>
      <c r="X468" s="120"/>
      <c r="Y468" s="120"/>
      <c r="Z468" s="120"/>
      <c r="AA468" s="120"/>
      <c r="AB468" s="120"/>
      <c r="AC468" s="120"/>
      <c r="AD468" s="120"/>
      <c r="AE468" s="120"/>
      <c r="AF468" s="123">
        <v>0</v>
      </c>
      <c r="AG468" s="123">
        <v>0</v>
      </c>
      <c r="AH468" s="123">
        <v>0</v>
      </c>
      <c r="AI468" s="123">
        <v>0</v>
      </c>
      <c r="AJ468" s="123">
        <v>0</v>
      </c>
      <c r="AK468" s="123">
        <v>0</v>
      </c>
      <c r="AL468" s="120"/>
      <c r="AM468" s="120"/>
      <c r="AN468" s="120"/>
    </row>
    <row r="469" spans="1:40" ht="21.75" customHeight="1" thickBot="1">
      <c r="A469" s="127" t="s">
        <v>2282</v>
      </c>
      <c r="B469" s="127" t="s">
        <v>358</v>
      </c>
      <c r="C469" s="127" t="s">
        <v>2283</v>
      </c>
      <c r="D469" s="129" t="s">
        <v>2284</v>
      </c>
      <c r="E469" s="130">
        <v>2024</v>
      </c>
      <c r="F469" s="127"/>
      <c r="G469" s="127"/>
      <c r="H469" s="127" t="s">
        <v>559</v>
      </c>
      <c r="I469" s="131" t="s">
        <v>7974</v>
      </c>
      <c r="J469" s="127" t="s">
        <v>638</v>
      </c>
      <c r="K469" s="127" t="s">
        <v>2155</v>
      </c>
      <c r="L469" s="132" t="b">
        <v>1</v>
      </c>
      <c r="M469" s="132" t="b">
        <v>0</v>
      </c>
      <c r="N469" s="132" t="b">
        <v>0</v>
      </c>
      <c r="O469" s="133" t="b">
        <v>0</v>
      </c>
      <c r="P469" s="127" t="s">
        <v>660</v>
      </c>
      <c r="Q469" s="127" t="s">
        <v>660</v>
      </c>
      <c r="R469" s="127"/>
      <c r="S469" s="127"/>
      <c r="T469" s="127"/>
      <c r="U469" s="127"/>
      <c r="V469" s="132" t="b">
        <v>0</v>
      </c>
      <c r="W469" s="127"/>
      <c r="X469" s="127"/>
      <c r="Y469" s="127"/>
      <c r="Z469" s="127"/>
      <c r="AA469" s="127"/>
      <c r="AB469" s="127"/>
      <c r="AC469" s="127"/>
      <c r="AD469" s="127"/>
      <c r="AE469" s="127"/>
      <c r="AF469" s="130">
        <v>0</v>
      </c>
      <c r="AG469" s="130">
        <v>0</v>
      </c>
      <c r="AH469" s="130">
        <v>0</v>
      </c>
      <c r="AI469" s="130">
        <v>0</v>
      </c>
      <c r="AJ469" s="130">
        <v>0</v>
      </c>
      <c r="AK469" s="130">
        <v>0</v>
      </c>
      <c r="AL469" s="127"/>
      <c r="AM469" s="127"/>
      <c r="AN469" s="127"/>
    </row>
    <row r="470" spans="1:40" ht="21.75" customHeight="1" thickBot="1">
      <c r="A470" s="120" t="s">
        <v>2675</v>
      </c>
      <c r="B470" s="120" t="s">
        <v>358</v>
      </c>
      <c r="C470" s="120" t="s">
        <v>2676</v>
      </c>
      <c r="D470" s="122" t="s">
        <v>2677</v>
      </c>
      <c r="E470" s="123">
        <v>2024</v>
      </c>
      <c r="F470" s="120"/>
      <c r="G470" s="120"/>
      <c r="H470" s="120" t="s">
        <v>559</v>
      </c>
      <c r="I470" s="134" t="s">
        <v>7974</v>
      </c>
      <c r="J470" s="120" t="s">
        <v>534</v>
      </c>
      <c r="K470" s="120" t="s">
        <v>560</v>
      </c>
      <c r="L470" s="125" t="b">
        <v>0</v>
      </c>
      <c r="M470" s="125" t="b">
        <v>0</v>
      </c>
      <c r="N470" s="125" t="b">
        <v>0</v>
      </c>
      <c r="O470" s="126" t="b">
        <v>0</v>
      </c>
      <c r="P470" s="120"/>
      <c r="Q470" s="120"/>
      <c r="R470" s="120"/>
      <c r="S470" s="120"/>
      <c r="T470" s="120"/>
      <c r="U470" s="120"/>
      <c r="V470" s="125" t="b">
        <v>0</v>
      </c>
      <c r="W470" s="120"/>
      <c r="X470" s="120"/>
      <c r="Y470" s="120" t="s">
        <v>1077</v>
      </c>
      <c r="Z470" s="120" t="s">
        <v>1077</v>
      </c>
      <c r="AA470" s="120" t="s">
        <v>2678</v>
      </c>
      <c r="AB470" s="120"/>
      <c r="AC470" s="120"/>
      <c r="AD470" s="120"/>
      <c r="AE470" s="120"/>
      <c r="AF470" s="123">
        <v>0</v>
      </c>
      <c r="AG470" s="123">
        <v>0</v>
      </c>
      <c r="AH470" s="123">
        <v>0</v>
      </c>
      <c r="AI470" s="123">
        <v>0</v>
      </c>
      <c r="AJ470" s="123">
        <v>0</v>
      </c>
      <c r="AK470" s="123">
        <v>0</v>
      </c>
      <c r="AL470" s="120"/>
      <c r="AM470" s="120"/>
      <c r="AN470" s="120"/>
    </row>
    <row r="471" spans="1:40" ht="21.75" customHeight="1" thickBot="1">
      <c r="A471" s="127" t="s">
        <v>2682</v>
      </c>
      <c r="B471" s="127" t="s">
        <v>358</v>
      </c>
      <c r="C471" s="127" t="s">
        <v>2683</v>
      </c>
      <c r="D471" s="129" t="s">
        <v>2684</v>
      </c>
      <c r="E471" s="130">
        <v>2019</v>
      </c>
      <c r="F471" s="127"/>
      <c r="G471" s="127"/>
      <c r="H471" s="127" t="s">
        <v>559</v>
      </c>
      <c r="I471" s="135" t="s">
        <v>555</v>
      </c>
      <c r="J471" s="127" t="s">
        <v>534</v>
      </c>
      <c r="K471" s="127" t="s">
        <v>560</v>
      </c>
      <c r="L471" s="132" t="b">
        <v>0</v>
      </c>
      <c r="M471" s="132" t="b">
        <v>0</v>
      </c>
      <c r="N471" s="132" t="b">
        <v>0</v>
      </c>
      <c r="O471" s="133" t="b">
        <v>0</v>
      </c>
      <c r="P471" s="127"/>
      <c r="Q471" s="127"/>
      <c r="R471" s="127"/>
      <c r="S471" s="127"/>
      <c r="T471" s="127"/>
      <c r="U471" s="127"/>
      <c r="V471" s="132" t="b">
        <v>0</v>
      </c>
      <c r="W471" s="127"/>
      <c r="X471" s="127"/>
      <c r="Y471" s="127" t="s">
        <v>2685</v>
      </c>
      <c r="Z471" s="127"/>
      <c r="AA471" s="127" t="s">
        <v>306</v>
      </c>
      <c r="AB471" s="127"/>
      <c r="AC471" s="127"/>
      <c r="AD471" s="127"/>
      <c r="AE471" s="127"/>
      <c r="AF471" s="130">
        <v>0</v>
      </c>
      <c r="AG471" s="130">
        <v>0</v>
      </c>
      <c r="AH471" s="130">
        <v>0</v>
      </c>
      <c r="AI471" s="130">
        <v>0</v>
      </c>
      <c r="AJ471" s="130">
        <v>0</v>
      </c>
      <c r="AK471" s="130">
        <v>0</v>
      </c>
      <c r="AL471" s="127"/>
      <c r="AM471" s="127"/>
      <c r="AN471" s="127"/>
    </row>
    <row r="472" spans="1:40" ht="21.75" customHeight="1" thickBot="1">
      <c r="A472" s="120" t="s">
        <v>2689</v>
      </c>
      <c r="B472" s="120" t="s">
        <v>358</v>
      </c>
      <c r="C472" s="120" t="s">
        <v>2690</v>
      </c>
      <c r="D472" s="122" t="s">
        <v>2691</v>
      </c>
      <c r="E472" s="123">
        <v>2024</v>
      </c>
      <c r="F472" s="120"/>
      <c r="G472" s="120"/>
      <c r="H472" s="120" t="s">
        <v>559</v>
      </c>
      <c r="I472" s="124" t="s">
        <v>555</v>
      </c>
      <c r="J472" s="120" t="s">
        <v>534</v>
      </c>
      <c r="K472" s="120" t="s">
        <v>560</v>
      </c>
      <c r="L472" s="125" t="b">
        <v>0</v>
      </c>
      <c r="M472" s="125" t="b">
        <v>0</v>
      </c>
      <c r="N472" s="125" t="b">
        <v>0</v>
      </c>
      <c r="O472" s="126" t="b">
        <v>0</v>
      </c>
      <c r="P472" s="120"/>
      <c r="Q472" s="120"/>
      <c r="R472" s="120"/>
      <c r="S472" s="120"/>
      <c r="T472" s="120"/>
      <c r="U472" s="120"/>
      <c r="V472" s="125" t="b">
        <v>0</v>
      </c>
      <c r="W472" s="120"/>
      <c r="X472" s="120"/>
      <c r="Y472" s="120"/>
      <c r="Z472" s="120"/>
      <c r="AA472" s="120"/>
      <c r="AB472" s="120"/>
      <c r="AC472" s="120"/>
      <c r="AD472" s="120"/>
      <c r="AE472" s="120"/>
      <c r="AF472" s="123">
        <v>0</v>
      </c>
      <c r="AG472" s="123">
        <v>0</v>
      </c>
      <c r="AH472" s="123">
        <v>0</v>
      </c>
      <c r="AI472" s="123">
        <v>0</v>
      </c>
      <c r="AJ472" s="123">
        <v>0</v>
      </c>
      <c r="AK472" s="123">
        <v>0</v>
      </c>
      <c r="AL472" s="120"/>
      <c r="AM472" s="120"/>
      <c r="AN472" s="120"/>
    </row>
    <row r="473" spans="1:40" ht="21.75" customHeight="1" thickBot="1">
      <c r="A473" s="127" t="s">
        <v>796</v>
      </c>
      <c r="B473" s="127" t="s">
        <v>358</v>
      </c>
      <c r="C473" s="127" t="s">
        <v>797</v>
      </c>
      <c r="D473" s="129" t="s">
        <v>798</v>
      </c>
      <c r="E473" s="130">
        <v>2024</v>
      </c>
      <c r="F473" s="130">
        <v>2026</v>
      </c>
      <c r="G473" s="127"/>
      <c r="H473" s="127" t="s">
        <v>532</v>
      </c>
      <c r="I473" s="131" t="s">
        <v>7974</v>
      </c>
      <c r="J473" s="127" t="s">
        <v>534</v>
      </c>
      <c r="K473" s="127" t="s">
        <v>560</v>
      </c>
      <c r="L473" s="132" t="b">
        <v>0</v>
      </c>
      <c r="M473" s="132" t="b">
        <v>0</v>
      </c>
      <c r="N473" s="132" t="b">
        <v>0</v>
      </c>
      <c r="O473" s="133" t="b">
        <v>0</v>
      </c>
      <c r="P473" s="129" t="s">
        <v>799</v>
      </c>
      <c r="Q473" s="127"/>
      <c r="R473" s="127"/>
      <c r="S473" s="127" t="s">
        <v>800</v>
      </c>
      <c r="T473" s="127"/>
      <c r="U473" s="127"/>
      <c r="V473" s="133" t="b">
        <v>1</v>
      </c>
      <c r="W473" s="127"/>
      <c r="X473" s="127"/>
      <c r="Y473" s="127"/>
      <c r="Z473" s="127"/>
      <c r="AA473" s="127"/>
      <c r="AB473" s="127"/>
      <c r="AC473" s="130">
        <v>500000000</v>
      </c>
      <c r="AD473" s="127"/>
      <c r="AE473" s="127"/>
      <c r="AF473" s="130">
        <v>500000000</v>
      </c>
      <c r="AG473" s="130">
        <v>500000000</v>
      </c>
      <c r="AH473" s="130">
        <v>0</v>
      </c>
      <c r="AI473" s="130">
        <v>500000000</v>
      </c>
      <c r="AJ473" s="130">
        <v>0</v>
      </c>
      <c r="AK473" s="130">
        <v>0</v>
      </c>
      <c r="AL473" s="127"/>
      <c r="AM473" s="127"/>
      <c r="AN473" s="127"/>
    </row>
    <row r="474" spans="1:40" ht="21.75" customHeight="1" thickBot="1">
      <c r="A474" s="120" t="s">
        <v>1633</v>
      </c>
      <c r="B474" s="120" t="s">
        <v>358</v>
      </c>
      <c r="C474" s="120" t="s">
        <v>1634</v>
      </c>
      <c r="D474" s="122" t="s">
        <v>1635</v>
      </c>
      <c r="E474" s="123">
        <v>2021</v>
      </c>
      <c r="F474" s="120"/>
      <c r="G474" s="120"/>
      <c r="H474" s="120" t="s">
        <v>559</v>
      </c>
      <c r="I474" s="134" t="s">
        <v>7974</v>
      </c>
      <c r="J474" s="120" t="s">
        <v>534</v>
      </c>
      <c r="K474" s="120" t="s">
        <v>560</v>
      </c>
      <c r="L474" s="125" t="b">
        <v>0</v>
      </c>
      <c r="M474" s="125" t="b">
        <v>0</v>
      </c>
      <c r="N474" s="125" t="b">
        <v>0</v>
      </c>
      <c r="O474" s="126" t="b">
        <v>0</v>
      </c>
      <c r="P474" s="120"/>
      <c r="Q474" s="120"/>
      <c r="R474" s="120"/>
      <c r="S474" s="120"/>
      <c r="T474" s="120"/>
      <c r="U474" s="120"/>
      <c r="V474" s="125" t="b">
        <v>0</v>
      </c>
      <c r="W474" s="120"/>
      <c r="X474" s="120"/>
      <c r="Y474" s="120" t="s">
        <v>921</v>
      </c>
      <c r="Z474" s="120" t="s">
        <v>921</v>
      </c>
      <c r="AA474" s="120" t="s">
        <v>247</v>
      </c>
      <c r="AB474" s="120"/>
      <c r="AC474" s="137">
        <v>4200000</v>
      </c>
      <c r="AD474" s="120"/>
      <c r="AE474" s="120"/>
      <c r="AF474" s="137">
        <v>4200000</v>
      </c>
      <c r="AG474" s="123">
        <v>0</v>
      </c>
      <c r="AH474" s="123">
        <v>0</v>
      </c>
      <c r="AI474" s="123">
        <v>0</v>
      </c>
      <c r="AJ474" s="123">
        <v>0</v>
      </c>
      <c r="AK474" s="137">
        <v>4200000</v>
      </c>
      <c r="AL474" s="120"/>
      <c r="AM474" s="120"/>
      <c r="AN474" s="120"/>
    </row>
    <row r="475" spans="1:40" ht="21.75" customHeight="1" thickBot="1">
      <c r="A475" s="127" t="s">
        <v>1130</v>
      </c>
      <c r="B475" s="127" t="s">
        <v>358</v>
      </c>
      <c r="C475" s="127" t="s">
        <v>1131</v>
      </c>
      <c r="D475" s="129" t="s">
        <v>1132</v>
      </c>
      <c r="E475" s="130">
        <v>2023</v>
      </c>
      <c r="F475" s="127"/>
      <c r="G475" s="127"/>
      <c r="H475" s="127" t="s">
        <v>559</v>
      </c>
      <c r="I475" s="131" t="s">
        <v>7974</v>
      </c>
      <c r="J475" s="127" t="s">
        <v>534</v>
      </c>
      <c r="K475" s="127" t="s">
        <v>560</v>
      </c>
      <c r="L475" s="132" t="b">
        <v>0</v>
      </c>
      <c r="M475" s="132" t="b">
        <v>0</v>
      </c>
      <c r="N475" s="132" t="b">
        <v>0</v>
      </c>
      <c r="O475" s="133" t="b">
        <v>0</v>
      </c>
      <c r="P475" s="127"/>
      <c r="Q475" s="127"/>
      <c r="R475" s="127"/>
      <c r="S475" s="127"/>
      <c r="T475" s="127"/>
      <c r="U475" s="127"/>
      <c r="V475" s="132" t="b">
        <v>0</v>
      </c>
      <c r="W475" s="127"/>
      <c r="X475" s="127"/>
      <c r="Y475" s="127"/>
      <c r="Z475" s="127"/>
      <c r="AA475" s="127"/>
      <c r="AB475" s="127"/>
      <c r="AC475" s="136">
        <v>90000000</v>
      </c>
      <c r="AD475" s="127"/>
      <c r="AE475" s="127"/>
      <c r="AF475" s="136">
        <v>90000000</v>
      </c>
      <c r="AG475" s="130">
        <v>0</v>
      </c>
      <c r="AH475" s="130">
        <v>0</v>
      </c>
      <c r="AI475" s="130">
        <v>0</v>
      </c>
      <c r="AJ475" s="130">
        <v>0</v>
      </c>
      <c r="AK475" s="136">
        <v>90000000</v>
      </c>
      <c r="AL475" s="127"/>
      <c r="AM475" s="127"/>
      <c r="AN475" s="127"/>
    </row>
    <row r="476" spans="1:40" ht="21.75" customHeight="1" thickBot="1">
      <c r="A476" s="120" t="s">
        <v>2692</v>
      </c>
      <c r="B476" s="120" t="s">
        <v>358</v>
      </c>
      <c r="C476" s="120" t="s">
        <v>2693</v>
      </c>
      <c r="D476" s="122" t="s">
        <v>2694</v>
      </c>
      <c r="E476" s="123">
        <v>2024</v>
      </c>
      <c r="F476" s="120"/>
      <c r="G476" s="120"/>
      <c r="H476" s="120" t="s">
        <v>559</v>
      </c>
      <c r="I476" s="134" t="s">
        <v>7974</v>
      </c>
      <c r="J476" s="120" t="s">
        <v>638</v>
      </c>
      <c r="K476" s="120" t="s">
        <v>560</v>
      </c>
      <c r="L476" s="125" t="b">
        <v>0</v>
      </c>
      <c r="M476" s="126" t="b">
        <v>1</v>
      </c>
      <c r="N476" s="125" t="b">
        <v>0</v>
      </c>
      <c r="O476" s="126" t="b">
        <v>0</v>
      </c>
      <c r="P476" s="120"/>
      <c r="Q476" s="120"/>
      <c r="R476" s="120"/>
      <c r="S476" s="120"/>
      <c r="T476" s="120"/>
      <c r="U476" s="120"/>
      <c r="V476" s="126" t="b">
        <v>0</v>
      </c>
      <c r="W476" s="120"/>
      <c r="X476" s="120"/>
      <c r="Y476" s="120" t="s">
        <v>1077</v>
      </c>
      <c r="Z476" s="120" t="s">
        <v>1077</v>
      </c>
      <c r="AA476" s="120" t="s">
        <v>247</v>
      </c>
      <c r="AB476" s="120"/>
      <c r="AC476" s="120"/>
      <c r="AD476" s="120"/>
      <c r="AE476" s="120"/>
      <c r="AF476" s="123">
        <v>0</v>
      </c>
      <c r="AG476" s="123">
        <v>0</v>
      </c>
      <c r="AH476" s="123">
        <v>0</v>
      </c>
      <c r="AI476" s="123">
        <v>0</v>
      </c>
      <c r="AJ476" s="123">
        <v>0</v>
      </c>
      <c r="AK476" s="123">
        <v>0</v>
      </c>
      <c r="AL476" s="120"/>
      <c r="AM476" s="120"/>
      <c r="AN476" s="120"/>
    </row>
    <row r="477" spans="1:40" ht="21.75" customHeight="1" thickBot="1">
      <c r="A477" s="127" t="s">
        <v>2695</v>
      </c>
      <c r="B477" s="127" t="s">
        <v>358</v>
      </c>
      <c r="C477" s="127" t="s">
        <v>2696</v>
      </c>
      <c r="D477" s="129" t="s">
        <v>2697</v>
      </c>
      <c r="E477" s="130">
        <v>2021</v>
      </c>
      <c r="F477" s="127"/>
      <c r="G477" s="127"/>
      <c r="H477" s="127" t="s">
        <v>548</v>
      </c>
      <c r="I477" s="131" t="s">
        <v>7974</v>
      </c>
      <c r="J477" s="127" t="s">
        <v>692</v>
      </c>
      <c r="K477" s="127" t="s">
        <v>693</v>
      </c>
      <c r="L477" s="132" t="b">
        <v>0</v>
      </c>
      <c r="M477" s="132" t="b">
        <v>0</v>
      </c>
      <c r="N477" s="132" t="b">
        <v>0</v>
      </c>
      <c r="O477" s="133" t="b">
        <v>0</v>
      </c>
      <c r="P477" s="127"/>
      <c r="Q477" s="127"/>
      <c r="R477" s="127"/>
      <c r="S477" s="127"/>
      <c r="T477" s="127"/>
      <c r="U477" s="127"/>
      <c r="V477" s="133" t="b">
        <v>1</v>
      </c>
      <c r="W477" s="127"/>
      <c r="X477" s="127"/>
      <c r="Y477" s="127"/>
      <c r="Z477" s="127"/>
      <c r="AA477" s="127"/>
      <c r="AB477" s="127"/>
      <c r="AC477" s="127"/>
      <c r="AD477" s="127"/>
      <c r="AE477" s="127"/>
      <c r="AF477" s="130">
        <v>0</v>
      </c>
      <c r="AG477" s="130">
        <v>0</v>
      </c>
      <c r="AH477" s="130">
        <v>0</v>
      </c>
      <c r="AI477" s="130">
        <v>0</v>
      </c>
      <c r="AJ477" s="130">
        <v>0</v>
      </c>
      <c r="AK477" s="130">
        <v>0</v>
      </c>
      <c r="AL477" s="127"/>
      <c r="AM477" s="127"/>
      <c r="AN477" s="127"/>
    </row>
    <row r="478" spans="1:40" ht="21.75" customHeight="1" thickBot="1">
      <c r="A478" s="120" t="s">
        <v>1480</v>
      </c>
      <c r="B478" s="120" t="s">
        <v>358</v>
      </c>
      <c r="C478" s="120" t="s">
        <v>1481</v>
      </c>
      <c r="D478" s="122" t="s">
        <v>1482</v>
      </c>
      <c r="E478" s="123">
        <v>2017</v>
      </c>
      <c r="F478" s="120"/>
      <c r="G478" s="120"/>
      <c r="H478" s="120" t="s">
        <v>559</v>
      </c>
      <c r="I478" s="124" t="s">
        <v>555</v>
      </c>
      <c r="J478" s="120" t="s">
        <v>534</v>
      </c>
      <c r="K478" s="120" t="s">
        <v>560</v>
      </c>
      <c r="L478" s="125" t="b">
        <v>0</v>
      </c>
      <c r="M478" s="125" t="b">
        <v>0</v>
      </c>
      <c r="N478" s="125" t="b">
        <v>0</v>
      </c>
      <c r="O478" s="126" t="b">
        <v>0</v>
      </c>
      <c r="P478" s="120"/>
      <c r="Q478" s="120"/>
      <c r="R478" s="120"/>
      <c r="S478" s="120"/>
      <c r="T478" s="120"/>
      <c r="U478" s="120"/>
      <c r="V478" s="126" t="b">
        <v>0</v>
      </c>
      <c r="W478" s="120"/>
      <c r="X478" s="120"/>
      <c r="Y478" s="120"/>
      <c r="Z478" s="120"/>
      <c r="AA478" s="120"/>
      <c r="AB478" s="120"/>
      <c r="AC478" s="145">
        <v>15900000</v>
      </c>
      <c r="AD478" s="120"/>
      <c r="AE478" s="120"/>
      <c r="AF478" s="145">
        <v>15900000</v>
      </c>
      <c r="AG478" s="123">
        <v>0</v>
      </c>
      <c r="AH478" s="123">
        <v>0</v>
      </c>
      <c r="AI478" s="123">
        <v>0</v>
      </c>
      <c r="AJ478" s="123">
        <v>0</v>
      </c>
      <c r="AK478" s="145">
        <v>15900000</v>
      </c>
      <c r="AL478" s="120"/>
      <c r="AM478" s="120"/>
      <c r="AN478" s="120"/>
    </row>
    <row r="479" spans="1:40" ht="21.75" customHeight="1" thickBot="1">
      <c r="A479" s="127" t="s">
        <v>2698</v>
      </c>
      <c r="B479" s="127" t="s">
        <v>360</v>
      </c>
      <c r="C479" s="127" t="s">
        <v>2699</v>
      </c>
      <c r="D479" s="129" t="s">
        <v>2700</v>
      </c>
      <c r="E479" s="130">
        <v>2013</v>
      </c>
      <c r="F479" s="130">
        <v>2013</v>
      </c>
      <c r="G479" s="127"/>
      <c r="H479" s="127" t="s">
        <v>532</v>
      </c>
      <c r="I479" s="131" t="s">
        <v>7974</v>
      </c>
      <c r="J479" s="127" t="s">
        <v>649</v>
      </c>
      <c r="K479" s="127"/>
      <c r="L479" s="132" t="b">
        <v>0</v>
      </c>
      <c r="M479" s="132" t="b">
        <v>0</v>
      </c>
      <c r="N479" s="132" t="b">
        <v>0</v>
      </c>
      <c r="O479" s="133" t="b">
        <v>0</v>
      </c>
      <c r="P479" s="127"/>
      <c r="Q479" s="127"/>
      <c r="R479" s="127"/>
      <c r="S479" s="127"/>
      <c r="T479" s="127"/>
      <c r="U479" s="127"/>
      <c r="V479" s="133" t="b">
        <v>1</v>
      </c>
      <c r="W479" s="127"/>
      <c r="X479" s="127"/>
      <c r="Y479" s="127" t="s">
        <v>1605</v>
      </c>
      <c r="Z479" s="127"/>
      <c r="AA479" s="127" t="s">
        <v>2100</v>
      </c>
      <c r="AB479" s="127"/>
      <c r="AC479" s="127"/>
      <c r="AD479" s="127"/>
      <c r="AE479" s="127"/>
      <c r="AF479" s="130">
        <v>0</v>
      </c>
      <c r="AG479" s="130">
        <v>0</v>
      </c>
      <c r="AH479" s="130">
        <v>0</v>
      </c>
      <c r="AI479" s="130">
        <v>0</v>
      </c>
      <c r="AJ479" s="130">
        <v>0</v>
      </c>
      <c r="AK479" s="130">
        <v>0</v>
      </c>
      <c r="AL479" s="127"/>
      <c r="AM479" s="127"/>
      <c r="AN479" s="127"/>
    </row>
    <row r="480" spans="1:40" ht="21.75" customHeight="1" thickBot="1">
      <c r="A480" s="120" t="s">
        <v>1661</v>
      </c>
      <c r="B480" s="120" t="s">
        <v>360</v>
      </c>
      <c r="C480" s="120" t="s">
        <v>1662</v>
      </c>
      <c r="D480" s="122" t="s">
        <v>1663</v>
      </c>
      <c r="E480" s="123">
        <v>2023</v>
      </c>
      <c r="F480" s="123">
        <v>2023</v>
      </c>
      <c r="G480" s="120"/>
      <c r="H480" s="120" t="s">
        <v>559</v>
      </c>
      <c r="I480" s="134" t="s">
        <v>7974</v>
      </c>
      <c r="J480" s="120" t="s">
        <v>534</v>
      </c>
      <c r="K480" s="120" t="s">
        <v>560</v>
      </c>
      <c r="L480" s="125" t="b">
        <v>0</v>
      </c>
      <c r="M480" s="125" t="b">
        <v>0</v>
      </c>
      <c r="N480" s="125" t="b">
        <v>0</v>
      </c>
      <c r="O480" s="126" t="b">
        <v>0</v>
      </c>
      <c r="P480" s="120" t="s">
        <v>7982</v>
      </c>
      <c r="Q480" s="120"/>
      <c r="R480" s="120"/>
      <c r="S480" s="120"/>
      <c r="T480" s="120"/>
      <c r="U480" s="120"/>
      <c r="V480" s="125" t="b">
        <v>0</v>
      </c>
      <c r="W480" s="120"/>
      <c r="X480" s="120"/>
      <c r="Y480" s="120" t="s">
        <v>1664</v>
      </c>
      <c r="Z480" s="120"/>
      <c r="AA480" s="120" t="s">
        <v>443</v>
      </c>
      <c r="AB480" s="120"/>
      <c r="AC480" s="123">
        <v>3000000</v>
      </c>
      <c r="AD480" s="120"/>
      <c r="AE480" s="120"/>
      <c r="AF480" s="123">
        <v>3000000</v>
      </c>
      <c r="AG480" s="123">
        <v>3000000</v>
      </c>
      <c r="AH480" s="123">
        <v>0</v>
      </c>
      <c r="AI480" s="123">
        <v>0</v>
      </c>
      <c r="AJ480" s="123">
        <v>0</v>
      </c>
      <c r="AK480" s="123">
        <v>0</v>
      </c>
      <c r="AL480" s="120"/>
      <c r="AM480" s="120"/>
      <c r="AN480" s="120"/>
    </row>
    <row r="481" spans="1:40" ht="21.75" customHeight="1" thickBot="1">
      <c r="A481" s="127" t="s">
        <v>2321</v>
      </c>
      <c r="B481" s="127" t="s">
        <v>360</v>
      </c>
      <c r="C481" s="127" t="s">
        <v>2322</v>
      </c>
      <c r="D481" s="129" t="s">
        <v>2323</v>
      </c>
      <c r="E481" s="130">
        <v>2022</v>
      </c>
      <c r="F481" s="130">
        <v>2022</v>
      </c>
      <c r="G481" s="127"/>
      <c r="H481" s="127" t="s">
        <v>559</v>
      </c>
      <c r="I481" s="131" t="s">
        <v>7974</v>
      </c>
      <c r="J481" s="127" t="s">
        <v>534</v>
      </c>
      <c r="K481" s="127" t="s">
        <v>560</v>
      </c>
      <c r="L481" s="132" t="b">
        <v>0</v>
      </c>
      <c r="M481" s="132" t="b">
        <v>0</v>
      </c>
      <c r="N481" s="132" t="b">
        <v>0</v>
      </c>
      <c r="O481" s="133" t="b">
        <v>0</v>
      </c>
      <c r="P481" s="127" t="s">
        <v>1410</v>
      </c>
      <c r="Q481" s="127" t="s">
        <v>1410</v>
      </c>
      <c r="R481" s="127"/>
      <c r="S481" s="127"/>
      <c r="T481" s="127"/>
      <c r="U481" s="127"/>
      <c r="V481" s="132" t="b">
        <v>0</v>
      </c>
      <c r="W481" s="127"/>
      <c r="X481" s="127"/>
      <c r="Y481" s="127"/>
      <c r="Z481" s="127"/>
      <c r="AA481" s="127"/>
      <c r="AB481" s="127"/>
      <c r="AC481" s="127"/>
      <c r="AD481" s="127"/>
      <c r="AE481" s="127"/>
      <c r="AF481" s="130">
        <v>0</v>
      </c>
      <c r="AG481" s="130">
        <v>0</v>
      </c>
      <c r="AH481" s="130">
        <v>0</v>
      </c>
      <c r="AI481" s="130">
        <v>0</v>
      </c>
      <c r="AJ481" s="130">
        <v>0</v>
      </c>
      <c r="AK481" s="130">
        <v>0</v>
      </c>
      <c r="AL481" s="127"/>
      <c r="AM481" s="127"/>
      <c r="AN481" s="127"/>
    </row>
    <row r="482" spans="1:40" ht="21.75" customHeight="1" thickBot="1">
      <c r="A482" s="120" t="s">
        <v>1411</v>
      </c>
      <c r="B482" s="120" t="s">
        <v>360</v>
      </c>
      <c r="C482" s="120" t="s">
        <v>1412</v>
      </c>
      <c r="D482" s="122" t="s">
        <v>1413</v>
      </c>
      <c r="E482" s="123">
        <v>2023</v>
      </c>
      <c r="F482" s="123">
        <v>2023</v>
      </c>
      <c r="G482" s="120"/>
      <c r="H482" s="120" t="s">
        <v>559</v>
      </c>
      <c r="I482" s="124" t="s">
        <v>555</v>
      </c>
      <c r="J482" s="120" t="s">
        <v>649</v>
      </c>
      <c r="K482" s="120"/>
      <c r="L482" s="125" t="b">
        <v>0</v>
      </c>
      <c r="M482" s="125" t="b">
        <v>0</v>
      </c>
      <c r="N482" s="125" t="b">
        <v>0</v>
      </c>
      <c r="O482" s="126" t="b">
        <v>0</v>
      </c>
      <c r="P482" s="120"/>
      <c r="Q482" s="120"/>
      <c r="R482" s="120"/>
      <c r="S482" s="120"/>
      <c r="T482" s="120"/>
      <c r="U482" s="120"/>
      <c r="V482" s="126" t="b">
        <v>0</v>
      </c>
      <c r="W482" s="120"/>
      <c r="X482" s="120"/>
      <c r="Y482" s="120"/>
      <c r="Z482" s="120"/>
      <c r="AA482" s="120"/>
      <c r="AB482" s="120"/>
      <c r="AC482" s="123">
        <v>25000000</v>
      </c>
      <c r="AD482" s="120"/>
      <c r="AE482" s="120"/>
      <c r="AF482" s="123">
        <v>25000000</v>
      </c>
      <c r="AG482" s="123">
        <v>0</v>
      </c>
      <c r="AH482" s="123">
        <v>0</v>
      </c>
      <c r="AI482" s="123">
        <v>0</v>
      </c>
      <c r="AJ482" s="123">
        <v>0</v>
      </c>
      <c r="AK482" s="123">
        <v>25000000</v>
      </c>
      <c r="AL482" s="120"/>
      <c r="AM482" s="120"/>
      <c r="AN482" s="120"/>
    </row>
    <row r="483" spans="1:40" ht="21.75" customHeight="1" thickBot="1">
      <c r="A483" s="127" t="s">
        <v>2327</v>
      </c>
      <c r="B483" s="127" t="s">
        <v>360</v>
      </c>
      <c r="C483" s="127" t="s">
        <v>2328</v>
      </c>
      <c r="D483" s="129" t="s">
        <v>2329</v>
      </c>
      <c r="E483" s="130">
        <v>2006</v>
      </c>
      <c r="F483" s="130">
        <v>2015</v>
      </c>
      <c r="G483" s="127"/>
      <c r="H483" s="127" t="s">
        <v>532</v>
      </c>
      <c r="I483" s="131" t="s">
        <v>7974</v>
      </c>
      <c r="J483" s="127" t="s">
        <v>534</v>
      </c>
      <c r="K483" s="127" t="s">
        <v>540</v>
      </c>
      <c r="L483" s="132" t="b">
        <v>0</v>
      </c>
      <c r="M483" s="132" t="b">
        <v>0</v>
      </c>
      <c r="N483" s="132" t="b">
        <v>0</v>
      </c>
      <c r="O483" s="133" t="b">
        <v>0</v>
      </c>
      <c r="P483" s="127" t="s">
        <v>629</v>
      </c>
      <c r="Q483" s="127" t="s">
        <v>629</v>
      </c>
      <c r="R483" s="127"/>
      <c r="S483" s="127" t="s">
        <v>541</v>
      </c>
      <c r="T483" s="127" t="s">
        <v>541</v>
      </c>
      <c r="U483" s="127"/>
      <c r="V483" s="133" t="b">
        <v>1</v>
      </c>
      <c r="W483" s="127"/>
      <c r="X483" s="127"/>
      <c r="Y483" s="127"/>
      <c r="Z483" s="127"/>
      <c r="AA483" s="127"/>
      <c r="AB483" s="127"/>
      <c r="AC483" s="127"/>
      <c r="AD483" s="127"/>
      <c r="AE483" s="127"/>
      <c r="AF483" s="130">
        <v>0</v>
      </c>
      <c r="AG483" s="130">
        <v>0</v>
      </c>
      <c r="AH483" s="130">
        <v>0</v>
      </c>
      <c r="AI483" s="130">
        <v>0</v>
      </c>
      <c r="AJ483" s="130">
        <v>0</v>
      </c>
      <c r="AK483" s="130">
        <v>0</v>
      </c>
      <c r="AL483" s="127"/>
      <c r="AM483" s="127"/>
      <c r="AN483" s="127"/>
    </row>
    <row r="484" spans="1:40" ht="21.75" customHeight="1" thickBot="1">
      <c r="A484" s="120" t="s">
        <v>1040</v>
      </c>
      <c r="B484" s="120" t="s">
        <v>360</v>
      </c>
      <c r="C484" s="120" t="s">
        <v>1041</v>
      </c>
      <c r="D484" s="122" t="s">
        <v>1042</v>
      </c>
      <c r="E484" s="123">
        <v>2021</v>
      </c>
      <c r="F484" s="120"/>
      <c r="G484" s="120"/>
      <c r="H484" s="120" t="s">
        <v>532</v>
      </c>
      <c r="I484" s="143" t="s">
        <v>603</v>
      </c>
      <c r="J484" s="120" t="s">
        <v>649</v>
      </c>
      <c r="K484" s="120" t="s">
        <v>540</v>
      </c>
      <c r="L484" s="125" t="b">
        <v>0</v>
      </c>
      <c r="M484" s="125" t="b">
        <v>0</v>
      </c>
      <c r="N484" s="125" t="b">
        <v>0</v>
      </c>
      <c r="O484" s="144" t="b">
        <v>1</v>
      </c>
      <c r="P484" s="120"/>
      <c r="Q484" s="120"/>
      <c r="R484" s="120"/>
      <c r="S484" s="120"/>
      <c r="T484" s="120"/>
      <c r="U484" s="120"/>
      <c r="V484" s="126" t="b">
        <v>1</v>
      </c>
      <c r="W484" s="120"/>
      <c r="X484" s="120"/>
      <c r="Y484" s="120"/>
      <c r="Z484" s="120"/>
      <c r="AA484" s="120"/>
      <c r="AB484" s="120" t="s">
        <v>1043</v>
      </c>
      <c r="AC484" s="120"/>
      <c r="AD484" s="123">
        <v>150000000</v>
      </c>
      <c r="AE484" s="120"/>
      <c r="AF484" s="123">
        <v>150000000</v>
      </c>
      <c r="AG484" s="123">
        <v>0</v>
      </c>
      <c r="AH484" s="123">
        <v>0</v>
      </c>
      <c r="AI484" s="123">
        <v>0</v>
      </c>
      <c r="AJ484" s="123">
        <v>0</v>
      </c>
      <c r="AK484" s="123">
        <v>150000000</v>
      </c>
      <c r="AL484" s="120"/>
      <c r="AM484" s="120"/>
      <c r="AN484" s="120"/>
    </row>
    <row r="485" spans="1:40" ht="21.75" customHeight="1" thickBot="1">
      <c r="A485" s="127" t="s">
        <v>2333</v>
      </c>
      <c r="B485" s="127" t="s">
        <v>360</v>
      </c>
      <c r="C485" s="127" t="s">
        <v>2334</v>
      </c>
      <c r="D485" s="129" t="s">
        <v>2335</v>
      </c>
      <c r="E485" s="130">
        <v>2023</v>
      </c>
      <c r="F485" s="130">
        <v>2023</v>
      </c>
      <c r="G485" s="127"/>
      <c r="H485" s="127" t="s">
        <v>532</v>
      </c>
      <c r="I485" s="146" t="s">
        <v>603</v>
      </c>
      <c r="J485" s="127"/>
      <c r="K485" s="127"/>
      <c r="L485" s="132" t="b">
        <v>0</v>
      </c>
      <c r="M485" s="132" t="b">
        <v>0</v>
      </c>
      <c r="N485" s="132" t="b">
        <v>0</v>
      </c>
      <c r="O485" s="133" t="b">
        <v>0</v>
      </c>
      <c r="P485" s="127" t="s">
        <v>2336</v>
      </c>
      <c r="Q485" s="127"/>
      <c r="R485" s="127"/>
      <c r="S485" s="127" t="s">
        <v>2337</v>
      </c>
      <c r="T485" s="127" t="s">
        <v>2337</v>
      </c>
      <c r="U485" s="127"/>
      <c r="V485" s="133" t="b">
        <v>1</v>
      </c>
      <c r="W485" s="127"/>
      <c r="X485" s="127"/>
      <c r="Y485" s="127"/>
      <c r="Z485" s="127"/>
      <c r="AA485" s="127"/>
      <c r="AB485" s="127"/>
      <c r="AC485" s="127"/>
      <c r="AD485" s="127"/>
      <c r="AE485" s="127"/>
      <c r="AF485" s="130">
        <v>0</v>
      </c>
      <c r="AG485" s="130">
        <v>0</v>
      </c>
      <c r="AH485" s="130">
        <v>0</v>
      </c>
      <c r="AI485" s="130">
        <v>0</v>
      </c>
      <c r="AJ485" s="130">
        <v>0</v>
      </c>
      <c r="AK485" s="130">
        <v>0</v>
      </c>
      <c r="AL485" s="127"/>
      <c r="AM485" s="127"/>
      <c r="AN485" s="127"/>
    </row>
    <row r="486" spans="1:40" ht="21.75" customHeight="1" thickBot="1">
      <c r="A486" s="120" t="s">
        <v>2338</v>
      </c>
      <c r="B486" s="120" t="s">
        <v>360</v>
      </c>
      <c r="C486" s="120" t="s">
        <v>2339</v>
      </c>
      <c r="D486" s="122" t="s">
        <v>2340</v>
      </c>
      <c r="E486" s="123">
        <v>2024</v>
      </c>
      <c r="F486" s="123">
        <v>2024</v>
      </c>
      <c r="G486" s="120"/>
      <c r="H486" s="120" t="s">
        <v>559</v>
      </c>
      <c r="I486" s="134" t="s">
        <v>7974</v>
      </c>
      <c r="J486" s="120" t="s">
        <v>638</v>
      </c>
      <c r="K486" s="120" t="s">
        <v>560</v>
      </c>
      <c r="L486" s="125" t="b">
        <v>0</v>
      </c>
      <c r="M486" s="125" t="b">
        <v>0</v>
      </c>
      <c r="N486" s="125" t="b">
        <v>0</v>
      </c>
      <c r="O486" s="126" t="b">
        <v>0</v>
      </c>
      <c r="P486" s="120"/>
      <c r="Q486" s="120"/>
      <c r="R486" s="120"/>
      <c r="S486" s="120" t="s">
        <v>1057</v>
      </c>
      <c r="T486" s="120" t="s">
        <v>1057</v>
      </c>
      <c r="U486" s="120"/>
      <c r="V486" s="125" t="b">
        <v>0</v>
      </c>
      <c r="W486" s="120"/>
      <c r="X486" s="120"/>
      <c r="Y486" s="120"/>
      <c r="Z486" s="120"/>
      <c r="AA486" s="120"/>
      <c r="AB486" s="120"/>
      <c r="AC486" s="120"/>
      <c r="AD486" s="120"/>
      <c r="AE486" s="120"/>
      <c r="AF486" s="123">
        <v>0</v>
      </c>
      <c r="AG486" s="123">
        <v>0</v>
      </c>
      <c r="AH486" s="123">
        <v>0</v>
      </c>
      <c r="AI486" s="123">
        <v>0</v>
      </c>
      <c r="AJ486" s="123">
        <v>0</v>
      </c>
      <c r="AK486" s="123">
        <v>0</v>
      </c>
      <c r="AL486" s="120"/>
      <c r="AM486" s="120"/>
      <c r="AN486" s="120"/>
    </row>
    <row r="487" spans="1:40" ht="21.75" customHeight="1" thickBot="1">
      <c r="A487" s="127" t="s">
        <v>1587</v>
      </c>
      <c r="B487" s="127" t="s">
        <v>362</v>
      </c>
      <c r="C487" s="127" t="s">
        <v>1588</v>
      </c>
      <c r="D487" s="129" t="s">
        <v>1589</v>
      </c>
      <c r="E487" s="130">
        <v>2023</v>
      </c>
      <c r="F487" s="127"/>
      <c r="G487" s="127"/>
      <c r="H487" s="127" t="s">
        <v>532</v>
      </c>
      <c r="I487" s="135" t="s">
        <v>555</v>
      </c>
      <c r="J487" s="127" t="s">
        <v>534</v>
      </c>
      <c r="K487" s="127" t="s">
        <v>560</v>
      </c>
      <c r="L487" s="132" t="b">
        <v>0</v>
      </c>
      <c r="M487" s="132" t="b">
        <v>0</v>
      </c>
      <c r="N487" s="132" t="b">
        <v>0</v>
      </c>
      <c r="O487" s="133" t="b">
        <v>0</v>
      </c>
      <c r="P487" s="127"/>
      <c r="Q487" s="127"/>
      <c r="R487" s="127"/>
      <c r="S487" s="127"/>
      <c r="T487" s="127"/>
      <c r="U487" s="127"/>
      <c r="V487" s="133" t="b">
        <v>1</v>
      </c>
      <c r="W487" s="127"/>
      <c r="X487" s="127"/>
      <c r="Y487" s="127"/>
      <c r="Z487" s="127"/>
      <c r="AA487" s="127"/>
      <c r="AB487" s="127"/>
      <c r="AC487" s="130">
        <v>8000000</v>
      </c>
      <c r="AD487" s="127"/>
      <c r="AE487" s="127"/>
      <c r="AF487" s="130">
        <v>8000000</v>
      </c>
      <c r="AG487" s="130">
        <v>0</v>
      </c>
      <c r="AH487" s="130">
        <v>0</v>
      </c>
      <c r="AI487" s="130">
        <v>0</v>
      </c>
      <c r="AJ487" s="130">
        <v>0</v>
      </c>
      <c r="AK487" s="130">
        <v>8000000</v>
      </c>
      <c r="AL487" s="127"/>
      <c r="AM487" s="127"/>
      <c r="AN487" s="127"/>
    </row>
    <row r="488" spans="1:40" ht="21.75" customHeight="1" thickBot="1">
      <c r="A488" s="120" t="s">
        <v>2701</v>
      </c>
      <c r="B488" s="120" t="s">
        <v>362</v>
      </c>
      <c r="C488" s="120" t="s">
        <v>2702</v>
      </c>
      <c r="D488" s="122" t="s">
        <v>2703</v>
      </c>
      <c r="E488" s="123">
        <v>2024</v>
      </c>
      <c r="F488" s="120"/>
      <c r="G488" s="120"/>
      <c r="H488" s="120" t="s">
        <v>532</v>
      </c>
      <c r="I488" s="134" t="s">
        <v>7974</v>
      </c>
      <c r="J488" s="120" t="s">
        <v>534</v>
      </c>
      <c r="K488" s="120" t="s">
        <v>560</v>
      </c>
      <c r="L488" s="125" t="b">
        <v>0</v>
      </c>
      <c r="M488" s="125" t="b">
        <v>0</v>
      </c>
      <c r="N488" s="125" t="b">
        <v>0</v>
      </c>
      <c r="O488" s="126" t="b">
        <v>0</v>
      </c>
      <c r="P488" s="120"/>
      <c r="Q488" s="120"/>
      <c r="R488" s="120"/>
      <c r="S488" s="120"/>
      <c r="T488" s="120"/>
      <c r="U488" s="120"/>
      <c r="V488" s="126" t="b">
        <v>1</v>
      </c>
      <c r="W488" s="120"/>
      <c r="X488" s="120"/>
      <c r="Y488" s="120"/>
      <c r="Z488" s="120"/>
      <c r="AA488" s="120"/>
      <c r="AB488" s="120"/>
      <c r="AC488" s="120"/>
      <c r="AD488" s="120"/>
      <c r="AE488" s="120"/>
      <c r="AF488" s="123">
        <v>0</v>
      </c>
      <c r="AG488" s="123">
        <v>0</v>
      </c>
      <c r="AH488" s="123">
        <v>0</v>
      </c>
      <c r="AI488" s="123">
        <v>0</v>
      </c>
      <c r="AJ488" s="123">
        <v>0</v>
      </c>
      <c r="AK488" s="123">
        <v>0</v>
      </c>
      <c r="AL488" s="120"/>
      <c r="AM488" s="120"/>
      <c r="AN488" s="120"/>
    </row>
    <row r="489" spans="1:40" ht="21.75" customHeight="1" thickBot="1">
      <c r="A489" s="127" t="s">
        <v>1539</v>
      </c>
      <c r="B489" s="127" t="s">
        <v>362</v>
      </c>
      <c r="C489" s="127" t="s">
        <v>1540</v>
      </c>
      <c r="D489" s="129" t="s">
        <v>1541</v>
      </c>
      <c r="E489" s="130">
        <v>2016</v>
      </c>
      <c r="F489" s="127"/>
      <c r="G489" s="127"/>
      <c r="H489" s="127" t="s">
        <v>532</v>
      </c>
      <c r="I489" s="131" t="s">
        <v>7974</v>
      </c>
      <c r="J489" s="127" t="s">
        <v>649</v>
      </c>
      <c r="K489" s="127" t="s">
        <v>560</v>
      </c>
      <c r="L489" s="132" t="b">
        <v>0</v>
      </c>
      <c r="M489" s="132" t="b">
        <v>0</v>
      </c>
      <c r="N489" s="132" t="b">
        <v>0</v>
      </c>
      <c r="O489" s="133" t="b">
        <v>0</v>
      </c>
      <c r="P489" s="127"/>
      <c r="Q489" s="127"/>
      <c r="R489" s="127"/>
      <c r="S489" s="127"/>
      <c r="T489" s="127"/>
      <c r="U489" s="127"/>
      <c r="V489" s="133" t="b">
        <v>1</v>
      </c>
      <c r="W489" s="127"/>
      <c r="X489" s="127"/>
      <c r="Y489" s="127"/>
      <c r="Z489" s="127"/>
      <c r="AA489" s="127"/>
      <c r="AB489" s="127"/>
      <c r="AC489" s="130">
        <v>12000000</v>
      </c>
      <c r="AD489" s="127"/>
      <c r="AE489" s="127"/>
      <c r="AF489" s="130">
        <v>12000000</v>
      </c>
      <c r="AG489" s="130">
        <v>0</v>
      </c>
      <c r="AH489" s="130">
        <v>0</v>
      </c>
      <c r="AI489" s="130">
        <v>0</v>
      </c>
      <c r="AJ489" s="130">
        <v>0</v>
      </c>
      <c r="AK489" s="130">
        <v>12000000</v>
      </c>
      <c r="AL489" s="127"/>
      <c r="AM489" s="127"/>
      <c r="AN489" s="127"/>
    </row>
    <row r="490" spans="1:40" ht="21.75" customHeight="1" thickBot="1">
      <c r="A490" s="120" t="s">
        <v>1624</v>
      </c>
      <c r="B490" s="120" t="s">
        <v>362</v>
      </c>
      <c r="C490" s="120" t="s">
        <v>1625</v>
      </c>
      <c r="D490" s="122" t="s">
        <v>1626</v>
      </c>
      <c r="E490" s="123">
        <v>2024</v>
      </c>
      <c r="F490" s="120"/>
      <c r="G490" s="120"/>
      <c r="H490" s="120" t="s">
        <v>559</v>
      </c>
      <c r="I490" s="134" t="s">
        <v>7974</v>
      </c>
      <c r="J490" s="120" t="s">
        <v>534</v>
      </c>
      <c r="K490" s="120" t="s">
        <v>560</v>
      </c>
      <c r="L490" s="125" t="b">
        <v>0</v>
      </c>
      <c r="M490" s="125" t="b">
        <v>0</v>
      </c>
      <c r="N490" s="125" t="b">
        <v>0</v>
      </c>
      <c r="O490" s="144" t="b">
        <v>1</v>
      </c>
      <c r="P490" s="120"/>
      <c r="Q490" s="120"/>
      <c r="R490" s="120"/>
      <c r="S490" s="120" t="s">
        <v>541</v>
      </c>
      <c r="T490" s="120"/>
      <c r="U490" s="120"/>
      <c r="V490" s="125" t="b">
        <v>0</v>
      </c>
      <c r="W490" s="120" t="s">
        <v>7983</v>
      </c>
      <c r="X490" s="120" t="s">
        <v>7983</v>
      </c>
      <c r="Y490" s="120"/>
      <c r="Z490" s="120"/>
      <c r="AA490" s="120"/>
      <c r="AB490" s="120" t="s">
        <v>1628</v>
      </c>
      <c r="AC490" s="123">
        <v>5000000</v>
      </c>
      <c r="AD490" s="120"/>
      <c r="AE490" s="120"/>
      <c r="AF490" s="123">
        <v>5000000</v>
      </c>
      <c r="AG490" s="123">
        <v>0</v>
      </c>
      <c r="AH490" s="123">
        <v>0</v>
      </c>
      <c r="AI490" s="123">
        <v>5000000</v>
      </c>
      <c r="AJ490" s="123">
        <v>0</v>
      </c>
      <c r="AK490" s="123">
        <v>0</v>
      </c>
      <c r="AL490" s="120"/>
      <c r="AM490" s="120"/>
      <c r="AN490" s="120"/>
    </row>
    <row r="491" spans="1:40" ht="21.75" customHeight="1" thickBot="1">
      <c r="A491" s="127" t="s">
        <v>2353</v>
      </c>
      <c r="B491" s="127" t="s">
        <v>364</v>
      </c>
      <c r="C491" s="127" t="s">
        <v>2354</v>
      </c>
      <c r="D491" s="129" t="s">
        <v>2355</v>
      </c>
      <c r="E491" s="130">
        <v>2023</v>
      </c>
      <c r="F491" s="130">
        <v>2023</v>
      </c>
      <c r="G491" s="127"/>
      <c r="H491" s="127" t="s">
        <v>532</v>
      </c>
      <c r="I491" s="131" t="s">
        <v>7974</v>
      </c>
      <c r="J491" s="127" t="s">
        <v>1294</v>
      </c>
      <c r="K491" s="127" t="s">
        <v>560</v>
      </c>
      <c r="L491" s="132" t="b">
        <v>0</v>
      </c>
      <c r="M491" s="132" t="b">
        <v>0</v>
      </c>
      <c r="N491" s="132" t="b">
        <v>0</v>
      </c>
      <c r="O491" s="132" t="b">
        <v>0</v>
      </c>
      <c r="P491" s="127" t="s">
        <v>653</v>
      </c>
      <c r="Q491" s="127" t="s">
        <v>653</v>
      </c>
      <c r="R491" s="127"/>
      <c r="S491" s="127" t="s">
        <v>541</v>
      </c>
      <c r="T491" s="127" t="s">
        <v>541</v>
      </c>
      <c r="U491" s="127"/>
      <c r="V491" s="133" t="b">
        <v>1</v>
      </c>
      <c r="W491" s="127"/>
      <c r="X491" s="127"/>
      <c r="Y491" s="127"/>
      <c r="Z491" s="127"/>
      <c r="AA491" s="127"/>
      <c r="AB491" s="127"/>
      <c r="AC491" s="136">
        <v>5500000</v>
      </c>
      <c r="AD491" s="127"/>
      <c r="AE491" s="127"/>
      <c r="AF491" s="136">
        <v>5500000</v>
      </c>
      <c r="AG491" s="136">
        <v>5500000</v>
      </c>
      <c r="AH491" s="136">
        <v>5500000</v>
      </c>
      <c r="AI491" s="136">
        <v>5500000</v>
      </c>
      <c r="AJ491" s="136">
        <v>5500000</v>
      </c>
      <c r="AK491" s="130">
        <v>0</v>
      </c>
      <c r="AL491" s="127"/>
      <c r="AM491" s="127"/>
      <c r="AN491" s="127"/>
    </row>
    <row r="492" spans="1:40" ht="21.75" customHeight="1" thickBot="1">
      <c r="A492" s="120" t="s">
        <v>1593</v>
      </c>
      <c r="B492" s="120" t="s">
        <v>364</v>
      </c>
      <c r="C492" s="120" t="s">
        <v>1594</v>
      </c>
      <c r="D492" s="122" t="s">
        <v>1595</v>
      </c>
      <c r="E492" s="123">
        <v>2021</v>
      </c>
      <c r="F492" s="120"/>
      <c r="G492" s="120"/>
      <c r="H492" s="120" t="s">
        <v>559</v>
      </c>
      <c r="I492" s="134" t="s">
        <v>7974</v>
      </c>
      <c r="J492" s="120" t="s">
        <v>534</v>
      </c>
      <c r="K492" s="120" t="s">
        <v>560</v>
      </c>
      <c r="L492" s="125" t="b">
        <v>0</v>
      </c>
      <c r="M492" s="125" t="b">
        <v>0</v>
      </c>
      <c r="N492" s="125" t="b">
        <v>0</v>
      </c>
      <c r="O492" s="126" t="b">
        <v>0</v>
      </c>
      <c r="P492" s="120"/>
      <c r="Q492" s="120"/>
      <c r="R492" s="120"/>
      <c r="S492" s="120"/>
      <c r="T492" s="120"/>
      <c r="U492" s="120"/>
      <c r="V492" s="125" t="b">
        <v>0</v>
      </c>
      <c r="W492" s="120"/>
      <c r="X492" s="120"/>
      <c r="Y492" s="120"/>
      <c r="Z492" s="120"/>
      <c r="AA492" s="120"/>
      <c r="AB492" s="120"/>
      <c r="AC492" s="123">
        <v>7500000</v>
      </c>
      <c r="AD492" s="120"/>
      <c r="AE492" s="120"/>
      <c r="AF492" s="123">
        <v>7500000</v>
      </c>
      <c r="AG492" s="123">
        <v>0</v>
      </c>
      <c r="AH492" s="123">
        <v>0</v>
      </c>
      <c r="AI492" s="123">
        <v>0</v>
      </c>
      <c r="AJ492" s="123">
        <v>0</v>
      </c>
      <c r="AK492" s="123">
        <v>7500000</v>
      </c>
      <c r="AL492" s="120"/>
      <c r="AM492" s="120"/>
      <c r="AN492" s="120"/>
    </row>
    <row r="493" spans="1:40" ht="21.75" customHeight="1" thickBot="1">
      <c r="A493" s="127" t="s">
        <v>1404</v>
      </c>
      <c r="B493" s="127" t="s">
        <v>368</v>
      </c>
      <c r="C493" s="127" t="s">
        <v>1405</v>
      </c>
      <c r="D493" s="129" t="s">
        <v>1406</v>
      </c>
      <c r="E493" s="130">
        <v>2021</v>
      </c>
      <c r="F493" s="127"/>
      <c r="G493" s="127"/>
      <c r="H493" s="127" t="s">
        <v>559</v>
      </c>
      <c r="I493" s="135" t="s">
        <v>555</v>
      </c>
      <c r="J493" s="127" t="s">
        <v>534</v>
      </c>
      <c r="K493" s="127" t="s">
        <v>560</v>
      </c>
      <c r="L493" s="132" t="b">
        <v>0</v>
      </c>
      <c r="M493" s="132" t="b">
        <v>0</v>
      </c>
      <c r="N493" s="132" t="b">
        <v>0</v>
      </c>
      <c r="O493" s="133" t="b">
        <v>0</v>
      </c>
      <c r="P493" s="127"/>
      <c r="Q493" s="127"/>
      <c r="R493" s="127"/>
      <c r="S493" s="127"/>
      <c r="T493" s="127"/>
      <c r="U493" s="127"/>
      <c r="V493" s="132" t="b">
        <v>0</v>
      </c>
      <c r="W493" s="127"/>
      <c r="X493" s="127"/>
      <c r="Y493" s="127"/>
      <c r="Z493" s="127"/>
      <c r="AA493" s="127"/>
      <c r="AB493" s="127"/>
      <c r="AC493" s="130">
        <v>25600000</v>
      </c>
      <c r="AD493" s="127"/>
      <c r="AE493" s="127"/>
      <c r="AF493" s="130">
        <v>25600000</v>
      </c>
      <c r="AG493" s="130">
        <v>0</v>
      </c>
      <c r="AH493" s="130">
        <v>0</v>
      </c>
      <c r="AI493" s="130">
        <v>0</v>
      </c>
      <c r="AJ493" s="130">
        <v>0</v>
      </c>
      <c r="AK493" s="130">
        <v>25600000</v>
      </c>
      <c r="AL493" s="127"/>
      <c r="AM493" s="127"/>
      <c r="AN493" s="127"/>
    </row>
    <row r="494" spans="1:40" ht="21.75" customHeight="1" thickBot="1">
      <c r="A494" s="120" t="s">
        <v>2713</v>
      </c>
      <c r="B494" s="120" t="s">
        <v>368</v>
      </c>
      <c r="C494" s="120" t="s">
        <v>2714</v>
      </c>
      <c r="D494" s="122" t="s">
        <v>2715</v>
      </c>
      <c r="E494" s="123">
        <v>2023</v>
      </c>
      <c r="F494" s="120"/>
      <c r="G494" s="123">
        <v>2026</v>
      </c>
      <c r="H494" s="120" t="s">
        <v>532</v>
      </c>
      <c r="I494" s="134" t="s">
        <v>7974</v>
      </c>
      <c r="J494" s="120" t="s">
        <v>534</v>
      </c>
      <c r="K494" s="120" t="s">
        <v>560</v>
      </c>
      <c r="L494" s="125" t="b">
        <v>0</v>
      </c>
      <c r="M494" s="125" t="b">
        <v>0</v>
      </c>
      <c r="N494" s="125" t="b">
        <v>0</v>
      </c>
      <c r="O494" s="126" t="b">
        <v>0</v>
      </c>
      <c r="P494" s="120"/>
      <c r="Q494" s="120"/>
      <c r="R494" s="120"/>
      <c r="S494" s="120"/>
      <c r="T494" s="120"/>
      <c r="U494" s="120"/>
      <c r="V494" s="126" t="b">
        <v>1</v>
      </c>
      <c r="W494" s="120"/>
      <c r="X494" s="120"/>
      <c r="Y494" s="120"/>
      <c r="Z494" s="120"/>
      <c r="AA494" s="120"/>
      <c r="AB494" s="120"/>
      <c r="AC494" s="120"/>
      <c r="AD494" s="120"/>
      <c r="AE494" s="120"/>
      <c r="AF494" s="123">
        <v>0</v>
      </c>
      <c r="AG494" s="123">
        <v>0</v>
      </c>
      <c r="AH494" s="123">
        <v>0</v>
      </c>
      <c r="AI494" s="123">
        <v>0</v>
      </c>
      <c r="AJ494" s="123">
        <v>0</v>
      </c>
      <c r="AK494" s="123">
        <v>0</v>
      </c>
      <c r="AL494" s="120"/>
      <c r="AM494" s="120"/>
      <c r="AN494" s="120"/>
    </row>
    <row r="495" spans="1:40" ht="21.75" customHeight="1" thickBot="1">
      <c r="A495" s="127" t="s">
        <v>1501</v>
      </c>
      <c r="B495" s="127" t="s">
        <v>368</v>
      </c>
      <c r="C495" s="127" t="s">
        <v>1502</v>
      </c>
      <c r="D495" s="129" t="s">
        <v>1503</v>
      </c>
      <c r="E495" s="130">
        <v>2018</v>
      </c>
      <c r="F495" s="127"/>
      <c r="G495" s="130">
        <v>2021</v>
      </c>
      <c r="H495" s="127" t="s">
        <v>559</v>
      </c>
      <c r="I495" s="131" t="s">
        <v>7974</v>
      </c>
      <c r="J495" s="127" t="s">
        <v>649</v>
      </c>
      <c r="K495" s="127"/>
      <c r="L495" s="132" t="b">
        <v>0</v>
      </c>
      <c r="M495" s="132" t="b">
        <v>0</v>
      </c>
      <c r="N495" s="132" t="b">
        <v>0</v>
      </c>
      <c r="O495" s="133" t="b">
        <v>0</v>
      </c>
      <c r="P495" s="127"/>
      <c r="Q495" s="127"/>
      <c r="R495" s="127"/>
      <c r="S495" s="127" t="s">
        <v>541</v>
      </c>
      <c r="T495" s="127"/>
      <c r="U495" s="127"/>
      <c r="V495" s="132" t="b">
        <v>0</v>
      </c>
      <c r="W495" s="127" t="s">
        <v>7984</v>
      </c>
      <c r="X495" s="127" t="s">
        <v>7984</v>
      </c>
      <c r="Y495" s="127" t="s">
        <v>7985</v>
      </c>
      <c r="Z495" s="127"/>
      <c r="AA495" s="127" t="s">
        <v>332</v>
      </c>
      <c r="AB495" s="127"/>
      <c r="AC495" s="130">
        <v>15100000</v>
      </c>
      <c r="AD495" s="127"/>
      <c r="AE495" s="127"/>
      <c r="AF495" s="130">
        <v>15100000</v>
      </c>
      <c r="AG495" s="130">
        <v>0</v>
      </c>
      <c r="AH495" s="130">
        <v>0</v>
      </c>
      <c r="AI495" s="130">
        <v>15100000</v>
      </c>
      <c r="AJ495" s="130">
        <v>0</v>
      </c>
      <c r="AK495" s="130">
        <v>0</v>
      </c>
      <c r="AL495" s="127"/>
      <c r="AM495" s="127"/>
      <c r="AN495" s="127"/>
    </row>
    <row r="496" spans="1:40" ht="21.75" customHeight="1" thickBot="1">
      <c r="A496" s="120" t="s">
        <v>2716</v>
      </c>
      <c r="B496" s="120" t="s">
        <v>368</v>
      </c>
      <c r="C496" s="120" t="s">
        <v>2717</v>
      </c>
      <c r="D496" s="122" t="s">
        <v>2718</v>
      </c>
      <c r="E496" s="123">
        <v>2024</v>
      </c>
      <c r="F496" s="120"/>
      <c r="G496" s="120"/>
      <c r="H496" s="120" t="s">
        <v>559</v>
      </c>
      <c r="I496" s="124" t="s">
        <v>555</v>
      </c>
      <c r="J496" s="120" t="s">
        <v>649</v>
      </c>
      <c r="K496" s="120"/>
      <c r="L496" s="125" t="b">
        <v>0</v>
      </c>
      <c r="M496" s="125" t="b">
        <v>0</v>
      </c>
      <c r="N496" s="125" t="b">
        <v>0</v>
      </c>
      <c r="O496" s="144" t="b">
        <v>1</v>
      </c>
      <c r="P496" s="120"/>
      <c r="Q496" s="120"/>
      <c r="R496" s="120"/>
      <c r="S496" s="120"/>
      <c r="T496" s="120"/>
      <c r="U496" s="120"/>
      <c r="V496" s="125" t="b">
        <v>0</v>
      </c>
      <c r="W496" s="120"/>
      <c r="X496" s="120"/>
      <c r="Y496" s="120"/>
      <c r="Z496" s="120"/>
      <c r="AA496" s="120"/>
      <c r="AB496" s="120"/>
      <c r="AC496" s="120"/>
      <c r="AD496" s="120"/>
      <c r="AE496" s="120"/>
      <c r="AF496" s="123">
        <v>0</v>
      </c>
      <c r="AG496" s="123">
        <v>0</v>
      </c>
      <c r="AH496" s="123">
        <v>0</v>
      </c>
      <c r="AI496" s="123">
        <v>0</v>
      </c>
      <c r="AJ496" s="123">
        <v>0</v>
      </c>
      <c r="AK496" s="123">
        <v>0</v>
      </c>
      <c r="AL496" s="120"/>
      <c r="AM496" s="120"/>
      <c r="AN496" s="120"/>
    </row>
    <row r="497" spans="1:40" ht="21.75" customHeight="1" thickBot="1">
      <c r="A497" s="127" t="s">
        <v>2719</v>
      </c>
      <c r="B497" s="127" t="s">
        <v>368</v>
      </c>
      <c r="C497" s="127" t="s">
        <v>2720</v>
      </c>
      <c r="D497" s="129" t="s">
        <v>2721</v>
      </c>
      <c r="E497" s="130">
        <v>2023</v>
      </c>
      <c r="F497" s="127"/>
      <c r="G497" s="127"/>
      <c r="H497" s="127" t="s">
        <v>548</v>
      </c>
      <c r="I497" s="135" t="s">
        <v>555</v>
      </c>
      <c r="J497" s="127" t="s">
        <v>534</v>
      </c>
      <c r="K497" s="127" t="s">
        <v>540</v>
      </c>
      <c r="L497" s="132" t="b">
        <v>0</v>
      </c>
      <c r="M497" s="132" t="b">
        <v>0</v>
      </c>
      <c r="N497" s="132" t="b">
        <v>0</v>
      </c>
      <c r="O497" s="133" t="b">
        <v>0</v>
      </c>
      <c r="P497" s="127"/>
      <c r="Q497" s="127"/>
      <c r="R497" s="127"/>
      <c r="S497" s="127" t="s">
        <v>2722</v>
      </c>
      <c r="T497" s="127"/>
      <c r="U497" s="127"/>
      <c r="V497" s="133" t="b">
        <v>1</v>
      </c>
      <c r="W497" s="127"/>
      <c r="X497" s="127"/>
      <c r="Y497" s="127"/>
      <c r="Z497" s="127"/>
      <c r="AA497" s="127"/>
      <c r="AB497" s="127" t="s">
        <v>2723</v>
      </c>
      <c r="AC497" s="127"/>
      <c r="AD497" s="127"/>
      <c r="AE497" s="127"/>
      <c r="AF497" s="130">
        <v>0</v>
      </c>
      <c r="AG497" s="130">
        <v>0</v>
      </c>
      <c r="AH497" s="130">
        <v>0</v>
      </c>
      <c r="AI497" s="130">
        <v>0</v>
      </c>
      <c r="AJ497" s="130">
        <v>0</v>
      </c>
      <c r="AK497" s="130">
        <v>0</v>
      </c>
      <c r="AL497" s="127"/>
      <c r="AM497" s="127"/>
      <c r="AN497" s="127"/>
    </row>
    <row r="498" spans="1:40" ht="21.75" customHeight="1" thickBot="1">
      <c r="A498" s="120" t="s">
        <v>1669</v>
      </c>
      <c r="B498" s="120" t="s">
        <v>368</v>
      </c>
      <c r="C498" s="120" t="s">
        <v>1670</v>
      </c>
      <c r="D498" s="122" t="s">
        <v>1671</v>
      </c>
      <c r="E498" s="123">
        <v>2007</v>
      </c>
      <c r="F498" s="120"/>
      <c r="G498" s="120"/>
      <c r="H498" s="120" t="s">
        <v>548</v>
      </c>
      <c r="I498" s="134" t="s">
        <v>7974</v>
      </c>
      <c r="J498" s="120" t="s">
        <v>534</v>
      </c>
      <c r="K498" s="120" t="s">
        <v>540</v>
      </c>
      <c r="L498" s="125" t="b">
        <v>0</v>
      </c>
      <c r="M498" s="125" t="b">
        <v>0</v>
      </c>
      <c r="N498" s="125" t="b">
        <v>0</v>
      </c>
      <c r="O498" s="126" t="b">
        <v>0</v>
      </c>
      <c r="P498" s="120"/>
      <c r="Q498" s="120"/>
      <c r="R498" s="120"/>
      <c r="S498" s="120"/>
      <c r="T498" s="120"/>
      <c r="U498" s="120"/>
      <c r="V498" s="126" t="b">
        <v>1</v>
      </c>
      <c r="W498" s="120"/>
      <c r="X498" s="120"/>
      <c r="Y498" s="120"/>
      <c r="Z498" s="120"/>
      <c r="AA498" s="120"/>
      <c r="AB498" s="120" t="s">
        <v>445</v>
      </c>
      <c r="AC498" s="123">
        <v>2500000</v>
      </c>
      <c r="AD498" s="120"/>
      <c r="AE498" s="120"/>
      <c r="AF498" s="123">
        <v>2500000</v>
      </c>
      <c r="AG498" s="123">
        <v>0</v>
      </c>
      <c r="AH498" s="123">
        <v>0</v>
      </c>
      <c r="AI498" s="123">
        <v>0</v>
      </c>
      <c r="AJ498" s="123">
        <v>0</v>
      </c>
      <c r="AK498" s="123">
        <v>2500000</v>
      </c>
      <c r="AL498" s="120"/>
      <c r="AM498" s="120"/>
      <c r="AN498" s="120"/>
    </row>
    <row r="499" spans="1:40" ht="21.75" customHeight="1" thickBot="1">
      <c r="A499" s="127" t="s">
        <v>2380</v>
      </c>
      <c r="B499" s="127" t="s">
        <v>370</v>
      </c>
      <c r="C499" s="127" t="s">
        <v>2381</v>
      </c>
      <c r="D499" s="129" t="s">
        <v>2382</v>
      </c>
      <c r="E499" s="130">
        <v>2023</v>
      </c>
      <c r="F499" s="127"/>
      <c r="G499" s="127"/>
      <c r="H499" s="127" t="s">
        <v>559</v>
      </c>
      <c r="I499" s="131" t="s">
        <v>7974</v>
      </c>
      <c r="J499" s="127" t="s">
        <v>534</v>
      </c>
      <c r="K499" s="127" t="s">
        <v>560</v>
      </c>
      <c r="L499" s="132" t="b">
        <v>0</v>
      </c>
      <c r="M499" s="132" t="b">
        <v>0</v>
      </c>
      <c r="N499" s="132" t="b">
        <v>1</v>
      </c>
      <c r="O499" s="133" t="b">
        <v>0</v>
      </c>
      <c r="P499" s="127" t="s">
        <v>653</v>
      </c>
      <c r="Q499" s="127" t="s">
        <v>653</v>
      </c>
      <c r="R499" s="127"/>
      <c r="S499" s="127"/>
      <c r="T499" s="127"/>
      <c r="U499" s="127"/>
      <c r="V499" s="132" t="b">
        <v>0</v>
      </c>
      <c r="W499" s="127"/>
      <c r="X499" s="127"/>
      <c r="Y499" s="127"/>
      <c r="Z499" s="127"/>
      <c r="AA499" s="127"/>
      <c r="AB499" s="127"/>
      <c r="AC499" s="136">
        <v>655100000</v>
      </c>
      <c r="AD499" s="127"/>
      <c r="AE499" s="127"/>
      <c r="AF499" s="136">
        <v>655100000</v>
      </c>
      <c r="AG499" s="136">
        <v>655100000</v>
      </c>
      <c r="AH499" s="136">
        <v>655100000</v>
      </c>
      <c r="AI499" s="130">
        <v>0</v>
      </c>
      <c r="AJ499" s="130">
        <v>0</v>
      </c>
      <c r="AK499" s="130">
        <v>0</v>
      </c>
      <c r="AL499" s="127"/>
      <c r="AM499" s="127"/>
      <c r="AN499" s="127"/>
    </row>
    <row r="500" spans="1:40" ht="21.75" customHeight="1" thickBot="1">
      <c r="A500" s="120" t="s">
        <v>2383</v>
      </c>
      <c r="B500" s="120" t="s">
        <v>370</v>
      </c>
      <c r="C500" s="120" t="s">
        <v>2384</v>
      </c>
      <c r="D500" s="122" t="s">
        <v>2385</v>
      </c>
      <c r="E500" s="123">
        <v>2022</v>
      </c>
      <c r="F500" s="123">
        <v>2024</v>
      </c>
      <c r="G500" s="120"/>
      <c r="H500" s="120" t="s">
        <v>559</v>
      </c>
      <c r="I500" s="134" t="s">
        <v>7974</v>
      </c>
      <c r="J500" s="120" t="s">
        <v>534</v>
      </c>
      <c r="K500" s="120" t="s">
        <v>560</v>
      </c>
      <c r="L500" s="125" t="b">
        <v>0</v>
      </c>
      <c r="M500" s="125" t="b">
        <v>0</v>
      </c>
      <c r="N500" s="125" t="b">
        <v>0</v>
      </c>
      <c r="O500" s="126" t="b">
        <v>0</v>
      </c>
      <c r="P500" s="120" t="s">
        <v>653</v>
      </c>
      <c r="Q500" s="120" t="s">
        <v>653</v>
      </c>
      <c r="R500" s="120"/>
      <c r="S500" s="120"/>
      <c r="T500" s="120"/>
      <c r="U500" s="120"/>
      <c r="V500" s="125" t="b">
        <v>0</v>
      </c>
      <c r="W500" s="120"/>
      <c r="X500" s="120"/>
      <c r="Y500" s="120"/>
      <c r="Z500" s="120"/>
      <c r="AA500" s="120"/>
      <c r="AB500" s="120"/>
      <c r="AC500" s="137">
        <v>643000000</v>
      </c>
      <c r="AD500" s="137">
        <v>4000000000</v>
      </c>
      <c r="AE500" s="120"/>
      <c r="AF500" s="137">
        <v>4643000000</v>
      </c>
      <c r="AG500" s="137">
        <v>4643000000</v>
      </c>
      <c r="AH500" s="137">
        <v>4643000000</v>
      </c>
      <c r="AI500" s="123">
        <v>0</v>
      </c>
      <c r="AJ500" s="123">
        <v>0</v>
      </c>
      <c r="AK500" s="123">
        <v>0</v>
      </c>
      <c r="AL500" s="120"/>
      <c r="AM500" s="120"/>
      <c r="AN500" s="120"/>
    </row>
    <row r="501" spans="1:40" ht="21.75" customHeight="1" thickBot="1">
      <c r="A501" s="127" t="s">
        <v>2724</v>
      </c>
      <c r="B501" s="127" t="s">
        <v>370</v>
      </c>
      <c r="C501" s="127" t="s">
        <v>2725</v>
      </c>
      <c r="D501" s="129" t="s">
        <v>2726</v>
      </c>
      <c r="E501" s="130">
        <v>2022</v>
      </c>
      <c r="F501" s="130">
        <v>2024</v>
      </c>
      <c r="G501" s="127"/>
      <c r="H501" s="127" t="s">
        <v>559</v>
      </c>
      <c r="I501" s="131" t="s">
        <v>7974</v>
      </c>
      <c r="J501" s="127" t="s">
        <v>534</v>
      </c>
      <c r="K501" s="127" t="s">
        <v>560</v>
      </c>
      <c r="L501" s="132" t="b">
        <v>0</v>
      </c>
      <c r="M501" s="132" t="b">
        <v>0</v>
      </c>
      <c r="N501" s="132" t="b">
        <v>0</v>
      </c>
      <c r="O501" s="133" t="b">
        <v>0</v>
      </c>
      <c r="P501" s="127"/>
      <c r="Q501" s="127"/>
      <c r="R501" s="127"/>
      <c r="S501" s="127"/>
      <c r="T501" s="127"/>
      <c r="U501" s="127"/>
      <c r="V501" s="132" t="b">
        <v>0</v>
      </c>
      <c r="W501" s="127"/>
      <c r="X501" s="127"/>
      <c r="Y501" s="127" t="s">
        <v>2727</v>
      </c>
      <c r="Z501" s="127"/>
      <c r="AA501" s="127" t="s">
        <v>779</v>
      </c>
      <c r="AB501" s="127"/>
      <c r="AC501" s="127"/>
      <c r="AD501" s="127"/>
      <c r="AE501" s="127"/>
      <c r="AF501" s="130">
        <v>0</v>
      </c>
      <c r="AG501" s="130">
        <v>0</v>
      </c>
      <c r="AH501" s="130">
        <v>0</v>
      </c>
      <c r="AI501" s="130">
        <v>0</v>
      </c>
      <c r="AJ501" s="130">
        <v>0</v>
      </c>
      <c r="AK501" s="130">
        <v>0</v>
      </c>
      <c r="AL501" s="127"/>
      <c r="AM501" s="127"/>
      <c r="AN501" s="127"/>
    </row>
    <row r="502" spans="1:40" ht="21.75" customHeight="1" thickBot="1">
      <c r="A502" s="120" t="s">
        <v>2728</v>
      </c>
      <c r="B502" s="120" t="s">
        <v>370</v>
      </c>
      <c r="C502" s="120" t="s">
        <v>2729</v>
      </c>
      <c r="D502" s="122" t="s">
        <v>2730</v>
      </c>
      <c r="E502" s="123">
        <v>2023</v>
      </c>
      <c r="F502" s="120"/>
      <c r="G502" s="120"/>
      <c r="H502" s="120" t="s">
        <v>559</v>
      </c>
      <c r="I502" s="134" t="s">
        <v>7974</v>
      </c>
      <c r="J502" s="120" t="s">
        <v>534</v>
      </c>
      <c r="K502" s="120" t="s">
        <v>560</v>
      </c>
      <c r="L502" s="125" t="b">
        <v>0</v>
      </c>
      <c r="M502" s="125" t="b">
        <v>0</v>
      </c>
      <c r="N502" s="125" t="b">
        <v>0</v>
      </c>
      <c r="O502" s="126" t="b">
        <v>0</v>
      </c>
      <c r="P502" s="120" t="s">
        <v>709</v>
      </c>
      <c r="Q502" s="120"/>
      <c r="R502" s="120"/>
      <c r="S502" s="120"/>
      <c r="T502" s="120"/>
      <c r="U502" s="120"/>
      <c r="V502" s="125" t="b">
        <v>0</v>
      </c>
      <c r="W502" s="120"/>
      <c r="X502" s="120"/>
      <c r="Y502" s="120"/>
      <c r="Z502" s="120"/>
      <c r="AA502" s="120"/>
      <c r="AB502" s="120"/>
      <c r="AC502" s="120"/>
      <c r="AD502" s="120"/>
      <c r="AE502" s="120"/>
      <c r="AF502" s="123">
        <v>0</v>
      </c>
      <c r="AG502" s="123">
        <v>0</v>
      </c>
      <c r="AH502" s="123">
        <v>0</v>
      </c>
      <c r="AI502" s="123">
        <v>0</v>
      </c>
      <c r="AJ502" s="123">
        <v>0</v>
      </c>
      <c r="AK502" s="123">
        <v>0</v>
      </c>
      <c r="AL502" s="120"/>
      <c r="AM502" s="120"/>
      <c r="AN502" s="120"/>
    </row>
    <row r="503" spans="1:40" ht="21.75" customHeight="1" thickBot="1">
      <c r="A503" s="127" t="s">
        <v>2731</v>
      </c>
      <c r="B503" s="127" t="s">
        <v>370</v>
      </c>
      <c r="C503" s="127" t="s">
        <v>2732</v>
      </c>
      <c r="D503" s="129" t="s">
        <v>2733</v>
      </c>
      <c r="E503" s="130">
        <v>2024</v>
      </c>
      <c r="F503" s="130">
        <v>2024</v>
      </c>
      <c r="G503" s="127"/>
      <c r="H503" s="127" t="s">
        <v>559</v>
      </c>
      <c r="I503" s="135" t="s">
        <v>555</v>
      </c>
      <c r="J503" s="127" t="s">
        <v>534</v>
      </c>
      <c r="K503" s="127" t="s">
        <v>560</v>
      </c>
      <c r="L503" s="132" t="b">
        <v>0</v>
      </c>
      <c r="M503" s="132" t="b">
        <v>0</v>
      </c>
      <c r="N503" s="132" t="b">
        <v>0</v>
      </c>
      <c r="O503" s="133" t="b">
        <v>0</v>
      </c>
      <c r="P503" s="127"/>
      <c r="Q503" s="127"/>
      <c r="R503" s="127"/>
      <c r="S503" s="127"/>
      <c r="T503" s="127"/>
      <c r="U503" s="127"/>
      <c r="V503" s="132" t="b">
        <v>0</v>
      </c>
      <c r="W503" s="127"/>
      <c r="X503" s="127"/>
      <c r="Y503" s="127" t="s">
        <v>2734</v>
      </c>
      <c r="Z503" s="127"/>
      <c r="AA503" s="127" t="s">
        <v>2735</v>
      </c>
      <c r="AB503" s="127"/>
      <c r="AC503" s="127"/>
      <c r="AD503" s="127"/>
      <c r="AE503" s="127"/>
      <c r="AF503" s="130">
        <v>0</v>
      </c>
      <c r="AG503" s="130">
        <v>0</v>
      </c>
      <c r="AH503" s="130">
        <v>0</v>
      </c>
      <c r="AI503" s="130">
        <v>0</v>
      </c>
      <c r="AJ503" s="130">
        <v>0</v>
      </c>
      <c r="AK503" s="130">
        <v>0</v>
      </c>
      <c r="AL503" s="127"/>
      <c r="AM503" s="127"/>
      <c r="AN503" s="127"/>
    </row>
    <row r="504" spans="1:40" ht="21.75" customHeight="1" thickBot="1">
      <c r="A504" s="120" t="s">
        <v>2397</v>
      </c>
      <c r="B504" s="120" t="s">
        <v>370</v>
      </c>
      <c r="C504" s="120" t="s">
        <v>2398</v>
      </c>
      <c r="D504" s="122" t="s">
        <v>2399</v>
      </c>
      <c r="E504" s="123">
        <v>2021</v>
      </c>
      <c r="F504" s="123">
        <v>2023</v>
      </c>
      <c r="G504" s="120"/>
      <c r="H504" s="120" t="s">
        <v>559</v>
      </c>
      <c r="I504" s="134" t="s">
        <v>7974</v>
      </c>
      <c r="J504" s="120" t="s">
        <v>534</v>
      </c>
      <c r="K504" s="120" t="s">
        <v>560</v>
      </c>
      <c r="L504" s="125" t="b">
        <v>0</v>
      </c>
      <c r="M504" s="125" t="b">
        <v>0</v>
      </c>
      <c r="N504" s="125" t="b">
        <v>0</v>
      </c>
      <c r="O504" s="144" t="b">
        <v>1</v>
      </c>
      <c r="P504" s="120" t="s">
        <v>629</v>
      </c>
      <c r="Q504" s="120" t="s">
        <v>629</v>
      </c>
      <c r="R504" s="120"/>
      <c r="S504" s="120"/>
      <c r="T504" s="120"/>
      <c r="U504" s="120"/>
      <c r="V504" s="125" t="b">
        <v>0</v>
      </c>
      <c r="W504" s="120"/>
      <c r="X504" s="120"/>
      <c r="Y504" s="120"/>
      <c r="Z504" s="120"/>
      <c r="AA504" s="120"/>
      <c r="AB504" s="120"/>
      <c r="AC504" s="120"/>
      <c r="AD504" s="120"/>
      <c r="AE504" s="120"/>
      <c r="AF504" s="123">
        <v>0</v>
      </c>
      <c r="AG504" s="123">
        <v>0</v>
      </c>
      <c r="AH504" s="123">
        <v>0</v>
      </c>
      <c r="AI504" s="123">
        <v>0</v>
      </c>
      <c r="AJ504" s="123">
        <v>0</v>
      </c>
      <c r="AK504" s="123">
        <v>0</v>
      </c>
      <c r="AL504" s="120"/>
      <c r="AM504" s="120"/>
      <c r="AN504" s="120"/>
    </row>
    <row r="505" spans="1:40" ht="21.75" customHeight="1" thickBot="1">
      <c r="A505" s="127" t="s">
        <v>2736</v>
      </c>
      <c r="B505" s="127" t="s">
        <v>370</v>
      </c>
      <c r="C505" s="127" t="s">
        <v>2737</v>
      </c>
      <c r="D505" s="129" t="s">
        <v>2738</v>
      </c>
      <c r="E505" s="130">
        <v>2024</v>
      </c>
      <c r="F505" s="130">
        <v>2024</v>
      </c>
      <c r="G505" s="127"/>
      <c r="H505" s="127" t="s">
        <v>559</v>
      </c>
      <c r="I505" s="131" t="s">
        <v>7974</v>
      </c>
      <c r="J505" s="127"/>
      <c r="K505" s="127" t="s">
        <v>560</v>
      </c>
      <c r="L505" s="132" t="b">
        <v>0</v>
      </c>
      <c r="M505" s="132" t="b">
        <v>1</v>
      </c>
      <c r="N505" s="132" t="b">
        <v>0</v>
      </c>
      <c r="O505" s="133" t="b">
        <v>0</v>
      </c>
      <c r="P505" s="127"/>
      <c r="Q505" s="127"/>
      <c r="R505" s="127"/>
      <c r="S505" s="127"/>
      <c r="T505" s="127"/>
      <c r="U505" s="127"/>
      <c r="V505" s="133" t="b">
        <v>0</v>
      </c>
      <c r="W505" s="127"/>
      <c r="X505" s="127"/>
      <c r="Y505" s="127" t="s">
        <v>1077</v>
      </c>
      <c r="Z505" s="127" t="s">
        <v>1077</v>
      </c>
      <c r="AA505" s="127" t="s">
        <v>247</v>
      </c>
      <c r="AB505" s="127"/>
      <c r="AC505" s="127"/>
      <c r="AD505" s="127"/>
      <c r="AE505" s="127"/>
      <c r="AF505" s="130">
        <v>0</v>
      </c>
      <c r="AG505" s="130">
        <v>0</v>
      </c>
      <c r="AH505" s="130">
        <v>0</v>
      </c>
      <c r="AI505" s="130">
        <v>0</v>
      </c>
      <c r="AJ505" s="130">
        <v>0</v>
      </c>
      <c r="AK505" s="130">
        <v>0</v>
      </c>
      <c r="AL505" s="127"/>
      <c r="AM505" s="127"/>
      <c r="AN505" s="127"/>
    </row>
    <row r="506" spans="1:40" ht="21.75" customHeight="1" thickBot="1">
      <c r="A506" s="120" t="s">
        <v>2739</v>
      </c>
      <c r="B506" s="120" t="s">
        <v>370</v>
      </c>
      <c r="C506" s="120" t="s">
        <v>2740</v>
      </c>
      <c r="D506" s="122" t="s">
        <v>2741</v>
      </c>
      <c r="E506" s="123">
        <v>2021</v>
      </c>
      <c r="F506" s="123">
        <v>2021</v>
      </c>
      <c r="G506" s="123">
        <v>2022</v>
      </c>
      <c r="H506" s="120" t="s">
        <v>559</v>
      </c>
      <c r="I506" s="134" t="s">
        <v>7974</v>
      </c>
      <c r="J506" s="120" t="s">
        <v>534</v>
      </c>
      <c r="K506" s="120" t="s">
        <v>560</v>
      </c>
      <c r="L506" s="125" t="b">
        <v>0</v>
      </c>
      <c r="M506" s="125" t="b">
        <v>0</v>
      </c>
      <c r="N506" s="125" t="b">
        <v>0</v>
      </c>
      <c r="O506" s="144" t="b">
        <v>1</v>
      </c>
      <c r="P506" s="120" t="s">
        <v>2336</v>
      </c>
      <c r="Q506" s="120"/>
      <c r="R506" s="120"/>
      <c r="S506" s="120"/>
      <c r="T506" s="120"/>
      <c r="U506" s="120"/>
      <c r="V506" s="125" t="b">
        <v>0</v>
      </c>
      <c r="W506" s="120"/>
      <c r="X506" s="120"/>
      <c r="Y506" s="120"/>
      <c r="Z506" s="120"/>
      <c r="AA506" s="120"/>
      <c r="AB506" s="120"/>
      <c r="AC506" s="120"/>
      <c r="AD506" s="120"/>
      <c r="AE506" s="120"/>
      <c r="AF506" s="123">
        <v>0</v>
      </c>
      <c r="AG506" s="123">
        <v>0</v>
      </c>
      <c r="AH506" s="123">
        <v>0</v>
      </c>
      <c r="AI506" s="123">
        <v>0</v>
      </c>
      <c r="AJ506" s="123">
        <v>0</v>
      </c>
      <c r="AK506" s="123">
        <v>0</v>
      </c>
      <c r="AL506" s="120"/>
      <c r="AM506" s="120"/>
      <c r="AN506" s="120"/>
    </row>
    <row r="507" spans="1:40" ht="21.75" customHeight="1" thickBot="1">
      <c r="A507" s="127" t="s">
        <v>771</v>
      </c>
      <c r="B507" s="127" t="s">
        <v>370</v>
      </c>
      <c r="C507" s="127" t="s">
        <v>772</v>
      </c>
      <c r="D507" s="129" t="s">
        <v>773</v>
      </c>
      <c r="E507" s="130">
        <v>2021</v>
      </c>
      <c r="F507" s="130">
        <v>2021</v>
      </c>
      <c r="G507" s="130">
        <v>2027</v>
      </c>
      <c r="H507" s="127" t="s">
        <v>548</v>
      </c>
      <c r="I507" s="135" t="s">
        <v>555</v>
      </c>
      <c r="J507" s="127" t="s">
        <v>610</v>
      </c>
      <c r="K507" s="127" t="s">
        <v>774</v>
      </c>
      <c r="L507" s="132" t="b">
        <v>0</v>
      </c>
      <c r="M507" s="132" t="b">
        <v>0</v>
      </c>
      <c r="N507" s="132" t="b">
        <v>0</v>
      </c>
      <c r="O507" s="133" t="b">
        <v>0</v>
      </c>
      <c r="P507" s="127"/>
      <c r="Q507" s="127"/>
      <c r="R507" s="127"/>
      <c r="S507" s="127"/>
      <c r="T507" s="127"/>
      <c r="U507" s="127"/>
      <c r="V507" s="133" t="b">
        <v>1</v>
      </c>
      <c r="W507" s="127"/>
      <c r="X507" s="127"/>
      <c r="Y507" s="127"/>
      <c r="Z507" s="127"/>
      <c r="AA507" s="127"/>
      <c r="AB507" s="127"/>
      <c r="AC507" s="127"/>
      <c r="AD507" s="149">
        <v>633450000</v>
      </c>
      <c r="AE507" s="127"/>
      <c r="AF507" s="130">
        <v>633450000</v>
      </c>
      <c r="AG507" s="130">
        <v>0</v>
      </c>
      <c r="AH507" s="130">
        <v>0</v>
      </c>
      <c r="AI507" s="130">
        <v>0</v>
      </c>
      <c r="AJ507" s="130">
        <v>0</v>
      </c>
      <c r="AK507" s="130">
        <v>633450000</v>
      </c>
      <c r="AL507" s="127"/>
      <c r="AM507" s="127"/>
      <c r="AN507" s="127"/>
    </row>
    <row r="508" spans="1:40" ht="21.75" customHeight="1" thickBot="1">
      <c r="A508" s="120" t="s">
        <v>674</v>
      </c>
      <c r="B508" s="120" t="s">
        <v>370</v>
      </c>
      <c r="C508" s="120" t="s">
        <v>675</v>
      </c>
      <c r="D508" s="122" t="s">
        <v>676</v>
      </c>
      <c r="E508" s="123">
        <v>2023</v>
      </c>
      <c r="F508" s="123">
        <v>2024</v>
      </c>
      <c r="G508" s="123">
        <v>2029</v>
      </c>
      <c r="H508" s="120" t="s">
        <v>532</v>
      </c>
      <c r="I508" s="124" t="s">
        <v>555</v>
      </c>
      <c r="J508" s="120" t="s">
        <v>534</v>
      </c>
      <c r="K508" s="120" t="s">
        <v>633</v>
      </c>
      <c r="L508" s="125" t="b">
        <v>0</v>
      </c>
      <c r="M508" s="126" t="b">
        <v>1</v>
      </c>
      <c r="N508" s="125" t="b">
        <v>0</v>
      </c>
      <c r="O508" s="144" t="b">
        <v>1</v>
      </c>
      <c r="P508" s="120"/>
      <c r="Q508" s="120"/>
      <c r="R508" s="120"/>
      <c r="S508" s="120"/>
      <c r="T508" s="120"/>
      <c r="U508" s="120"/>
      <c r="V508" s="126" t="b">
        <v>1</v>
      </c>
      <c r="W508" s="120"/>
      <c r="X508" s="120"/>
      <c r="Y508" s="120"/>
      <c r="Z508" s="120"/>
      <c r="AA508" s="120"/>
      <c r="AB508" s="120"/>
      <c r="AC508" s="137">
        <v>72560000</v>
      </c>
      <c r="AD508" s="120"/>
      <c r="AE508" s="137">
        <v>1236000000</v>
      </c>
      <c r="AF508" s="137">
        <v>1308560000</v>
      </c>
      <c r="AG508" s="123">
        <v>0</v>
      </c>
      <c r="AH508" s="123">
        <v>0</v>
      </c>
      <c r="AI508" s="123">
        <v>0</v>
      </c>
      <c r="AJ508" s="123">
        <v>0</v>
      </c>
      <c r="AK508" s="137">
        <v>1308560000</v>
      </c>
      <c r="AL508" s="120"/>
      <c r="AM508" s="120"/>
      <c r="AN508" s="120"/>
    </row>
    <row r="509" spans="1:40" ht="21.75" customHeight="1" thickBot="1">
      <c r="A509" s="127" t="s">
        <v>767</v>
      </c>
      <c r="B509" s="127" t="s">
        <v>370</v>
      </c>
      <c r="C509" s="127" t="s">
        <v>768</v>
      </c>
      <c r="D509" s="129" t="s">
        <v>769</v>
      </c>
      <c r="E509" s="127"/>
      <c r="F509" s="127"/>
      <c r="G509" s="127"/>
      <c r="H509" s="127" t="s">
        <v>548</v>
      </c>
      <c r="I509" s="135" t="s">
        <v>555</v>
      </c>
      <c r="J509" s="127" t="s">
        <v>610</v>
      </c>
      <c r="K509" s="127" t="s">
        <v>770</v>
      </c>
      <c r="L509" s="132" t="b">
        <v>0</v>
      </c>
      <c r="M509" s="132" t="b">
        <v>0</v>
      </c>
      <c r="N509" s="132" t="b">
        <v>0</v>
      </c>
      <c r="O509" s="133" t="b">
        <v>0</v>
      </c>
      <c r="P509" s="127"/>
      <c r="Q509" s="127"/>
      <c r="R509" s="127"/>
      <c r="S509" s="127"/>
      <c r="T509" s="127"/>
      <c r="U509" s="127"/>
      <c r="V509" s="133" t="b">
        <v>1</v>
      </c>
      <c r="W509" s="127"/>
      <c r="X509" s="127"/>
      <c r="Y509" s="127"/>
      <c r="Z509" s="127"/>
      <c r="AA509" s="127"/>
      <c r="AB509" s="127"/>
      <c r="AC509" s="136">
        <v>637000000</v>
      </c>
      <c r="AD509" s="127"/>
      <c r="AE509" s="127"/>
      <c r="AF509" s="136">
        <v>637000000</v>
      </c>
      <c r="AG509" s="130">
        <v>0</v>
      </c>
      <c r="AH509" s="130">
        <v>0</v>
      </c>
      <c r="AI509" s="130">
        <v>0</v>
      </c>
      <c r="AJ509" s="130">
        <v>0</v>
      </c>
      <c r="AK509" s="136">
        <v>637000000</v>
      </c>
      <c r="AL509" s="127"/>
      <c r="AM509" s="127"/>
      <c r="AN509" s="127"/>
    </row>
    <row r="510" spans="1:40" ht="21.75" customHeight="1" thickBot="1">
      <c r="A510" s="120" t="s">
        <v>753</v>
      </c>
      <c r="B510" s="120" t="s">
        <v>372</v>
      </c>
      <c r="C510" s="120" t="s">
        <v>754</v>
      </c>
      <c r="D510" s="122" t="s">
        <v>755</v>
      </c>
      <c r="E510" s="123">
        <v>2024</v>
      </c>
      <c r="F510" s="120"/>
      <c r="G510" s="120"/>
      <c r="H510" s="120" t="s">
        <v>548</v>
      </c>
      <c r="I510" s="124" t="s">
        <v>555</v>
      </c>
      <c r="J510" s="120" t="s">
        <v>638</v>
      </c>
      <c r="K510" s="120" t="s">
        <v>540</v>
      </c>
      <c r="L510" s="125" t="b">
        <v>0</v>
      </c>
      <c r="M510" s="125" t="b">
        <v>0</v>
      </c>
      <c r="N510" s="125" t="b">
        <v>0</v>
      </c>
      <c r="O510" s="144" t="b">
        <v>1</v>
      </c>
      <c r="P510" s="120"/>
      <c r="Q510" s="120"/>
      <c r="R510" s="120"/>
      <c r="S510" s="120"/>
      <c r="T510" s="120"/>
      <c r="U510" s="120"/>
      <c r="V510" s="126" t="b">
        <v>1</v>
      </c>
      <c r="W510" s="120"/>
      <c r="X510" s="120"/>
      <c r="Y510" s="120"/>
      <c r="Z510" s="120"/>
      <c r="AA510" s="120"/>
      <c r="AB510" s="120"/>
      <c r="AC510" s="120"/>
      <c r="AD510" s="137">
        <v>710000000</v>
      </c>
      <c r="AE510" s="120"/>
      <c r="AF510" s="123">
        <v>710000000</v>
      </c>
      <c r="AG510" s="123">
        <v>0</v>
      </c>
      <c r="AH510" s="123">
        <v>0</v>
      </c>
      <c r="AI510" s="123">
        <v>0</v>
      </c>
      <c r="AJ510" s="123">
        <v>0</v>
      </c>
      <c r="AK510" s="123">
        <v>710000000</v>
      </c>
      <c r="AL510" s="120"/>
      <c r="AM510" s="120"/>
      <c r="AN510" s="120"/>
    </row>
    <row r="511" spans="1:40" ht="21.75" customHeight="1" thickBot="1">
      <c r="A511" s="127" t="s">
        <v>2745</v>
      </c>
      <c r="B511" s="127" t="s">
        <v>372</v>
      </c>
      <c r="C511" s="127" t="s">
        <v>2746</v>
      </c>
      <c r="D511" s="129" t="s">
        <v>2747</v>
      </c>
      <c r="E511" s="127"/>
      <c r="F511" s="127"/>
      <c r="G511" s="127"/>
      <c r="H511" s="127" t="s">
        <v>559</v>
      </c>
      <c r="I511" s="135" t="s">
        <v>555</v>
      </c>
      <c r="J511" s="127" t="s">
        <v>638</v>
      </c>
      <c r="K511" s="127" t="s">
        <v>560</v>
      </c>
      <c r="L511" s="132" t="b">
        <v>0</v>
      </c>
      <c r="M511" s="132" t="b">
        <v>0</v>
      </c>
      <c r="N511" s="132" t="b">
        <v>0</v>
      </c>
      <c r="O511" s="133" t="b">
        <v>0</v>
      </c>
      <c r="P511" s="127"/>
      <c r="Q511" s="127"/>
      <c r="R511" s="127"/>
      <c r="S511" s="127"/>
      <c r="T511" s="127"/>
      <c r="U511" s="127"/>
      <c r="V511" s="132" t="b">
        <v>0</v>
      </c>
      <c r="W511" s="127"/>
      <c r="X511" s="127"/>
      <c r="Y511" s="127"/>
      <c r="Z511" s="127"/>
      <c r="AA511" s="127"/>
      <c r="AB511" s="127"/>
      <c r="AC511" s="127"/>
      <c r="AD511" s="127"/>
      <c r="AE511" s="127"/>
      <c r="AF511" s="130">
        <v>0</v>
      </c>
      <c r="AG511" s="130">
        <v>0</v>
      </c>
      <c r="AH511" s="130">
        <v>0</v>
      </c>
      <c r="AI511" s="130">
        <v>0</v>
      </c>
      <c r="AJ511" s="130">
        <v>0</v>
      </c>
      <c r="AK511" s="130">
        <v>0</v>
      </c>
      <c r="AL511" s="127"/>
      <c r="AM511" s="127"/>
      <c r="AN511" s="127"/>
    </row>
    <row r="512" spans="1:40" ht="21.75" customHeight="1" thickBot="1">
      <c r="A512" s="120" t="s">
        <v>2748</v>
      </c>
      <c r="B512" s="120" t="s">
        <v>372</v>
      </c>
      <c r="C512" s="120" t="s">
        <v>2749</v>
      </c>
      <c r="D512" s="122" t="s">
        <v>2750</v>
      </c>
      <c r="E512" s="123">
        <v>2022</v>
      </c>
      <c r="F512" s="120"/>
      <c r="G512" s="120"/>
      <c r="H512" s="120" t="s">
        <v>559</v>
      </c>
      <c r="I512" s="143" t="s">
        <v>603</v>
      </c>
      <c r="J512" s="120" t="s">
        <v>534</v>
      </c>
      <c r="K512" s="120" t="s">
        <v>560</v>
      </c>
      <c r="L512" s="125" t="b">
        <v>0</v>
      </c>
      <c r="M512" s="125" t="b">
        <v>0</v>
      </c>
      <c r="N512" s="125" t="b">
        <v>0</v>
      </c>
      <c r="O512" s="126" t="b">
        <v>0</v>
      </c>
      <c r="P512" s="120"/>
      <c r="Q512" s="120"/>
      <c r="R512" s="120"/>
      <c r="S512" s="120"/>
      <c r="T512" s="120"/>
      <c r="U512" s="120"/>
      <c r="V512" s="125" t="b">
        <v>0</v>
      </c>
      <c r="W512" s="120"/>
      <c r="X512" s="120"/>
      <c r="Y512" s="120"/>
      <c r="Z512" s="120"/>
      <c r="AA512" s="120"/>
      <c r="AB512" s="120"/>
      <c r="AC512" s="120"/>
      <c r="AD512" s="120"/>
      <c r="AE512" s="120"/>
      <c r="AF512" s="123">
        <v>0</v>
      </c>
      <c r="AG512" s="123">
        <v>0</v>
      </c>
      <c r="AH512" s="123">
        <v>0</v>
      </c>
      <c r="AI512" s="123">
        <v>0</v>
      </c>
      <c r="AJ512" s="123">
        <v>0</v>
      </c>
      <c r="AK512" s="123">
        <v>0</v>
      </c>
      <c r="AL512" s="120"/>
      <c r="AM512" s="120"/>
      <c r="AN512" s="120"/>
    </row>
    <row r="513" spans="1:40" ht="21.75" customHeight="1" thickBot="1">
      <c r="A513" s="127" t="s">
        <v>2754</v>
      </c>
      <c r="B513" s="127" t="s">
        <v>372</v>
      </c>
      <c r="C513" s="127" t="s">
        <v>2755</v>
      </c>
      <c r="D513" s="129" t="s">
        <v>2756</v>
      </c>
      <c r="E513" s="127"/>
      <c r="F513" s="127"/>
      <c r="G513" s="127"/>
      <c r="H513" s="127" t="s">
        <v>532</v>
      </c>
      <c r="I513" s="135" t="s">
        <v>555</v>
      </c>
      <c r="J513" s="127" t="s">
        <v>692</v>
      </c>
      <c r="K513" s="127" t="s">
        <v>2757</v>
      </c>
      <c r="L513" s="132" t="b">
        <v>0</v>
      </c>
      <c r="M513" s="132" t="b">
        <v>0</v>
      </c>
      <c r="N513" s="132" t="b">
        <v>0</v>
      </c>
      <c r="O513" s="133" t="b">
        <v>0</v>
      </c>
      <c r="P513" s="127"/>
      <c r="Q513" s="127"/>
      <c r="R513" s="127"/>
      <c r="S513" s="127"/>
      <c r="T513" s="127"/>
      <c r="U513" s="127"/>
      <c r="V513" s="133" t="b">
        <v>1</v>
      </c>
      <c r="W513" s="127"/>
      <c r="X513" s="127"/>
      <c r="Y513" s="127"/>
      <c r="Z513" s="127"/>
      <c r="AA513" s="127"/>
      <c r="AB513" s="127"/>
      <c r="AC513" s="127"/>
      <c r="AD513" s="127"/>
      <c r="AE513" s="127"/>
      <c r="AF513" s="130">
        <v>0</v>
      </c>
      <c r="AG513" s="130">
        <v>0</v>
      </c>
      <c r="AH513" s="130">
        <v>0</v>
      </c>
      <c r="AI513" s="130">
        <v>0</v>
      </c>
      <c r="AJ513" s="130">
        <v>0</v>
      </c>
      <c r="AK513" s="130">
        <v>0</v>
      </c>
      <c r="AL513" s="127"/>
      <c r="AM513" s="127"/>
      <c r="AN513" s="127"/>
    </row>
    <row r="514" spans="1:40" ht="21.75" customHeight="1" thickBot="1">
      <c r="A514" s="120" t="s">
        <v>2758</v>
      </c>
      <c r="B514" s="120" t="s">
        <v>372</v>
      </c>
      <c r="C514" s="120" t="s">
        <v>2759</v>
      </c>
      <c r="D514" s="122" t="s">
        <v>2760</v>
      </c>
      <c r="E514" s="120"/>
      <c r="F514" s="120"/>
      <c r="G514" s="120"/>
      <c r="H514" s="120" t="s">
        <v>559</v>
      </c>
      <c r="I514" s="124" t="s">
        <v>555</v>
      </c>
      <c r="J514" s="120" t="s">
        <v>638</v>
      </c>
      <c r="K514" s="120" t="s">
        <v>633</v>
      </c>
      <c r="L514" s="125" t="b">
        <v>0</v>
      </c>
      <c r="M514" s="125" t="b">
        <v>0</v>
      </c>
      <c r="N514" s="125" t="b">
        <v>0</v>
      </c>
      <c r="O514" s="126" t="b">
        <v>0</v>
      </c>
      <c r="P514" s="120"/>
      <c r="Q514" s="120"/>
      <c r="R514" s="120"/>
      <c r="S514" s="120"/>
      <c r="T514" s="120"/>
      <c r="U514" s="120"/>
      <c r="V514" s="125" t="b">
        <v>0</v>
      </c>
      <c r="W514" s="120"/>
      <c r="X514" s="120"/>
      <c r="Y514" s="120"/>
      <c r="Z514" s="120"/>
      <c r="AA514" s="120"/>
      <c r="AB514" s="120"/>
      <c r="AC514" s="120"/>
      <c r="AD514" s="120"/>
      <c r="AE514" s="120"/>
      <c r="AF514" s="123">
        <v>0</v>
      </c>
      <c r="AG514" s="123">
        <v>0</v>
      </c>
      <c r="AH514" s="123">
        <v>0</v>
      </c>
      <c r="AI514" s="123">
        <v>0</v>
      </c>
      <c r="AJ514" s="123">
        <v>0</v>
      </c>
      <c r="AK514" s="123">
        <v>0</v>
      </c>
      <c r="AL514" s="120"/>
      <c r="AM514" s="120"/>
      <c r="AN514" s="120"/>
    </row>
    <row r="515" spans="1:40" ht="21.75" customHeight="1" thickBot="1">
      <c r="A515" s="127" t="s">
        <v>2761</v>
      </c>
      <c r="B515" s="127" t="s">
        <v>372</v>
      </c>
      <c r="C515" s="127" t="s">
        <v>2762</v>
      </c>
      <c r="D515" s="129" t="s">
        <v>2763</v>
      </c>
      <c r="E515" s="130">
        <v>2023</v>
      </c>
      <c r="F515" s="127"/>
      <c r="G515" s="127"/>
      <c r="H515" s="127" t="s">
        <v>532</v>
      </c>
      <c r="I515" s="135" t="s">
        <v>555</v>
      </c>
      <c r="J515" s="127" t="s">
        <v>638</v>
      </c>
      <c r="K515" s="127" t="s">
        <v>540</v>
      </c>
      <c r="L515" s="132" t="b">
        <v>0</v>
      </c>
      <c r="M515" s="132" t="b">
        <v>0</v>
      </c>
      <c r="N515" s="132" t="b">
        <v>0</v>
      </c>
      <c r="O515" s="133" t="b">
        <v>0</v>
      </c>
      <c r="P515" s="127"/>
      <c r="Q515" s="127"/>
      <c r="R515" s="127"/>
      <c r="S515" s="127"/>
      <c r="T515" s="127"/>
      <c r="U515" s="127"/>
      <c r="V515" s="133" t="b">
        <v>1</v>
      </c>
      <c r="W515" s="127"/>
      <c r="X515" s="127"/>
      <c r="Y515" s="127" t="s">
        <v>2764</v>
      </c>
      <c r="Z515" s="127"/>
      <c r="AA515" s="127" t="s">
        <v>145</v>
      </c>
      <c r="AB515" s="127"/>
      <c r="AC515" s="127"/>
      <c r="AD515" s="127"/>
      <c r="AE515" s="127"/>
      <c r="AF515" s="130">
        <v>0</v>
      </c>
      <c r="AG515" s="130">
        <v>0</v>
      </c>
      <c r="AH515" s="130">
        <v>0</v>
      </c>
      <c r="AI515" s="130">
        <v>0</v>
      </c>
      <c r="AJ515" s="130">
        <v>0</v>
      </c>
      <c r="AK515" s="130">
        <v>0</v>
      </c>
      <c r="AL515" s="127"/>
      <c r="AM515" s="127"/>
      <c r="AN515" s="127"/>
    </row>
    <row r="516" spans="1:40" ht="21.75" customHeight="1" thickBot="1">
      <c r="A516" s="120" t="s">
        <v>2437</v>
      </c>
      <c r="B516" s="120" t="s">
        <v>372</v>
      </c>
      <c r="C516" s="120" t="s">
        <v>2438</v>
      </c>
      <c r="D516" s="122" t="s">
        <v>2439</v>
      </c>
      <c r="E516" s="123">
        <v>2021</v>
      </c>
      <c r="F516" s="120"/>
      <c r="G516" s="120"/>
      <c r="H516" s="120" t="s">
        <v>532</v>
      </c>
      <c r="I516" s="134" t="s">
        <v>7974</v>
      </c>
      <c r="J516" s="120" t="s">
        <v>627</v>
      </c>
      <c r="K516" s="120" t="s">
        <v>633</v>
      </c>
      <c r="L516" s="125" t="b">
        <v>0</v>
      </c>
      <c r="M516" s="125" t="b">
        <v>0</v>
      </c>
      <c r="N516" s="125" t="b">
        <v>0</v>
      </c>
      <c r="O516" s="144" t="b">
        <v>1</v>
      </c>
      <c r="P516" s="120" t="s">
        <v>2440</v>
      </c>
      <c r="Q516" s="120" t="s">
        <v>2440</v>
      </c>
      <c r="R516" s="120"/>
      <c r="S516" s="120"/>
      <c r="T516" s="120"/>
      <c r="U516" s="120"/>
      <c r="V516" s="126" t="b">
        <v>1</v>
      </c>
      <c r="W516" s="120"/>
      <c r="X516" s="120"/>
      <c r="Y516" s="120"/>
      <c r="Z516" s="120"/>
      <c r="AA516" s="120"/>
      <c r="AB516" s="120"/>
      <c r="AC516" s="120"/>
      <c r="AD516" s="137">
        <v>7500000000</v>
      </c>
      <c r="AE516" s="120"/>
      <c r="AF516" s="137">
        <v>7500000000</v>
      </c>
      <c r="AG516" s="137">
        <v>7500000000</v>
      </c>
      <c r="AH516" s="137">
        <v>7500000000</v>
      </c>
      <c r="AI516" s="123">
        <v>0</v>
      </c>
      <c r="AJ516" s="123">
        <v>0</v>
      </c>
      <c r="AK516" s="123">
        <v>0</v>
      </c>
      <c r="AL516" s="120"/>
      <c r="AM516" s="120"/>
      <c r="AN516" s="120"/>
    </row>
    <row r="517" spans="1:40" ht="21.75" customHeight="1" thickBot="1">
      <c r="A517" s="127" t="s">
        <v>2441</v>
      </c>
      <c r="B517" s="127" t="s">
        <v>372</v>
      </c>
      <c r="C517" s="127" t="s">
        <v>2442</v>
      </c>
      <c r="D517" s="129" t="s">
        <v>2443</v>
      </c>
      <c r="E517" s="130">
        <v>2024</v>
      </c>
      <c r="F517" s="127"/>
      <c r="G517" s="127"/>
      <c r="H517" s="127" t="s">
        <v>532</v>
      </c>
      <c r="I517" s="131" t="s">
        <v>7974</v>
      </c>
      <c r="J517" s="127" t="s">
        <v>534</v>
      </c>
      <c r="K517" s="127" t="s">
        <v>540</v>
      </c>
      <c r="L517" s="132" t="b">
        <v>0</v>
      </c>
      <c r="M517" s="132" t="b">
        <v>0</v>
      </c>
      <c r="N517" s="132" t="b">
        <v>0</v>
      </c>
      <c r="O517" s="133" t="b">
        <v>0</v>
      </c>
      <c r="P517" s="127" t="s">
        <v>629</v>
      </c>
      <c r="Q517" s="127" t="s">
        <v>629</v>
      </c>
      <c r="R517" s="127"/>
      <c r="S517" s="127"/>
      <c r="T517" s="127"/>
      <c r="U517" s="127"/>
      <c r="V517" s="133" t="b">
        <v>1</v>
      </c>
      <c r="W517" s="127"/>
      <c r="X517" s="127"/>
      <c r="Y517" s="127"/>
      <c r="Z517" s="127"/>
      <c r="AA517" s="127"/>
      <c r="AB517" s="127"/>
      <c r="AC517" s="127"/>
      <c r="AD517" s="127"/>
      <c r="AE517" s="127"/>
      <c r="AF517" s="130">
        <v>0</v>
      </c>
      <c r="AG517" s="130">
        <v>0</v>
      </c>
      <c r="AH517" s="130">
        <v>0</v>
      </c>
      <c r="AI517" s="130">
        <v>0</v>
      </c>
      <c r="AJ517" s="130">
        <v>0</v>
      </c>
      <c r="AK517" s="130">
        <v>0</v>
      </c>
      <c r="AL517" s="127"/>
      <c r="AM517" s="127"/>
      <c r="AN517" s="127"/>
    </row>
    <row r="518" spans="1:40" ht="21.75" customHeight="1" thickBot="1">
      <c r="A518" s="120" t="s">
        <v>896</v>
      </c>
      <c r="B518" s="120" t="s">
        <v>372</v>
      </c>
      <c r="C518" s="120" t="s">
        <v>897</v>
      </c>
      <c r="D518" s="122" t="s">
        <v>898</v>
      </c>
      <c r="E518" s="123">
        <v>2020</v>
      </c>
      <c r="F518" s="123">
        <v>2025</v>
      </c>
      <c r="G518" s="120"/>
      <c r="H518" s="120" t="s">
        <v>548</v>
      </c>
      <c r="I518" s="124" t="s">
        <v>555</v>
      </c>
      <c r="J518" s="120" t="s">
        <v>534</v>
      </c>
      <c r="K518" s="120" t="s">
        <v>540</v>
      </c>
      <c r="L518" s="125" t="b">
        <v>0</v>
      </c>
      <c r="M518" s="125" t="b">
        <v>0</v>
      </c>
      <c r="N518" s="125" t="b">
        <v>0</v>
      </c>
      <c r="O518" s="126" t="b">
        <v>0</v>
      </c>
      <c r="P518" s="120"/>
      <c r="Q518" s="120"/>
      <c r="R518" s="120"/>
      <c r="S518" s="120"/>
      <c r="T518" s="120"/>
      <c r="U518" s="120"/>
      <c r="V518" s="126" t="b">
        <v>1</v>
      </c>
      <c r="W518" s="120"/>
      <c r="X518" s="120"/>
      <c r="Y518" s="120"/>
      <c r="Z518" s="120"/>
      <c r="AA518" s="120"/>
      <c r="AB518" s="120"/>
      <c r="AC518" s="137">
        <v>300000000</v>
      </c>
      <c r="AD518" s="120"/>
      <c r="AE518" s="120"/>
      <c r="AF518" s="137">
        <v>300000000</v>
      </c>
      <c r="AG518" s="123">
        <v>0</v>
      </c>
      <c r="AH518" s="123">
        <v>0</v>
      </c>
      <c r="AI518" s="123">
        <v>0</v>
      </c>
      <c r="AJ518" s="123">
        <v>0</v>
      </c>
      <c r="AK518" s="137">
        <v>300000000</v>
      </c>
      <c r="AL518" s="120"/>
      <c r="AM518" s="120"/>
      <c r="AN518" s="120"/>
    </row>
    <row r="519" spans="1:40" ht="21.75" customHeight="1" thickBot="1">
      <c r="A519" s="127" t="s">
        <v>745</v>
      </c>
      <c r="B519" s="127" t="s">
        <v>378</v>
      </c>
      <c r="C519" s="127" t="s">
        <v>746</v>
      </c>
      <c r="D519" s="129" t="s">
        <v>747</v>
      </c>
      <c r="E519" s="130">
        <v>2022</v>
      </c>
      <c r="F519" s="130">
        <v>2022</v>
      </c>
      <c r="G519" s="127"/>
      <c r="H519" s="127" t="s">
        <v>532</v>
      </c>
      <c r="I519" s="146" t="s">
        <v>603</v>
      </c>
      <c r="J519" s="127" t="s">
        <v>649</v>
      </c>
      <c r="K519" s="127" t="s">
        <v>628</v>
      </c>
      <c r="L519" s="132" t="b">
        <v>0</v>
      </c>
      <c r="M519" s="132" t="b">
        <v>0</v>
      </c>
      <c r="N519" s="132" t="b">
        <v>0</v>
      </c>
      <c r="O519" s="133" t="b">
        <v>0</v>
      </c>
      <c r="P519" s="127"/>
      <c r="Q519" s="127"/>
      <c r="R519" s="127"/>
      <c r="S519" s="127"/>
      <c r="T519" s="127"/>
      <c r="U519" s="127"/>
      <c r="V519" s="133" t="b">
        <v>1</v>
      </c>
      <c r="W519" s="127"/>
      <c r="X519" s="127"/>
      <c r="Y519" s="127"/>
      <c r="Z519" s="127"/>
      <c r="AA519" s="127"/>
      <c r="AB519" s="127" t="s">
        <v>748</v>
      </c>
      <c r="AC519" s="127"/>
      <c r="AD519" s="136">
        <v>927500000</v>
      </c>
      <c r="AE519" s="127"/>
      <c r="AF519" s="136">
        <v>927500000</v>
      </c>
      <c r="AG519" s="130">
        <v>0</v>
      </c>
      <c r="AH519" s="130">
        <v>0</v>
      </c>
      <c r="AI519" s="130">
        <v>0</v>
      </c>
      <c r="AJ519" s="130">
        <v>0</v>
      </c>
      <c r="AK519" s="136">
        <v>927500000</v>
      </c>
      <c r="AL519" s="127"/>
      <c r="AM519" s="127"/>
      <c r="AN519" s="127"/>
    </row>
    <row r="520" spans="1:40" ht="21.75" customHeight="1" thickBot="1">
      <c r="A520" s="120" t="s">
        <v>1596</v>
      </c>
      <c r="B520" s="120" t="s">
        <v>378</v>
      </c>
      <c r="C520" s="120" t="s">
        <v>1597</v>
      </c>
      <c r="D520" s="122" t="s">
        <v>1598</v>
      </c>
      <c r="E520" s="123">
        <v>2024</v>
      </c>
      <c r="F520" s="123">
        <v>2024</v>
      </c>
      <c r="G520" s="120"/>
      <c r="H520" s="120" t="s">
        <v>532</v>
      </c>
      <c r="I520" s="134" t="s">
        <v>7974</v>
      </c>
      <c r="J520" s="120" t="s">
        <v>534</v>
      </c>
      <c r="K520" s="120" t="s">
        <v>560</v>
      </c>
      <c r="L520" s="125" t="b">
        <v>0</v>
      </c>
      <c r="M520" s="125" t="b">
        <v>0</v>
      </c>
      <c r="N520" s="125" t="b">
        <v>0</v>
      </c>
      <c r="O520" s="126" t="b">
        <v>0</v>
      </c>
      <c r="P520" s="120"/>
      <c r="Q520" s="120"/>
      <c r="R520" s="120"/>
      <c r="S520" s="120"/>
      <c r="T520" s="120"/>
      <c r="U520" s="120"/>
      <c r="V520" s="126" t="b">
        <v>1</v>
      </c>
      <c r="W520" s="120"/>
      <c r="X520" s="120"/>
      <c r="Y520" s="120"/>
      <c r="Z520" s="120"/>
      <c r="AA520" s="120"/>
      <c r="AB520" s="120"/>
      <c r="AC520" s="137">
        <v>6600000</v>
      </c>
      <c r="AD520" s="120"/>
      <c r="AE520" s="120"/>
      <c r="AF520" s="137">
        <v>6600000</v>
      </c>
      <c r="AG520" s="123">
        <v>0</v>
      </c>
      <c r="AH520" s="123">
        <v>0</v>
      </c>
      <c r="AI520" s="123">
        <v>0</v>
      </c>
      <c r="AJ520" s="123">
        <v>0</v>
      </c>
      <c r="AK520" s="137">
        <v>6600000</v>
      </c>
      <c r="AL520" s="120"/>
      <c r="AM520" s="120"/>
      <c r="AN520" s="120"/>
    </row>
    <row r="521" spans="1:40" ht="21.75" customHeight="1" thickBot="1">
      <c r="A521" s="127" t="s">
        <v>2765</v>
      </c>
      <c r="B521" s="127" t="s">
        <v>378</v>
      </c>
      <c r="C521" s="127" t="s">
        <v>2766</v>
      </c>
      <c r="D521" s="129" t="s">
        <v>2767</v>
      </c>
      <c r="E521" s="130">
        <v>2024</v>
      </c>
      <c r="F521" s="130">
        <v>2024</v>
      </c>
      <c r="G521" s="127"/>
      <c r="H521" s="127" t="s">
        <v>559</v>
      </c>
      <c r="I521" s="131" t="s">
        <v>7974</v>
      </c>
      <c r="J521" s="127" t="s">
        <v>534</v>
      </c>
      <c r="K521" s="127" t="s">
        <v>560</v>
      </c>
      <c r="L521" s="132" t="b">
        <v>0</v>
      </c>
      <c r="M521" s="132" t="b">
        <v>0</v>
      </c>
      <c r="N521" s="132" t="b">
        <v>0</v>
      </c>
      <c r="O521" s="144" t="b">
        <v>1</v>
      </c>
      <c r="P521" s="127"/>
      <c r="Q521" s="127"/>
      <c r="R521" s="127"/>
      <c r="S521" s="127"/>
      <c r="T521" s="127"/>
      <c r="U521" s="127"/>
      <c r="V521" s="132" t="b">
        <v>0</v>
      </c>
      <c r="W521" s="127"/>
      <c r="X521" s="127"/>
      <c r="Y521" s="127"/>
      <c r="Z521" s="127"/>
      <c r="AA521" s="127"/>
      <c r="AB521" s="127"/>
      <c r="AC521" s="127"/>
      <c r="AD521" s="127"/>
      <c r="AE521" s="127"/>
      <c r="AF521" s="130">
        <v>0</v>
      </c>
      <c r="AG521" s="130">
        <v>0</v>
      </c>
      <c r="AH521" s="130">
        <v>0</v>
      </c>
      <c r="AI521" s="130">
        <v>0</v>
      </c>
      <c r="AJ521" s="130">
        <v>0</v>
      </c>
      <c r="AK521" s="130">
        <v>0</v>
      </c>
      <c r="AL521" s="127"/>
      <c r="AM521" s="127"/>
      <c r="AN521" s="127"/>
    </row>
    <row r="522" spans="1:40" ht="21.75" customHeight="1" thickBot="1">
      <c r="A522" s="120" t="s">
        <v>2768</v>
      </c>
      <c r="B522" s="120" t="s">
        <v>378</v>
      </c>
      <c r="C522" s="120" t="s">
        <v>2769</v>
      </c>
      <c r="D522" s="122" t="s">
        <v>2770</v>
      </c>
      <c r="E522" s="123">
        <v>2023</v>
      </c>
      <c r="F522" s="123">
        <v>2024</v>
      </c>
      <c r="G522" s="120"/>
      <c r="H522" s="120" t="s">
        <v>559</v>
      </c>
      <c r="I522" s="124" t="s">
        <v>555</v>
      </c>
      <c r="J522" s="120" t="s">
        <v>534</v>
      </c>
      <c r="K522" s="120" t="s">
        <v>560</v>
      </c>
      <c r="L522" s="125" t="b">
        <v>0</v>
      </c>
      <c r="M522" s="125" t="b">
        <v>0</v>
      </c>
      <c r="N522" s="125" t="b">
        <v>0</v>
      </c>
      <c r="O522" s="126" t="b">
        <v>0</v>
      </c>
      <c r="P522" s="120"/>
      <c r="Q522" s="120"/>
      <c r="R522" s="120"/>
      <c r="S522" s="120"/>
      <c r="T522" s="120"/>
      <c r="U522" s="120"/>
      <c r="V522" s="125" t="b">
        <v>0</v>
      </c>
      <c r="W522" s="120"/>
      <c r="X522" s="120"/>
      <c r="Y522" s="120"/>
      <c r="Z522" s="120"/>
      <c r="AA522" s="120"/>
      <c r="AB522" s="120"/>
      <c r="AC522" s="120"/>
      <c r="AD522" s="120"/>
      <c r="AE522" s="120"/>
      <c r="AF522" s="123">
        <v>0</v>
      </c>
      <c r="AG522" s="123">
        <v>0</v>
      </c>
      <c r="AH522" s="123">
        <v>0</v>
      </c>
      <c r="AI522" s="123">
        <v>0</v>
      </c>
      <c r="AJ522" s="123">
        <v>0</v>
      </c>
      <c r="AK522" s="123">
        <v>0</v>
      </c>
      <c r="AL522" s="120"/>
      <c r="AM522" s="120"/>
      <c r="AN522" s="120"/>
    </row>
    <row r="523" spans="1:40" ht="21.75" customHeight="1" thickBot="1">
      <c r="A523" s="127" t="s">
        <v>2776</v>
      </c>
      <c r="B523" s="127" t="s">
        <v>378</v>
      </c>
      <c r="C523" s="127" t="s">
        <v>2777</v>
      </c>
      <c r="D523" s="129" t="s">
        <v>2778</v>
      </c>
      <c r="E523" s="130">
        <v>2022</v>
      </c>
      <c r="F523" s="130">
        <v>2022</v>
      </c>
      <c r="G523" s="127"/>
      <c r="H523" s="127" t="s">
        <v>559</v>
      </c>
      <c r="I523" s="135" t="s">
        <v>555</v>
      </c>
      <c r="J523" s="127" t="s">
        <v>534</v>
      </c>
      <c r="K523" s="127" t="s">
        <v>560</v>
      </c>
      <c r="L523" s="132" t="b">
        <v>0</v>
      </c>
      <c r="M523" s="132" t="b">
        <v>0</v>
      </c>
      <c r="N523" s="132" t="b">
        <v>0</v>
      </c>
      <c r="O523" s="133" t="b">
        <v>0</v>
      </c>
      <c r="P523" s="127"/>
      <c r="Q523" s="127"/>
      <c r="R523" s="127"/>
      <c r="S523" s="127"/>
      <c r="T523" s="127"/>
      <c r="U523" s="127"/>
      <c r="V523" s="132" t="b">
        <v>0</v>
      </c>
      <c r="W523" s="127"/>
      <c r="X523" s="127"/>
      <c r="Y523" s="127"/>
      <c r="Z523" s="127"/>
      <c r="AA523" s="127"/>
      <c r="AB523" s="127"/>
      <c r="AC523" s="127"/>
      <c r="AD523" s="127"/>
      <c r="AE523" s="127"/>
      <c r="AF523" s="130">
        <v>0</v>
      </c>
      <c r="AG523" s="130">
        <v>0</v>
      </c>
      <c r="AH523" s="130">
        <v>0</v>
      </c>
      <c r="AI523" s="130">
        <v>0</v>
      </c>
      <c r="AJ523" s="130">
        <v>0</v>
      </c>
      <c r="AK523" s="130">
        <v>0</v>
      </c>
      <c r="AL523" s="127"/>
      <c r="AM523" s="127"/>
      <c r="AN523" s="127"/>
    </row>
    <row r="524" spans="1:40" ht="21.75" customHeight="1" thickBot="1">
      <c r="A524" s="120" t="s">
        <v>2782</v>
      </c>
      <c r="B524" s="120" t="s">
        <v>378</v>
      </c>
      <c r="C524" s="120" t="s">
        <v>2783</v>
      </c>
      <c r="D524" s="122" t="s">
        <v>2784</v>
      </c>
      <c r="E524" s="123">
        <v>2021</v>
      </c>
      <c r="F524" s="123">
        <v>2023</v>
      </c>
      <c r="G524" s="120"/>
      <c r="H524" s="120" t="s">
        <v>559</v>
      </c>
      <c r="I524" s="134" t="s">
        <v>7974</v>
      </c>
      <c r="J524" s="120" t="s">
        <v>534</v>
      </c>
      <c r="K524" s="120" t="s">
        <v>560</v>
      </c>
      <c r="L524" s="125" t="b">
        <v>0</v>
      </c>
      <c r="M524" s="125" t="b">
        <v>0</v>
      </c>
      <c r="N524" s="125" t="b">
        <v>0</v>
      </c>
      <c r="O524" s="126" t="b">
        <v>0</v>
      </c>
      <c r="P524" s="120"/>
      <c r="Q524" s="120"/>
      <c r="R524" s="120"/>
      <c r="S524" s="120"/>
      <c r="T524" s="120"/>
      <c r="U524" s="120"/>
      <c r="V524" s="125" t="b">
        <v>0</v>
      </c>
      <c r="W524" s="120"/>
      <c r="X524" s="120"/>
      <c r="Y524" s="120" t="s">
        <v>1664</v>
      </c>
      <c r="Z524" s="120"/>
      <c r="AA524" s="120" t="s">
        <v>443</v>
      </c>
      <c r="AB524" s="120"/>
      <c r="AC524" s="120"/>
      <c r="AD524" s="120"/>
      <c r="AE524" s="120"/>
      <c r="AF524" s="123">
        <v>0</v>
      </c>
      <c r="AG524" s="123">
        <v>0</v>
      </c>
      <c r="AH524" s="123">
        <v>0</v>
      </c>
      <c r="AI524" s="123">
        <v>0</v>
      </c>
      <c r="AJ524" s="123">
        <v>0</v>
      </c>
      <c r="AK524" s="123">
        <v>0</v>
      </c>
      <c r="AL524" s="120"/>
      <c r="AM524" s="120"/>
      <c r="AN524" s="120"/>
    </row>
    <row r="525" spans="1:40" ht="21.75" customHeight="1" thickBot="1">
      <c r="A525" s="127" t="s">
        <v>2785</v>
      </c>
      <c r="B525" s="127" t="s">
        <v>378</v>
      </c>
      <c r="C525" s="127" t="s">
        <v>2786</v>
      </c>
      <c r="D525" s="129" t="s">
        <v>2787</v>
      </c>
      <c r="E525" s="130">
        <v>2022</v>
      </c>
      <c r="F525" s="130">
        <v>2022</v>
      </c>
      <c r="G525" s="127"/>
      <c r="H525" s="127" t="s">
        <v>532</v>
      </c>
      <c r="I525" s="131" t="s">
        <v>7974</v>
      </c>
      <c r="J525" s="127" t="s">
        <v>534</v>
      </c>
      <c r="K525" s="127" t="s">
        <v>628</v>
      </c>
      <c r="L525" s="132" t="b">
        <v>0</v>
      </c>
      <c r="M525" s="132" t="b">
        <v>0</v>
      </c>
      <c r="N525" s="132" t="b">
        <v>0</v>
      </c>
      <c r="O525" s="133" t="b">
        <v>0</v>
      </c>
      <c r="P525" s="127"/>
      <c r="Q525" s="127"/>
      <c r="R525" s="127"/>
      <c r="S525" s="127"/>
      <c r="T525" s="127"/>
      <c r="U525" s="127"/>
      <c r="V525" s="133" t="b">
        <v>1</v>
      </c>
      <c r="W525" s="127"/>
      <c r="X525" s="127"/>
      <c r="Y525" s="127"/>
      <c r="Z525" s="127"/>
      <c r="AA525" s="127"/>
      <c r="AB525" s="127"/>
      <c r="AC525" s="127"/>
      <c r="AD525" s="127"/>
      <c r="AE525" s="127"/>
      <c r="AF525" s="130">
        <v>0</v>
      </c>
      <c r="AG525" s="130">
        <v>0</v>
      </c>
      <c r="AH525" s="130">
        <v>0</v>
      </c>
      <c r="AI525" s="130">
        <v>0</v>
      </c>
      <c r="AJ525" s="130">
        <v>0</v>
      </c>
      <c r="AK525" s="130">
        <v>0</v>
      </c>
      <c r="AL525" s="127"/>
      <c r="AM525" s="127"/>
      <c r="AN525" s="127"/>
    </row>
    <row r="526" spans="1:40" ht="21.75" customHeight="1" thickBot="1">
      <c r="A526" s="120" t="s">
        <v>2794</v>
      </c>
      <c r="B526" s="120" t="s">
        <v>378</v>
      </c>
      <c r="C526" s="120" t="s">
        <v>2795</v>
      </c>
      <c r="D526" s="122" t="s">
        <v>2796</v>
      </c>
      <c r="E526" s="123">
        <v>2023</v>
      </c>
      <c r="F526" s="123">
        <v>2023</v>
      </c>
      <c r="G526" s="120"/>
      <c r="H526" s="120" t="s">
        <v>559</v>
      </c>
      <c r="I526" s="124" t="s">
        <v>555</v>
      </c>
      <c r="J526" s="120" t="s">
        <v>534</v>
      </c>
      <c r="K526" s="120" t="s">
        <v>560</v>
      </c>
      <c r="L526" s="125" t="b">
        <v>0</v>
      </c>
      <c r="M526" s="125" t="b">
        <v>0</v>
      </c>
      <c r="N526" s="125" t="b">
        <v>0</v>
      </c>
      <c r="O526" s="126" t="b">
        <v>0</v>
      </c>
      <c r="P526" s="120"/>
      <c r="Q526" s="120"/>
      <c r="R526" s="120"/>
      <c r="S526" s="120"/>
      <c r="T526" s="120"/>
      <c r="U526" s="120"/>
      <c r="V526" s="125" t="b">
        <v>0</v>
      </c>
      <c r="W526" s="120"/>
      <c r="X526" s="120"/>
      <c r="Y526" s="120"/>
      <c r="Z526" s="120"/>
      <c r="AA526" s="120"/>
      <c r="AB526" s="120"/>
      <c r="AC526" s="120"/>
      <c r="AD526" s="120"/>
      <c r="AE526" s="120"/>
      <c r="AF526" s="123">
        <v>0</v>
      </c>
      <c r="AG526" s="123">
        <v>0</v>
      </c>
      <c r="AH526" s="123">
        <v>0</v>
      </c>
      <c r="AI526" s="123">
        <v>0</v>
      </c>
      <c r="AJ526" s="123">
        <v>0</v>
      </c>
      <c r="AK526" s="123">
        <v>0</v>
      </c>
      <c r="AL526" s="120"/>
      <c r="AM526" s="120"/>
      <c r="AN526" s="120"/>
    </row>
    <row r="527" spans="1:40" ht="21.75" customHeight="1" thickBot="1">
      <c r="A527" s="127" t="s">
        <v>945</v>
      </c>
      <c r="B527" s="127" t="s">
        <v>378</v>
      </c>
      <c r="C527" s="127" t="s">
        <v>946</v>
      </c>
      <c r="D527" s="129" t="s">
        <v>947</v>
      </c>
      <c r="E527" s="130">
        <v>2022</v>
      </c>
      <c r="F527" s="130">
        <v>2022</v>
      </c>
      <c r="G527" s="127"/>
      <c r="H527" s="127" t="s">
        <v>532</v>
      </c>
      <c r="I527" s="131" t="s">
        <v>7974</v>
      </c>
      <c r="J527" s="127" t="s">
        <v>534</v>
      </c>
      <c r="K527" s="127" t="s">
        <v>560</v>
      </c>
      <c r="L527" s="132" t="b">
        <v>0</v>
      </c>
      <c r="M527" s="132" t="b">
        <v>0</v>
      </c>
      <c r="N527" s="132" t="b">
        <v>0</v>
      </c>
      <c r="O527" s="133" t="b">
        <v>0</v>
      </c>
      <c r="P527" s="127"/>
      <c r="Q527" s="127"/>
      <c r="R527" s="127"/>
      <c r="S527" s="127"/>
      <c r="T527" s="127"/>
      <c r="U527" s="127"/>
      <c r="V527" s="133" t="b">
        <v>1</v>
      </c>
      <c r="W527" s="127"/>
      <c r="X527" s="127"/>
      <c r="Y527" s="127"/>
      <c r="Z527" s="127"/>
      <c r="AA527" s="127"/>
      <c r="AB527" s="127"/>
      <c r="AC527" s="136">
        <v>250000000</v>
      </c>
      <c r="AD527" s="127"/>
      <c r="AE527" s="127"/>
      <c r="AF527" s="136">
        <v>250000000</v>
      </c>
      <c r="AG527" s="130">
        <v>0</v>
      </c>
      <c r="AH527" s="130">
        <v>0</v>
      </c>
      <c r="AI527" s="130">
        <v>0</v>
      </c>
      <c r="AJ527" s="130">
        <v>0</v>
      </c>
      <c r="AK527" s="136">
        <v>250000000</v>
      </c>
      <c r="AL527" s="127"/>
      <c r="AM527" s="127"/>
      <c r="AN527" s="127"/>
    </row>
    <row r="528" spans="1:40" ht="21.75" customHeight="1" thickBot="1">
      <c r="A528" s="120" t="s">
        <v>801</v>
      </c>
      <c r="B528" s="120" t="s">
        <v>378</v>
      </c>
      <c r="C528" s="120" t="s">
        <v>802</v>
      </c>
      <c r="D528" s="122" t="s">
        <v>803</v>
      </c>
      <c r="E528" s="123">
        <v>2021</v>
      </c>
      <c r="F528" s="123">
        <v>2021</v>
      </c>
      <c r="G528" s="120"/>
      <c r="H528" s="120" t="s">
        <v>559</v>
      </c>
      <c r="I528" s="134" t="s">
        <v>7974</v>
      </c>
      <c r="J528" s="120" t="s">
        <v>534</v>
      </c>
      <c r="K528" s="120" t="s">
        <v>560</v>
      </c>
      <c r="L528" s="125" t="b">
        <v>0</v>
      </c>
      <c r="M528" s="125" t="b">
        <v>0</v>
      </c>
      <c r="N528" s="125" t="b">
        <v>0</v>
      </c>
      <c r="O528" s="144" t="b">
        <v>1</v>
      </c>
      <c r="P528" s="120"/>
      <c r="Q528" s="120"/>
      <c r="R528" s="120"/>
      <c r="S528" s="120"/>
      <c r="T528" s="120"/>
      <c r="U528" s="120"/>
      <c r="V528" s="125" t="b">
        <v>0</v>
      </c>
      <c r="W528" s="120"/>
      <c r="X528" s="120"/>
      <c r="Y528" s="120"/>
      <c r="Z528" s="120"/>
      <c r="AA528" s="120"/>
      <c r="AB528" s="120"/>
      <c r="AC528" s="120"/>
      <c r="AD528" s="137">
        <v>500000000</v>
      </c>
      <c r="AE528" s="120"/>
      <c r="AF528" s="137">
        <v>500000000</v>
      </c>
      <c r="AG528" s="123">
        <v>0</v>
      </c>
      <c r="AH528" s="123">
        <v>0</v>
      </c>
      <c r="AI528" s="123">
        <v>0</v>
      </c>
      <c r="AJ528" s="123">
        <v>0</v>
      </c>
      <c r="AK528" s="137">
        <v>500000000</v>
      </c>
      <c r="AL528" s="120"/>
      <c r="AM528" s="120"/>
      <c r="AN528" s="120"/>
    </row>
    <row r="529" spans="1:40" ht="21.75" customHeight="1" thickBot="1">
      <c r="A529" s="127" t="s">
        <v>2479</v>
      </c>
      <c r="B529" s="127" t="s">
        <v>378</v>
      </c>
      <c r="C529" s="127" t="s">
        <v>2480</v>
      </c>
      <c r="D529" s="129" t="s">
        <v>2481</v>
      </c>
      <c r="E529" s="130">
        <v>2021</v>
      </c>
      <c r="F529" s="130">
        <v>2021</v>
      </c>
      <c r="G529" s="127"/>
      <c r="H529" s="127" t="s">
        <v>559</v>
      </c>
      <c r="I529" s="131" t="s">
        <v>7974</v>
      </c>
      <c r="J529" s="127" t="s">
        <v>534</v>
      </c>
      <c r="K529" s="127" t="s">
        <v>560</v>
      </c>
      <c r="L529" s="132" t="b">
        <v>0</v>
      </c>
      <c r="M529" s="132" t="b">
        <v>0</v>
      </c>
      <c r="N529" s="132" t="b">
        <v>0</v>
      </c>
      <c r="O529" s="133" t="b">
        <v>0</v>
      </c>
      <c r="P529" s="127" t="s">
        <v>978</v>
      </c>
      <c r="Q529" s="127" t="s">
        <v>978</v>
      </c>
      <c r="R529" s="127"/>
      <c r="S529" s="127"/>
      <c r="T529" s="127"/>
      <c r="U529" s="127"/>
      <c r="V529" s="132" t="b">
        <v>0</v>
      </c>
      <c r="W529" s="127"/>
      <c r="X529" s="127"/>
      <c r="Y529" s="127"/>
      <c r="Z529" s="127"/>
      <c r="AA529" s="127"/>
      <c r="AB529" s="127"/>
      <c r="AC529" s="127"/>
      <c r="AD529" s="127"/>
      <c r="AE529" s="127"/>
      <c r="AF529" s="130">
        <v>0</v>
      </c>
      <c r="AG529" s="130">
        <v>0</v>
      </c>
      <c r="AH529" s="130">
        <v>0</v>
      </c>
      <c r="AI529" s="130">
        <v>0</v>
      </c>
      <c r="AJ529" s="130">
        <v>0</v>
      </c>
      <c r="AK529" s="130">
        <v>0</v>
      </c>
      <c r="AL529" s="127"/>
      <c r="AM529" s="127"/>
      <c r="AN529" s="127"/>
    </row>
    <row r="530" spans="1:40" ht="21.75" customHeight="1" thickBot="1">
      <c r="A530" s="120" t="s">
        <v>1679</v>
      </c>
      <c r="B530" s="120" t="s">
        <v>378</v>
      </c>
      <c r="C530" s="120" t="s">
        <v>1680</v>
      </c>
      <c r="D530" s="122" t="s">
        <v>1681</v>
      </c>
      <c r="E530" s="123">
        <v>2017</v>
      </c>
      <c r="F530" s="123">
        <v>2017</v>
      </c>
      <c r="G530" s="120"/>
      <c r="H530" s="120" t="s">
        <v>532</v>
      </c>
      <c r="I530" s="134" t="s">
        <v>7974</v>
      </c>
      <c r="J530" s="120" t="s">
        <v>534</v>
      </c>
      <c r="K530" s="120" t="s">
        <v>560</v>
      </c>
      <c r="L530" s="125" t="b">
        <v>0</v>
      </c>
      <c r="M530" s="125" t="b">
        <v>0</v>
      </c>
      <c r="N530" s="125" t="b">
        <v>0</v>
      </c>
      <c r="O530" s="144" t="b">
        <v>1</v>
      </c>
      <c r="P530" s="120"/>
      <c r="Q530" s="120"/>
      <c r="R530" s="120"/>
      <c r="S530" s="120"/>
      <c r="T530" s="120"/>
      <c r="U530" s="120"/>
      <c r="V530" s="126" t="b">
        <v>1</v>
      </c>
      <c r="W530" s="120"/>
      <c r="X530" s="120"/>
      <c r="Y530" s="120"/>
      <c r="Z530" s="120"/>
      <c r="AA530" s="120"/>
      <c r="AB530" s="120"/>
      <c r="AC530" s="137">
        <v>1390000</v>
      </c>
      <c r="AD530" s="120"/>
      <c r="AE530" s="120"/>
      <c r="AF530" s="137">
        <v>1390000</v>
      </c>
      <c r="AG530" s="123">
        <v>0</v>
      </c>
      <c r="AH530" s="123">
        <v>0</v>
      </c>
      <c r="AI530" s="123">
        <v>0</v>
      </c>
      <c r="AJ530" s="123">
        <v>0</v>
      </c>
      <c r="AK530" s="137">
        <v>1390000</v>
      </c>
      <c r="AL530" s="120"/>
      <c r="AM530" s="120"/>
      <c r="AN530" s="120"/>
    </row>
    <row r="531" spans="1:40" ht="21.75" customHeight="1" thickBot="1">
      <c r="A531" s="127" t="s">
        <v>1568</v>
      </c>
      <c r="B531" s="127" t="s">
        <v>378</v>
      </c>
      <c r="C531" s="127" t="s">
        <v>1569</v>
      </c>
      <c r="D531" s="129" t="s">
        <v>1570</v>
      </c>
      <c r="E531" s="130">
        <v>2013</v>
      </c>
      <c r="F531" s="130">
        <v>2013</v>
      </c>
      <c r="G531" s="127"/>
      <c r="H531" s="127" t="s">
        <v>559</v>
      </c>
      <c r="I531" s="135" t="s">
        <v>555</v>
      </c>
      <c r="J531" s="127" t="s">
        <v>534</v>
      </c>
      <c r="K531" s="127" t="s">
        <v>560</v>
      </c>
      <c r="L531" s="132" t="b">
        <v>0</v>
      </c>
      <c r="M531" s="132" t="b">
        <v>0</v>
      </c>
      <c r="N531" s="132" t="b">
        <v>0</v>
      </c>
      <c r="O531" s="133" t="b">
        <v>0</v>
      </c>
      <c r="P531" s="127"/>
      <c r="Q531" s="127"/>
      <c r="R531" s="127"/>
      <c r="S531" s="127"/>
      <c r="T531" s="127"/>
      <c r="U531" s="127"/>
      <c r="V531" s="132" t="b">
        <v>0</v>
      </c>
      <c r="W531" s="127"/>
      <c r="X531" s="127"/>
      <c r="Y531" s="127"/>
      <c r="Z531" s="127"/>
      <c r="AA531" s="127"/>
      <c r="AB531" s="127"/>
      <c r="AC531" s="149">
        <v>10000000</v>
      </c>
      <c r="AD531" s="127"/>
      <c r="AE531" s="127"/>
      <c r="AF531" s="149">
        <v>10000000</v>
      </c>
      <c r="AG531" s="130">
        <v>0</v>
      </c>
      <c r="AH531" s="130">
        <v>0</v>
      </c>
      <c r="AI531" s="130">
        <v>0</v>
      </c>
      <c r="AJ531" s="130">
        <v>0</v>
      </c>
      <c r="AK531" s="149">
        <v>10000000</v>
      </c>
      <c r="AL531" s="127"/>
      <c r="AM531" s="127"/>
      <c r="AN531" s="127"/>
    </row>
    <row r="532" spans="1:40" ht="21.75" customHeight="1" thickBot="1">
      <c r="A532" s="120" t="s">
        <v>2489</v>
      </c>
      <c r="B532" s="120" t="s">
        <v>378</v>
      </c>
      <c r="C532" s="120" t="s">
        <v>2490</v>
      </c>
      <c r="D532" s="122" t="s">
        <v>2491</v>
      </c>
      <c r="E532" s="123">
        <v>2017</v>
      </c>
      <c r="F532" s="123">
        <v>2017</v>
      </c>
      <c r="G532" s="120"/>
      <c r="H532" s="120" t="s">
        <v>559</v>
      </c>
      <c r="I532" s="134" t="s">
        <v>7974</v>
      </c>
      <c r="J532" s="120" t="s">
        <v>534</v>
      </c>
      <c r="K532" s="120" t="s">
        <v>560</v>
      </c>
      <c r="L532" s="125" t="b">
        <v>0</v>
      </c>
      <c r="M532" s="125" t="b">
        <v>0</v>
      </c>
      <c r="N532" s="125" t="b">
        <v>0</v>
      </c>
      <c r="O532" s="126" t="b">
        <v>0</v>
      </c>
      <c r="P532" s="120" t="s">
        <v>978</v>
      </c>
      <c r="Q532" s="120" t="s">
        <v>978</v>
      </c>
      <c r="R532" s="120"/>
      <c r="S532" s="120"/>
      <c r="T532" s="120"/>
      <c r="U532" s="120"/>
      <c r="V532" s="125" t="b">
        <v>0</v>
      </c>
      <c r="W532" s="120"/>
      <c r="X532" s="120"/>
      <c r="Y532" s="120"/>
      <c r="Z532" s="120"/>
      <c r="AA532" s="120"/>
      <c r="AB532" s="120"/>
      <c r="AC532" s="120"/>
      <c r="AD532" s="120"/>
      <c r="AE532" s="120"/>
      <c r="AF532" s="123">
        <v>0</v>
      </c>
      <c r="AG532" s="123">
        <v>0</v>
      </c>
      <c r="AH532" s="123">
        <v>0</v>
      </c>
      <c r="AI532" s="123">
        <v>0</v>
      </c>
      <c r="AJ532" s="123">
        <v>0</v>
      </c>
      <c r="AK532" s="123">
        <v>0</v>
      </c>
      <c r="AL532" s="120"/>
      <c r="AM532" s="120"/>
      <c r="AN532" s="120"/>
    </row>
    <row r="533" spans="1:40" ht="21.75" customHeight="1" thickBot="1">
      <c r="A533" s="127" t="s">
        <v>2808</v>
      </c>
      <c r="B533" s="127" t="s">
        <v>378</v>
      </c>
      <c r="C533" s="127" t="s">
        <v>2809</v>
      </c>
      <c r="D533" s="129" t="s">
        <v>2810</v>
      </c>
      <c r="E533" s="130">
        <v>2013</v>
      </c>
      <c r="F533" s="130">
        <v>2013</v>
      </c>
      <c r="G533" s="127"/>
      <c r="H533" s="127" t="s">
        <v>559</v>
      </c>
      <c r="I533" s="131" t="s">
        <v>7974</v>
      </c>
      <c r="J533" s="127" t="s">
        <v>534</v>
      </c>
      <c r="K533" s="127" t="s">
        <v>2811</v>
      </c>
      <c r="L533" s="132" t="b">
        <v>0</v>
      </c>
      <c r="M533" s="132" t="b">
        <v>0</v>
      </c>
      <c r="N533" s="132" t="b">
        <v>0</v>
      </c>
      <c r="O533" s="133" t="b">
        <v>0</v>
      </c>
      <c r="P533" s="127"/>
      <c r="Q533" s="127"/>
      <c r="R533" s="127"/>
      <c r="S533" s="127"/>
      <c r="T533" s="127"/>
      <c r="U533" s="127"/>
      <c r="V533" s="132" t="b">
        <v>0</v>
      </c>
      <c r="W533" s="127"/>
      <c r="X533" s="127"/>
      <c r="Y533" s="127"/>
      <c r="Z533" s="127"/>
      <c r="AA533" s="127"/>
      <c r="AB533" s="127"/>
      <c r="AC533" s="127"/>
      <c r="AD533" s="127"/>
      <c r="AE533" s="127"/>
      <c r="AF533" s="130">
        <v>0</v>
      </c>
      <c r="AG533" s="130">
        <v>0</v>
      </c>
      <c r="AH533" s="130">
        <v>0</v>
      </c>
      <c r="AI533" s="130">
        <v>0</v>
      </c>
      <c r="AJ533" s="130">
        <v>0</v>
      </c>
      <c r="AK533" s="130">
        <v>0</v>
      </c>
      <c r="AL533" s="127"/>
      <c r="AM533" s="127"/>
      <c r="AN533" s="127"/>
    </row>
    <row r="534" spans="1:40" ht="21.75" customHeight="1" thickBot="1">
      <c r="A534" s="120" t="s">
        <v>2812</v>
      </c>
      <c r="B534" s="120" t="s">
        <v>378</v>
      </c>
      <c r="C534" s="120" t="s">
        <v>2813</v>
      </c>
      <c r="D534" s="122" t="s">
        <v>2814</v>
      </c>
      <c r="E534" s="123">
        <v>2013</v>
      </c>
      <c r="F534" s="123">
        <v>2013</v>
      </c>
      <c r="G534" s="120"/>
      <c r="H534" s="120" t="s">
        <v>559</v>
      </c>
      <c r="I534" s="124" t="s">
        <v>555</v>
      </c>
      <c r="J534" s="120" t="s">
        <v>534</v>
      </c>
      <c r="K534" s="120" t="s">
        <v>560</v>
      </c>
      <c r="L534" s="125" t="b">
        <v>0</v>
      </c>
      <c r="M534" s="125" t="b">
        <v>0</v>
      </c>
      <c r="N534" s="125" t="b">
        <v>0</v>
      </c>
      <c r="O534" s="126" t="b">
        <v>0</v>
      </c>
      <c r="P534" s="120"/>
      <c r="Q534" s="120"/>
      <c r="R534" s="120"/>
      <c r="S534" s="120"/>
      <c r="T534" s="120"/>
      <c r="U534" s="120"/>
      <c r="V534" s="126" t="b">
        <v>0</v>
      </c>
      <c r="W534" s="120"/>
      <c r="X534" s="120"/>
      <c r="Y534" s="120"/>
      <c r="Z534" s="120"/>
      <c r="AA534" s="120"/>
      <c r="AB534" s="120"/>
      <c r="AC534" s="120"/>
      <c r="AD534" s="120"/>
      <c r="AE534" s="120"/>
      <c r="AF534" s="123">
        <v>0</v>
      </c>
      <c r="AG534" s="123">
        <v>0</v>
      </c>
      <c r="AH534" s="123">
        <v>0</v>
      </c>
      <c r="AI534" s="123">
        <v>0</v>
      </c>
      <c r="AJ534" s="123">
        <v>0</v>
      </c>
      <c r="AK534" s="123">
        <v>0</v>
      </c>
      <c r="AL534" s="120"/>
      <c r="AM534" s="120"/>
      <c r="AN534" s="120"/>
    </row>
    <row r="535" spans="1:40" ht="21.75" customHeight="1" thickBot="1">
      <c r="A535" s="127" t="s">
        <v>2815</v>
      </c>
      <c r="B535" s="127" t="s">
        <v>378</v>
      </c>
      <c r="C535" s="127" t="s">
        <v>2816</v>
      </c>
      <c r="D535" s="129" t="s">
        <v>2817</v>
      </c>
      <c r="E535" s="127"/>
      <c r="F535" s="127"/>
      <c r="G535" s="127"/>
      <c r="H535" s="127" t="s">
        <v>532</v>
      </c>
      <c r="I535" s="131" t="s">
        <v>7974</v>
      </c>
      <c r="J535" s="127" t="s">
        <v>627</v>
      </c>
      <c r="K535" s="127" t="s">
        <v>633</v>
      </c>
      <c r="L535" s="132" t="b">
        <v>0</v>
      </c>
      <c r="M535" s="132" t="b">
        <v>0</v>
      </c>
      <c r="N535" s="132" t="b">
        <v>0</v>
      </c>
      <c r="O535" s="133" t="b">
        <v>0</v>
      </c>
      <c r="P535" s="127"/>
      <c r="Q535" s="127"/>
      <c r="R535" s="127"/>
      <c r="S535" s="127"/>
      <c r="T535" s="127"/>
      <c r="U535" s="127"/>
      <c r="V535" s="133" t="b">
        <v>1</v>
      </c>
      <c r="W535" s="127"/>
      <c r="X535" s="127"/>
      <c r="Y535" s="127"/>
      <c r="Z535" s="127"/>
      <c r="AA535" s="127"/>
      <c r="AB535" s="127"/>
      <c r="AC535" s="127"/>
      <c r="AD535" s="127"/>
      <c r="AE535" s="127"/>
      <c r="AF535" s="130">
        <v>0</v>
      </c>
      <c r="AG535" s="130">
        <v>0</v>
      </c>
      <c r="AH535" s="130">
        <v>0</v>
      </c>
      <c r="AI535" s="130">
        <v>0</v>
      </c>
      <c r="AJ535" s="130">
        <v>0</v>
      </c>
      <c r="AK535" s="130">
        <v>0</v>
      </c>
      <c r="AL535" s="127"/>
      <c r="AM535" s="127"/>
      <c r="AN535" s="127"/>
    </row>
    <row r="536" spans="1:40" ht="21.75" customHeight="1" thickBot="1">
      <c r="A536" s="120" t="s">
        <v>2818</v>
      </c>
      <c r="B536" s="120" t="s">
        <v>378</v>
      </c>
      <c r="C536" s="120" t="s">
        <v>2819</v>
      </c>
      <c r="D536" s="122" t="s">
        <v>2820</v>
      </c>
      <c r="E536" s="123">
        <v>2019</v>
      </c>
      <c r="F536" s="123">
        <v>2024</v>
      </c>
      <c r="G536" s="120"/>
      <c r="H536" s="120" t="s">
        <v>532</v>
      </c>
      <c r="I536" s="134" t="s">
        <v>7974</v>
      </c>
      <c r="J536" s="120" t="s">
        <v>534</v>
      </c>
      <c r="K536" s="120" t="s">
        <v>628</v>
      </c>
      <c r="L536" s="125" t="b">
        <v>0</v>
      </c>
      <c r="M536" s="125" t="b">
        <v>0</v>
      </c>
      <c r="N536" s="125" t="b">
        <v>0</v>
      </c>
      <c r="O536" s="126" t="b">
        <v>0</v>
      </c>
      <c r="P536" s="120"/>
      <c r="Q536" s="120"/>
      <c r="R536" s="120"/>
      <c r="S536" s="120"/>
      <c r="T536" s="120"/>
      <c r="U536" s="120"/>
      <c r="V536" s="126" t="b">
        <v>1</v>
      </c>
      <c r="W536" s="120"/>
      <c r="X536" s="120"/>
      <c r="Y536" s="120"/>
      <c r="Z536" s="120"/>
      <c r="AA536" s="120"/>
      <c r="AB536" s="120"/>
      <c r="AC536" s="120"/>
      <c r="AD536" s="120"/>
      <c r="AE536" s="120"/>
      <c r="AF536" s="123">
        <v>0</v>
      </c>
      <c r="AG536" s="123">
        <v>0</v>
      </c>
      <c r="AH536" s="123">
        <v>0</v>
      </c>
      <c r="AI536" s="123">
        <v>0</v>
      </c>
      <c r="AJ536" s="123">
        <v>0</v>
      </c>
      <c r="AK536" s="123">
        <v>0</v>
      </c>
      <c r="AL536" s="120"/>
      <c r="AM536" s="120"/>
      <c r="AN536" s="120"/>
    </row>
    <row r="537" spans="1:40" ht="21.75" customHeight="1" thickBot="1">
      <c r="A537" s="127" t="s">
        <v>2507</v>
      </c>
      <c r="B537" s="127" t="s">
        <v>378</v>
      </c>
      <c r="C537" s="127" t="s">
        <v>2508</v>
      </c>
      <c r="D537" s="129" t="s">
        <v>2509</v>
      </c>
      <c r="E537" s="130">
        <v>2021</v>
      </c>
      <c r="F537" s="130">
        <v>2022</v>
      </c>
      <c r="G537" s="127"/>
      <c r="H537" s="127" t="s">
        <v>559</v>
      </c>
      <c r="I537" s="131" t="s">
        <v>7974</v>
      </c>
      <c r="J537" s="127" t="s">
        <v>534</v>
      </c>
      <c r="K537" s="127" t="s">
        <v>560</v>
      </c>
      <c r="L537" s="132" t="b">
        <v>0</v>
      </c>
      <c r="M537" s="132" t="b">
        <v>0</v>
      </c>
      <c r="N537" s="132" t="b">
        <v>0</v>
      </c>
      <c r="O537" s="133" t="b">
        <v>0</v>
      </c>
      <c r="P537" s="127" t="s">
        <v>978</v>
      </c>
      <c r="Q537" s="127" t="s">
        <v>978</v>
      </c>
      <c r="R537" s="127"/>
      <c r="S537" s="127"/>
      <c r="T537" s="127"/>
      <c r="U537" s="127"/>
      <c r="V537" s="132" t="b">
        <v>0</v>
      </c>
      <c r="W537" s="127"/>
      <c r="X537" s="127"/>
      <c r="Y537" s="127"/>
      <c r="Z537" s="127"/>
      <c r="AA537" s="127"/>
      <c r="AB537" s="127"/>
      <c r="AC537" s="127"/>
      <c r="AD537" s="127"/>
      <c r="AE537" s="127"/>
      <c r="AF537" s="130">
        <v>0</v>
      </c>
      <c r="AG537" s="130">
        <v>0</v>
      </c>
      <c r="AH537" s="130">
        <v>0</v>
      </c>
      <c r="AI537" s="130">
        <v>0</v>
      </c>
      <c r="AJ537" s="130">
        <v>0</v>
      </c>
      <c r="AK537" s="130">
        <v>0</v>
      </c>
      <c r="AL537" s="127"/>
      <c r="AM537" s="127"/>
      <c r="AN537" s="127"/>
    </row>
    <row r="538" spans="1:40" ht="21.75" customHeight="1" thickBot="1">
      <c r="A538" s="120" t="s">
        <v>1516</v>
      </c>
      <c r="B538" s="120" t="s">
        <v>378</v>
      </c>
      <c r="C538" s="120" t="s">
        <v>1517</v>
      </c>
      <c r="D538" s="122" t="s">
        <v>1518</v>
      </c>
      <c r="E538" s="123">
        <v>2024</v>
      </c>
      <c r="F538" s="123">
        <v>2024</v>
      </c>
      <c r="G538" s="120"/>
      <c r="H538" s="120" t="s">
        <v>548</v>
      </c>
      <c r="I538" s="124" t="s">
        <v>555</v>
      </c>
      <c r="J538" s="120" t="s">
        <v>534</v>
      </c>
      <c r="K538" s="120" t="s">
        <v>540</v>
      </c>
      <c r="L538" s="125" t="b">
        <v>0</v>
      </c>
      <c r="M538" s="125" t="b">
        <v>0</v>
      </c>
      <c r="N538" s="125" t="b">
        <v>0</v>
      </c>
      <c r="O538" s="144" t="b">
        <v>1</v>
      </c>
      <c r="P538" s="120"/>
      <c r="Q538" s="120"/>
      <c r="R538" s="120"/>
      <c r="S538" s="120"/>
      <c r="T538" s="120"/>
      <c r="U538" s="120"/>
      <c r="V538" s="126" t="b">
        <v>1</v>
      </c>
      <c r="W538" s="120"/>
      <c r="X538" s="120"/>
      <c r="Y538" s="120"/>
      <c r="Z538" s="120"/>
      <c r="AA538" s="120"/>
      <c r="AB538" s="120" t="s">
        <v>1062</v>
      </c>
      <c r="AC538" s="137">
        <v>14600000</v>
      </c>
      <c r="AD538" s="120"/>
      <c r="AE538" s="120"/>
      <c r="AF538" s="137">
        <v>14600000</v>
      </c>
      <c r="AG538" s="123">
        <v>0</v>
      </c>
      <c r="AH538" s="123">
        <v>0</v>
      </c>
      <c r="AI538" s="123">
        <v>0</v>
      </c>
      <c r="AJ538" s="123">
        <v>0</v>
      </c>
      <c r="AK538" s="137">
        <v>14600000</v>
      </c>
      <c r="AL538" s="120"/>
      <c r="AM538" s="120"/>
      <c r="AN538" s="120"/>
    </row>
    <row r="539" spans="1:40" ht="21.75" customHeight="1" thickBot="1">
      <c r="A539" s="127" t="s">
        <v>2514</v>
      </c>
      <c r="B539" s="127" t="s">
        <v>384</v>
      </c>
      <c r="C539" s="127" t="s">
        <v>2515</v>
      </c>
      <c r="D539" s="129" t="s">
        <v>2516</v>
      </c>
      <c r="E539" s="130">
        <v>2024</v>
      </c>
      <c r="F539" s="127"/>
      <c r="G539" s="127"/>
      <c r="H539" s="127" t="s">
        <v>559</v>
      </c>
      <c r="I539" s="131" t="s">
        <v>7974</v>
      </c>
      <c r="J539" s="127" t="s">
        <v>638</v>
      </c>
      <c r="K539" s="127"/>
      <c r="L539" s="132" t="b">
        <v>0</v>
      </c>
      <c r="M539" s="132" t="b">
        <v>0</v>
      </c>
      <c r="N539" s="132" t="b">
        <v>0</v>
      </c>
      <c r="O539" s="133" t="b">
        <v>0</v>
      </c>
      <c r="P539" s="127" t="s">
        <v>564</v>
      </c>
      <c r="Q539" s="127" t="s">
        <v>564</v>
      </c>
      <c r="R539" s="127"/>
      <c r="S539" s="127"/>
      <c r="T539" s="127"/>
      <c r="U539" s="127"/>
      <c r="V539" s="132" t="b">
        <v>0</v>
      </c>
      <c r="W539" s="127"/>
      <c r="X539" s="127"/>
      <c r="Y539" s="127"/>
      <c r="Z539" s="127"/>
      <c r="AA539" s="127"/>
      <c r="AB539" s="127"/>
      <c r="AC539" s="136">
        <v>9450000</v>
      </c>
      <c r="AD539" s="127"/>
      <c r="AE539" s="127"/>
      <c r="AF539" s="136">
        <v>9450000</v>
      </c>
      <c r="AG539" s="136">
        <v>9450000</v>
      </c>
      <c r="AH539" s="136">
        <v>9450000</v>
      </c>
      <c r="AI539" s="130">
        <v>0</v>
      </c>
      <c r="AJ539" s="130">
        <v>0</v>
      </c>
      <c r="AK539" s="130">
        <v>0</v>
      </c>
      <c r="AL539" s="127"/>
      <c r="AM539" s="127"/>
      <c r="AN539" s="127"/>
    </row>
    <row r="540" spans="1:40" ht="21.75" customHeight="1" thickBot="1">
      <c r="A540" s="120" t="s">
        <v>2824</v>
      </c>
      <c r="B540" s="120" t="s">
        <v>384</v>
      </c>
      <c r="C540" s="120" t="s">
        <v>2825</v>
      </c>
      <c r="D540" s="122" t="s">
        <v>2826</v>
      </c>
      <c r="E540" s="123">
        <v>2024</v>
      </c>
      <c r="F540" s="120"/>
      <c r="G540" s="120"/>
      <c r="H540" s="120" t="s">
        <v>559</v>
      </c>
      <c r="I540" s="124" t="s">
        <v>555</v>
      </c>
      <c r="J540" s="120" t="s">
        <v>534</v>
      </c>
      <c r="K540" s="120" t="s">
        <v>560</v>
      </c>
      <c r="L540" s="126" t="b">
        <v>1</v>
      </c>
      <c r="M540" s="125" t="b">
        <v>0</v>
      </c>
      <c r="N540" s="125" t="b">
        <v>0</v>
      </c>
      <c r="O540" s="126" t="b">
        <v>0</v>
      </c>
      <c r="P540" s="120"/>
      <c r="Q540" s="120"/>
      <c r="R540" s="120"/>
      <c r="S540" s="120"/>
      <c r="T540" s="120"/>
      <c r="U540" s="120"/>
      <c r="V540" s="125" t="b">
        <v>0</v>
      </c>
      <c r="W540" s="120" t="s">
        <v>2827</v>
      </c>
      <c r="X540" s="120" t="s">
        <v>2827</v>
      </c>
      <c r="Y540" s="120"/>
      <c r="Z540" s="120"/>
      <c r="AA540" s="120"/>
      <c r="AB540" s="120"/>
      <c r="AC540" s="120"/>
      <c r="AD540" s="120"/>
      <c r="AE540" s="120"/>
      <c r="AF540" s="123">
        <v>0</v>
      </c>
      <c r="AG540" s="123">
        <v>0</v>
      </c>
      <c r="AH540" s="123">
        <v>0</v>
      </c>
      <c r="AI540" s="123">
        <v>0</v>
      </c>
      <c r="AJ540" s="123">
        <v>0</v>
      </c>
      <c r="AK540" s="123">
        <v>0</v>
      </c>
      <c r="AL540" s="120"/>
      <c r="AM540" s="120"/>
      <c r="AN540" s="120"/>
    </row>
    <row r="541" spans="1:40" ht="21.75" customHeight="1" thickBot="1">
      <c r="A541" s="127" t="s">
        <v>2520</v>
      </c>
      <c r="B541" s="127" t="s">
        <v>384</v>
      </c>
      <c r="C541" s="127" t="s">
        <v>2521</v>
      </c>
      <c r="D541" s="129" t="s">
        <v>2522</v>
      </c>
      <c r="E541" s="130">
        <v>2024</v>
      </c>
      <c r="F541" s="130">
        <v>2026</v>
      </c>
      <c r="G541" s="127"/>
      <c r="H541" s="127" t="s">
        <v>559</v>
      </c>
      <c r="I541" s="131" t="s">
        <v>7974</v>
      </c>
      <c r="J541" s="127" t="s">
        <v>534</v>
      </c>
      <c r="K541" s="127" t="s">
        <v>560</v>
      </c>
      <c r="L541" s="132" t="b">
        <v>0</v>
      </c>
      <c r="M541" s="132" t="b">
        <v>0</v>
      </c>
      <c r="N541" s="132" t="b">
        <v>0</v>
      </c>
      <c r="O541" s="133" t="b">
        <v>0</v>
      </c>
      <c r="P541" s="127" t="s">
        <v>653</v>
      </c>
      <c r="Q541" s="127" t="s">
        <v>653</v>
      </c>
      <c r="R541" s="127"/>
      <c r="S541" s="127"/>
      <c r="T541" s="127"/>
      <c r="U541" s="127"/>
      <c r="V541" s="132" t="b">
        <v>0</v>
      </c>
      <c r="W541" s="127"/>
      <c r="X541" s="127"/>
      <c r="Y541" s="127"/>
      <c r="Z541" s="127"/>
      <c r="AA541" s="127"/>
      <c r="AB541" s="127"/>
      <c r="AC541" s="136">
        <v>646400000</v>
      </c>
      <c r="AD541" s="127"/>
      <c r="AE541" s="127"/>
      <c r="AF541" s="136">
        <v>646400000</v>
      </c>
      <c r="AG541" s="136">
        <v>646400000</v>
      </c>
      <c r="AH541" s="136">
        <v>646400000</v>
      </c>
      <c r="AI541" s="130">
        <v>0</v>
      </c>
      <c r="AJ541" s="130">
        <v>0</v>
      </c>
      <c r="AK541" s="130">
        <v>0</v>
      </c>
      <c r="AL541" s="127"/>
      <c r="AM541" s="127"/>
      <c r="AN541" s="127"/>
    </row>
    <row r="542" spans="1:40" ht="21.75" customHeight="1" thickBot="1">
      <c r="A542" s="120" t="s">
        <v>2828</v>
      </c>
      <c r="B542" s="120" t="s">
        <v>384</v>
      </c>
      <c r="C542" s="120" t="s">
        <v>2829</v>
      </c>
      <c r="D542" s="122" t="s">
        <v>2830</v>
      </c>
      <c r="E542" s="123">
        <v>2024</v>
      </c>
      <c r="F542" s="120"/>
      <c r="G542" s="120"/>
      <c r="H542" s="120" t="s">
        <v>548</v>
      </c>
      <c r="I542" s="124" t="s">
        <v>555</v>
      </c>
      <c r="J542" s="120" t="s">
        <v>534</v>
      </c>
      <c r="K542" s="120" t="s">
        <v>560</v>
      </c>
      <c r="L542" s="125" t="b">
        <v>0</v>
      </c>
      <c r="M542" s="125" t="b">
        <v>0</v>
      </c>
      <c r="N542" s="125" t="b">
        <v>0</v>
      </c>
      <c r="O542" s="126" t="b">
        <v>0</v>
      </c>
      <c r="P542" s="120"/>
      <c r="Q542" s="120"/>
      <c r="R542" s="120"/>
      <c r="S542" s="120"/>
      <c r="T542" s="120"/>
      <c r="U542" s="120"/>
      <c r="V542" s="126" t="b">
        <v>1</v>
      </c>
      <c r="W542" s="120"/>
      <c r="X542" s="120"/>
      <c r="Y542" s="120"/>
      <c r="Z542" s="120"/>
      <c r="AA542" s="120"/>
      <c r="AB542" s="120"/>
      <c r="AC542" s="120"/>
      <c r="AD542" s="120"/>
      <c r="AE542" s="120"/>
      <c r="AF542" s="123">
        <v>0</v>
      </c>
      <c r="AG542" s="123">
        <v>0</v>
      </c>
      <c r="AH542" s="123">
        <v>0</v>
      </c>
      <c r="AI542" s="123">
        <v>0</v>
      </c>
      <c r="AJ542" s="123">
        <v>0</v>
      </c>
      <c r="AK542" s="123">
        <v>0</v>
      </c>
      <c r="AL542" s="120"/>
      <c r="AM542" s="120"/>
      <c r="AN542" s="120"/>
    </row>
    <row r="543" spans="1:40" ht="21.75" customHeight="1" thickBot="1">
      <c r="A543" s="127" t="s">
        <v>2527</v>
      </c>
      <c r="B543" s="127" t="s">
        <v>384</v>
      </c>
      <c r="C543" s="127" t="s">
        <v>2528</v>
      </c>
      <c r="D543" s="129" t="s">
        <v>2529</v>
      </c>
      <c r="E543" s="130">
        <v>2018</v>
      </c>
      <c r="F543" s="130">
        <v>2019</v>
      </c>
      <c r="G543" s="127"/>
      <c r="H543" s="127" t="s">
        <v>559</v>
      </c>
      <c r="I543" s="131" t="s">
        <v>7974</v>
      </c>
      <c r="J543" s="127" t="s">
        <v>638</v>
      </c>
      <c r="K543" s="127" t="s">
        <v>560</v>
      </c>
      <c r="L543" s="132" t="b">
        <v>0</v>
      </c>
      <c r="M543" s="132" t="b">
        <v>0</v>
      </c>
      <c r="N543" s="132" t="b">
        <v>0</v>
      </c>
      <c r="O543" s="144" t="b">
        <v>1</v>
      </c>
      <c r="P543" s="127" t="s">
        <v>629</v>
      </c>
      <c r="Q543" s="127" t="s">
        <v>629</v>
      </c>
      <c r="R543" s="127"/>
      <c r="S543" s="127"/>
      <c r="T543" s="127"/>
      <c r="U543" s="127"/>
      <c r="V543" s="132" t="b">
        <v>0</v>
      </c>
      <c r="W543" s="127"/>
      <c r="X543" s="127"/>
      <c r="Y543" s="127"/>
      <c r="Z543" s="127"/>
      <c r="AA543" s="127"/>
      <c r="AB543" s="127"/>
      <c r="AC543" s="127"/>
      <c r="AD543" s="127"/>
      <c r="AE543" s="127"/>
      <c r="AF543" s="130">
        <v>0</v>
      </c>
      <c r="AG543" s="130">
        <v>0</v>
      </c>
      <c r="AH543" s="130">
        <v>0</v>
      </c>
      <c r="AI543" s="130">
        <v>0</v>
      </c>
      <c r="AJ543" s="130">
        <v>0</v>
      </c>
      <c r="AK543" s="130">
        <v>0</v>
      </c>
      <c r="AL543" s="127"/>
      <c r="AM543" s="127"/>
      <c r="AN543" s="127"/>
    </row>
    <row r="544" spans="1:40" ht="21.75" customHeight="1" thickBot="1">
      <c r="A544" s="120" t="s">
        <v>2831</v>
      </c>
      <c r="B544" s="120" t="s">
        <v>384</v>
      </c>
      <c r="C544" s="120" t="s">
        <v>2832</v>
      </c>
      <c r="D544" s="122" t="s">
        <v>2833</v>
      </c>
      <c r="E544" s="123">
        <v>2014</v>
      </c>
      <c r="F544" s="123">
        <v>2024</v>
      </c>
      <c r="G544" s="120"/>
      <c r="H544" s="120" t="s">
        <v>559</v>
      </c>
      <c r="I544" s="124" t="s">
        <v>555</v>
      </c>
      <c r="J544" s="120" t="s">
        <v>534</v>
      </c>
      <c r="K544" s="120" t="s">
        <v>560</v>
      </c>
      <c r="L544" s="125" t="b">
        <v>0</v>
      </c>
      <c r="M544" s="125" t="b">
        <v>0</v>
      </c>
      <c r="N544" s="125" t="b">
        <v>0</v>
      </c>
      <c r="O544" s="126" t="b">
        <v>0</v>
      </c>
      <c r="P544" s="120"/>
      <c r="Q544" s="120"/>
      <c r="R544" s="120"/>
      <c r="S544" s="120"/>
      <c r="T544" s="120"/>
      <c r="U544" s="120"/>
      <c r="V544" s="125" t="b">
        <v>0</v>
      </c>
      <c r="W544" s="120"/>
      <c r="X544" s="120"/>
      <c r="Y544" s="120"/>
      <c r="Z544" s="120"/>
      <c r="AA544" s="120"/>
      <c r="AB544" s="120"/>
      <c r="AC544" s="120"/>
      <c r="AD544" s="120"/>
      <c r="AE544" s="120"/>
      <c r="AF544" s="123">
        <v>0</v>
      </c>
      <c r="AG544" s="123">
        <v>0</v>
      </c>
      <c r="AH544" s="123">
        <v>0</v>
      </c>
      <c r="AI544" s="123">
        <v>0</v>
      </c>
      <c r="AJ544" s="123">
        <v>0</v>
      </c>
      <c r="AK544" s="123">
        <v>0</v>
      </c>
      <c r="AL544" s="120"/>
      <c r="AM544" s="120"/>
      <c r="AN544" s="120"/>
    </row>
    <row r="545" spans="1:40" ht="21.75" customHeight="1" thickBot="1">
      <c r="A545" s="127" t="s">
        <v>1629</v>
      </c>
      <c r="B545" s="127" t="s">
        <v>384</v>
      </c>
      <c r="C545" s="127" t="s">
        <v>1630</v>
      </c>
      <c r="D545" s="129" t="s">
        <v>1631</v>
      </c>
      <c r="E545" s="130">
        <v>2023</v>
      </c>
      <c r="F545" s="130">
        <v>2027</v>
      </c>
      <c r="G545" s="127"/>
      <c r="H545" s="127" t="s">
        <v>559</v>
      </c>
      <c r="I545" s="131" t="s">
        <v>7974</v>
      </c>
      <c r="J545" s="127" t="s">
        <v>534</v>
      </c>
      <c r="K545" s="127" t="s">
        <v>560</v>
      </c>
      <c r="L545" s="132" t="b">
        <v>0</v>
      </c>
      <c r="M545" s="132" t="b">
        <v>0</v>
      </c>
      <c r="N545" s="132" t="b">
        <v>0</v>
      </c>
      <c r="O545" s="133" t="b">
        <v>0</v>
      </c>
      <c r="P545" s="127"/>
      <c r="Q545" s="127"/>
      <c r="R545" s="127"/>
      <c r="S545" s="127"/>
      <c r="T545" s="127"/>
      <c r="U545" s="127"/>
      <c r="V545" s="132" t="b">
        <v>0</v>
      </c>
      <c r="W545" s="127" t="s">
        <v>1632</v>
      </c>
      <c r="X545" s="127" t="s">
        <v>1632</v>
      </c>
      <c r="Y545" s="127"/>
      <c r="Z545" s="127"/>
      <c r="AA545" s="127"/>
      <c r="AB545" s="127"/>
      <c r="AC545" s="136">
        <v>4610000</v>
      </c>
      <c r="AD545" s="127"/>
      <c r="AE545" s="127"/>
      <c r="AF545" s="136">
        <v>4610000</v>
      </c>
      <c r="AG545" s="130">
        <v>0</v>
      </c>
      <c r="AH545" s="130">
        <v>0</v>
      </c>
      <c r="AI545" s="130">
        <v>0</v>
      </c>
      <c r="AJ545" s="130">
        <v>0</v>
      </c>
      <c r="AK545" s="136">
        <v>4610000</v>
      </c>
      <c r="AL545" s="127"/>
      <c r="AM545" s="127"/>
      <c r="AN545" s="127"/>
    </row>
    <row r="546" spans="1:40" ht="21.75" customHeight="1" thickBot="1">
      <c r="A546" s="120" t="s">
        <v>2539</v>
      </c>
      <c r="B546" s="120" t="s">
        <v>384</v>
      </c>
      <c r="C546" s="120" t="s">
        <v>2540</v>
      </c>
      <c r="D546" s="122" t="s">
        <v>2541</v>
      </c>
      <c r="E546" s="123">
        <v>2023</v>
      </c>
      <c r="F546" s="123">
        <v>2023</v>
      </c>
      <c r="G546" s="120"/>
      <c r="H546" s="120" t="s">
        <v>559</v>
      </c>
      <c r="I546" s="134" t="s">
        <v>7974</v>
      </c>
      <c r="J546" s="120" t="s">
        <v>534</v>
      </c>
      <c r="K546" s="120" t="s">
        <v>560</v>
      </c>
      <c r="L546" s="125" t="b">
        <v>0</v>
      </c>
      <c r="M546" s="125" t="b">
        <v>0</v>
      </c>
      <c r="N546" s="125" t="b">
        <v>0</v>
      </c>
      <c r="O546" s="126" t="b">
        <v>0</v>
      </c>
      <c r="P546" s="120"/>
      <c r="Q546" s="120"/>
      <c r="R546" s="120"/>
      <c r="S546" s="120" t="s">
        <v>2542</v>
      </c>
      <c r="T546" s="120" t="s">
        <v>2542</v>
      </c>
      <c r="U546" s="120"/>
      <c r="V546" s="126" t="b">
        <v>0</v>
      </c>
      <c r="W546" s="120" t="s">
        <v>1632</v>
      </c>
      <c r="X546" s="120" t="s">
        <v>1632</v>
      </c>
      <c r="Y546" s="120"/>
      <c r="Z546" s="120"/>
      <c r="AA546" s="120"/>
      <c r="AB546" s="120"/>
      <c r="AC546" s="137">
        <v>1260000000</v>
      </c>
      <c r="AD546" s="120"/>
      <c r="AE546" s="120"/>
      <c r="AF546" s="137">
        <v>1260000000</v>
      </c>
      <c r="AG546" s="123">
        <v>0</v>
      </c>
      <c r="AH546" s="123">
        <v>0</v>
      </c>
      <c r="AI546" s="137">
        <v>1260000000</v>
      </c>
      <c r="AJ546" s="137">
        <v>1260000000</v>
      </c>
      <c r="AK546" s="123">
        <v>0</v>
      </c>
      <c r="AL546" s="120"/>
      <c r="AM546" s="120"/>
      <c r="AN546" s="120"/>
    </row>
    <row r="547" spans="1:40" ht="21.75" customHeight="1" thickBot="1">
      <c r="A547" s="127" t="s">
        <v>992</v>
      </c>
      <c r="B547" s="127" t="s">
        <v>384</v>
      </c>
      <c r="C547" s="127" t="s">
        <v>993</v>
      </c>
      <c r="D547" s="129" t="s">
        <v>994</v>
      </c>
      <c r="E547" s="130">
        <v>2023</v>
      </c>
      <c r="F547" s="130">
        <v>2025</v>
      </c>
      <c r="G547" s="127"/>
      <c r="H547" s="127" t="s">
        <v>559</v>
      </c>
      <c r="I547" s="135" t="s">
        <v>555</v>
      </c>
      <c r="J547" s="127" t="s">
        <v>534</v>
      </c>
      <c r="K547" s="127" t="s">
        <v>560</v>
      </c>
      <c r="L547" s="132" t="b">
        <v>1</v>
      </c>
      <c r="M547" s="132" t="b">
        <v>0</v>
      </c>
      <c r="N547" s="132" t="b">
        <v>0</v>
      </c>
      <c r="O547" s="133" t="b">
        <v>0</v>
      </c>
      <c r="P547" s="127"/>
      <c r="Q547" s="127"/>
      <c r="R547" s="127"/>
      <c r="S547" s="127"/>
      <c r="T547" s="127"/>
      <c r="U547" s="127"/>
      <c r="V547" s="133" t="b">
        <v>0</v>
      </c>
      <c r="W547" s="127" t="s">
        <v>995</v>
      </c>
      <c r="X547" s="127" t="s">
        <v>995</v>
      </c>
      <c r="Y547" s="127"/>
      <c r="Z547" s="127"/>
      <c r="AA547" s="127"/>
      <c r="AB547" s="127"/>
      <c r="AC547" s="130">
        <v>200000000</v>
      </c>
      <c r="AD547" s="127"/>
      <c r="AE547" s="127"/>
      <c r="AF547" s="130">
        <v>200000000</v>
      </c>
      <c r="AG547" s="130">
        <v>0</v>
      </c>
      <c r="AH547" s="130">
        <v>0</v>
      </c>
      <c r="AI547" s="130">
        <v>0</v>
      </c>
      <c r="AJ547" s="130">
        <v>0</v>
      </c>
      <c r="AK547" s="130">
        <v>200000000</v>
      </c>
      <c r="AL547" s="127"/>
      <c r="AM547" s="127"/>
      <c r="AN547" s="127"/>
    </row>
    <row r="548" spans="1:40" ht="21.75" customHeight="1" thickBot="1">
      <c r="A548" s="120" t="s">
        <v>1070</v>
      </c>
      <c r="B548" s="120" t="s">
        <v>384</v>
      </c>
      <c r="C548" s="120" t="s">
        <v>1071</v>
      </c>
      <c r="D548" s="122" t="s">
        <v>1072</v>
      </c>
      <c r="E548" s="123">
        <v>2024</v>
      </c>
      <c r="F548" s="123">
        <v>2024</v>
      </c>
      <c r="G548" s="123">
        <v>2028</v>
      </c>
      <c r="H548" s="120" t="s">
        <v>548</v>
      </c>
      <c r="I548" s="124" t="s">
        <v>555</v>
      </c>
      <c r="J548" s="120" t="s">
        <v>692</v>
      </c>
      <c r="K548" s="120" t="s">
        <v>693</v>
      </c>
      <c r="L548" s="126" t="b">
        <v>1</v>
      </c>
      <c r="M548" s="125" t="b">
        <v>0</v>
      </c>
      <c r="N548" s="125" t="b">
        <v>0</v>
      </c>
      <c r="O548" s="126" t="b">
        <v>0</v>
      </c>
      <c r="P548" s="120"/>
      <c r="Q548" s="120"/>
      <c r="R548" s="120"/>
      <c r="S548" s="120"/>
      <c r="T548" s="120"/>
      <c r="U548" s="120"/>
      <c r="V548" s="126" t="b">
        <v>1</v>
      </c>
      <c r="W548" s="120" t="s">
        <v>7986</v>
      </c>
      <c r="X548" s="120" t="s">
        <v>7986</v>
      </c>
      <c r="Y548" s="120"/>
      <c r="Z548" s="120"/>
      <c r="AA548" s="120"/>
      <c r="AB548" s="120"/>
      <c r="AC548" s="145">
        <v>19730250</v>
      </c>
      <c r="AD548" s="145">
        <v>87690000</v>
      </c>
      <c r="AE548" s="120"/>
      <c r="AF548" s="145">
        <v>107420250</v>
      </c>
      <c r="AG548" s="123">
        <v>0</v>
      </c>
      <c r="AH548" s="123">
        <v>0</v>
      </c>
      <c r="AI548" s="123">
        <v>0</v>
      </c>
      <c r="AJ548" s="123">
        <v>0</v>
      </c>
      <c r="AK548" s="145">
        <v>107420250</v>
      </c>
      <c r="AL548" s="120"/>
      <c r="AM548" s="120"/>
      <c r="AN548" s="120"/>
    </row>
    <row r="549" spans="1:40" ht="21.75" customHeight="1" thickBot="1">
      <c r="A549" s="127" t="s">
        <v>2551</v>
      </c>
      <c r="B549" s="127" t="s">
        <v>384</v>
      </c>
      <c r="C549" s="127" t="s">
        <v>2552</v>
      </c>
      <c r="D549" s="129" t="s">
        <v>2553</v>
      </c>
      <c r="E549" s="130">
        <v>2018</v>
      </c>
      <c r="F549" s="130">
        <v>2018</v>
      </c>
      <c r="G549" s="127"/>
      <c r="H549" s="127" t="s">
        <v>532</v>
      </c>
      <c r="I549" s="131" t="s">
        <v>7974</v>
      </c>
      <c r="J549" s="127" t="s">
        <v>2154</v>
      </c>
      <c r="K549" s="127" t="s">
        <v>560</v>
      </c>
      <c r="L549" s="132" t="b">
        <v>0</v>
      </c>
      <c r="M549" s="132" t="b">
        <v>0</v>
      </c>
      <c r="N549" s="132" t="b">
        <v>0</v>
      </c>
      <c r="O549" s="133" t="b">
        <v>0</v>
      </c>
      <c r="P549" s="127" t="s">
        <v>653</v>
      </c>
      <c r="Q549" s="127" t="s">
        <v>653</v>
      </c>
      <c r="R549" s="127"/>
      <c r="S549" s="127"/>
      <c r="T549" s="127"/>
      <c r="U549" s="127"/>
      <c r="V549" s="133" t="b">
        <v>1</v>
      </c>
      <c r="W549" s="127"/>
      <c r="X549" s="127"/>
      <c r="Y549" s="127"/>
      <c r="Z549" s="127"/>
      <c r="AA549" s="127"/>
      <c r="AB549" s="127"/>
      <c r="AC549" s="136">
        <v>622000000</v>
      </c>
      <c r="AD549" s="127"/>
      <c r="AE549" s="127"/>
      <c r="AF549" s="136">
        <v>622000000</v>
      </c>
      <c r="AG549" s="136">
        <v>622000000</v>
      </c>
      <c r="AH549" s="136">
        <v>622000000</v>
      </c>
      <c r="AI549" s="130">
        <v>0</v>
      </c>
      <c r="AJ549" s="130">
        <v>0</v>
      </c>
      <c r="AK549" s="130">
        <v>0</v>
      </c>
      <c r="AL549" s="127"/>
      <c r="AM549" s="127"/>
      <c r="AN549" s="127"/>
    </row>
    <row r="550" spans="1:40" ht="21.75" customHeight="1" thickBot="1">
      <c r="A550" s="120" t="s">
        <v>728</v>
      </c>
      <c r="B550" s="120" t="s">
        <v>384</v>
      </c>
      <c r="C550" s="120" t="s">
        <v>729</v>
      </c>
      <c r="D550" s="122" t="s">
        <v>730</v>
      </c>
      <c r="E550" s="123">
        <v>2023</v>
      </c>
      <c r="F550" s="120"/>
      <c r="G550" s="120"/>
      <c r="H550" s="120" t="s">
        <v>559</v>
      </c>
      <c r="I550" s="134" t="s">
        <v>7974</v>
      </c>
      <c r="J550" s="120" t="s">
        <v>638</v>
      </c>
      <c r="K550" s="120" t="s">
        <v>560</v>
      </c>
      <c r="L550" s="126" t="b">
        <v>1</v>
      </c>
      <c r="M550" s="125" t="b">
        <v>0</v>
      </c>
      <c r="N550" s="125" t="b">
        <v>0</v>
      </c>
      <c r="O550" s="126" t="b">
        <v>0</v>
      </c>
      <c r="P550" s="120"/>
      <c r="Q550" s="120"/>
      <c r="R550" s="120"/>
      <c r="S550" s="120"/>
      <c r="T550" s="120"/>
      <c r="U550" s="120"/>
      <c r="V550" s="125" t="b">
        <v>0</v>
      </c>
      <c r="W550" s="120"/>
      <c r="X550" s="120"/>
      <c r="Y550" s="120" t="s">
        <v>731</v>
      </c>
      <c r="Z550" s="120"/>
      <c r="AA550" s="120" t="s">
        <v>255</v>
      </c>
      <c r="AB550" s="120"/>
      <c r="AC550" s="123">
        <v>1000000000</v>
      </c>
      <c r="AD550" s="120"/>
      <c r="AE550" s="120"/>
      <c r="AF550" s="123">
        <v>1000000000</v>
      </c>
      <c r="AG550" s="123">
        <v>0</v>
      </c>
      <c r="AH550" s="123">
        <v>0</v>
      </c>
      <c r="AI550" s="123">
        <v>0</v>
      </c>
      <c r="AJ550" s="123">
        <v>0</v>
      </c>
      <c r="AK550" s="123">
        <v>1000000000</v>
      </c>
      <c r="AL550" s="163" t="s">
        <v>732</v>
      </c>
      <c r="AM550" s="164">
        <v>20000</v>
      </c>
      <c r="AN550" s="120" t="s">
        <v>733</v>
      </c>
    </row>
    <row r="551" spans="1:40" ht="21.75" customHeight="1" thickBot="1">
      <c r="A551" s="127" t="s">
        <v>2559</v>
      </c>
      <c r="B551" s="127" t="s">
        <v>386</v>
      </c>
      <c r="C551" s="127" t="s">
        <v>2560</v>
      </c>
      <c r="D551" s="133" t="e">
        <v>#REF!</v>
      </c>
      <c r="E551" s="130">
        <v>2022</v>
      </c>
      <c r="F551" s="127"/>
      <c r="G551" s="127"/>
      <c r="H551" s="127" t="s">
        <v>532</v>
      </c>
      <c r="I551" s="131" t="s">
        <v>7974</v>
      </c>
      <c r="J551" s="127"/>
      <c r="K551" s="127"/>
      <c r="L551" s="132" t="b">
        <v>0</v>
      </c>
      <c r="M551" s="132" t="b">
        <v>0</v>
      </c>
      <c r="N551" s="132" t="b">
        <v>0</v>
      </c>
      <c r="O551" s="133" t="b">
        <v>0</v>
      </c>
      <c r="P551" s="127" t="s">
        <v>660</v>
      </c>
      <c r="Q551" s="127" t="s">
        <v>660</v>
      </c>
      <c r="R551" s="127"/>
      <c r="S551" s="127"/>
      <c r="T551" s="127"/>
      <c r="U551" s="127"/>
      <c r="V551" s="133" t="b">
        <v>1</v>
      </c>
      <c r="W551" s="127"/>
      <c r="X551" s="127"/>
      <c r="Y551" s="127"/>
      <c r="Z551" s="127"/>
      <c r="AA551" s="127"/>
      <c r="AB551" s="127"/>
      <c r="AC551" s="127"/>
      <c r="AD551" s="127"/>
      <c r="AE551" s="127"/>
      <c r="AF551" s="130">
        <v>0</v>
      </c>
      <c r="AG551" s="130">
        <v>0</v>
      </c>
      <c r="AH551" s="130">
        <v>0</v>
      </c>
      <c r="AI551" s="130">
        <v>0</v>
      </c>
      <c r="AJ551" s="130">
        <v>0</v>
      </c>
      <c r="AK551" s="130">
        <v>0</v>
      </c>
      <c r="AL551" s="127"/>
      <c r="AM551" s="127"/>
      <c r="AN551" s="127"/>
    </row>
    <row r="552" spans="1:40" ht="21.75" customHeight="1" thickBot="1">
      <c r="A552" s="120" t="s">
        <v>983</v>
      </c>
      <c r="B552" s="120" t="s">
        <v>386</v>
      </c>
      <c r="C552" s="120" t="s">
        <v>984</v>
      </c>
      <c r="D552" s="122" t="s">
        <v>985</v>
      </c>
      <c r="E552" s="120"/>
      <c r="F552" s="120"/>
      <c r="G552" s="120"/>
      <c r="H552" s="120" t="s">
        <v>532</v>
      </c>
      <c r="I552" s="134" t="s">
        <v>7974</v>
      </c>
      <c r="J552" s="120" t="s">
        <v>534</v>
      </c>
      <c r="K552" s="120" t="s">
        <v>560</v>
      </c>
      <c r="L552" s="125" t="b">
        <v>0</v>
      </c>
      <c r="M552" s="125" t="b">
        <v>0</v>
      </c>
      <c r="N552" s="125" t="b">
        <v>0</v>
      </c>
      <c r="O552" s="126" t="b">
        <v>0</v>
      </c>
      <c r="P552" s="120"/>
      <c r="Q552" s="120"/>
      <c r="R552" s="120"/>
      <c r="S552" s="120"/>
      <c r="T552" s="120"/>
      <c r="U552" s="120"/>
      <c r="V552" s="126" t="b">
        <v>1</v>
      </c>
      <c r="W552" s="120"/>
      <c r="X552" s="120"/>
      <c r="Y552" s="120"/>
      <c r="Z552" s="120"/>
      <c r="AA552" s="120"/>
      <c r="AB552" s="120"/>
      <c r="AC552" s="123">
        <v>210000000</v>
      </c>
      <c r="AD552" s="120"/>
      <c r="AE552" s="120"/>
      <c r="AF552" s="123">
        <v>210000000</v>
      </c>
      <c r="AG552" s="123">
        <v>0</v>
      </c>
      <c r="AH552" s="123">
        <v>0</v>
      </c>
      <c r="AI552" s="123">
        <v>0</v>
      </c>
      <c r="AJ552" s="123">
        <v>0</v>
      </c>
      <c r="AK552" s="123">
        <v>210000000</v>
      </c>
      <c r="AL552" s="120"/>
      <c r="AM552" s="120"/>
      <c r="AN552" s="120"/>
    </row>
    <row r="553" spans="1:40" ht="21.75" customHeight="1" thickBot="1">
      <c r="A553" s="127" t="s">
        <v>2566</v>
      </c>
      <c r="B553" s="127" t="s">
        <v>386</v>
      </c>
      <c r="C553" s="127" t="s">
        <v>2567</v>
      </c>
      <c r="D553" s="129" t="s">
        <v>2568</v>
      </c>
      <c r="E553" s="127"/>
      <c r="F553" s="127"/>
      <c r="G553" s="127"/>
      <c r="H553" s="127"/>
      <c r="I553" s="127"/>
      <c r="J553" s="127" t="s">
        <v>638</v>
      </c>
      <c r="K553" s="127" t="s">
        <v>628</v>
      </c>
      <c r="L553" s="132" t="b">
        <v>0</v>
      </c>
      <c r="M553" s="132" t="b">
        <v>0</v>
      </c>
      <c r="N553" s="132" t="b">
        <v>0</v>
      </c>
      <c r="O553" s="133" t="b">
        <v>0</v>
      </c>
      <c r="P553" s="127" t="s">
        <v>564</v>
      </c>
      <c r="Q553" s="127" t="s">
        <v>564</v>
      </c>
      <c r="R553" s="127"/>
      <c r="S553" s="127"/>
      <c r="T553" s="127"/>
      <c r="U553" s="127"/>
      <c r="V553" s="132" t="b">
        <v>0</v>
      </c>
      <c r="W553" s="127"/>
      <c r="X553" s="127"/>
      <c r="Y553" s="127"/>
      <c r="Z553" s="127"/>
      <c r="AA553" s="127"/>
      <c r="AB553" s="127"/>
      <c r="AC553" s="127"/>
      <c r="AD553" s="127"/>
      <c r="AE553" s="127"/>
      <c r="AF553" s="130">
        <v>0</v>
      </c>
      <c r="AG553" s="130">
        <v>0</v>
      </c>
      <c r="AH553" s="130">
        <v>0</v>
      </c>
      <c r="AI553" s="130">
        <v>0</v>
      </c>
      <c r="AJ553" s="130">
        <v>0</v>
      </c>
      <c r="AK553" s="130">
        <v>0</v>
      </c>
      <c r="AL553" s="127"/>
      <c r="AM553" s="127"/>
      <c r="AN553" s="127"/>
    </row>
    <row r="554" spans="1:40" ht="21.75" customHeight="1" thickBot="1">
      <c r="A554" s="120" t="s">
        <v>2834</v>
      </c>
      <c r="B554" s="120" t="s">
        <v>386</v>
      </c>
      <c r="C554" s="120" t="s">
        <v>2835</v>
      </c>
      <c r="D554" s="122" t="s">
        <v>2836</v>
      </c>
      <c r="E554" s="120"/>
      <c r="F554" s="120"/>
      <c r="G554" s="120"/>
      <c r="H554" s="120" t="s">
        <v>532</v>
      </c>
      <c r="I554" s="134" t="s">
        <v>7974</v>
      </c>
      <c r="J554" s="120" t="s">
        <v>534</v>
      </c>
      <c r="K554" s="120" t="s">
        <v>540</v>
      </c>
      <c r="L554" s="125" t="b">
        <v>0</v>
      </c>
      <c r="M554" s="125" t="b">
        <v>0</v>
      </c>
      <c r="N554" s="125" t="b">
        <v>0</v>
      </c>
      <c r="O554" s="126" t="b">
        <v>0</v>
      </c>
      <c r="P554" s="120"/>
      <c r="Q554" s="120"/>
      <c r="R554" s="120"/>
      <c r="S554" s="120"/>
      <c r="T554" s="120"/>
      <c r="U554" s="120"/>
      <c r="V554" s="126" t="b">
        <v>1</v>
      </c>
      <c r="W554" s="120"/>
      <c r="X554" s="120"/>
      <c r="Y554" s="120"/>
      <c r="Z554" s="120"/>
      <c r="AA554" s="120"/>
      <c r="AB554" s="120"/>
      <c r="AC554" s="120"/>
      <c r="AD554" s="120"/>
      <c r="AE554" s="120"/>
      <c r="AF554" s="123">
        <v>0</v>
      </c>
      <c r="AG554" s="123">
        <v>0</v>
      </c>
      <c r="AH554" s="123">
        <v>0</v>
      </c>
      <c r="AI554" s="123">
        <v>0</v>
      </c>
      <c r="AJ554" s="123">
        <v>0</v>
      </c>
      <c r="AK554" s="123">
        <v>0</v>
      </c>
      <c r="AL554" s="120"/>
      <c r="AM554" s="120"/>
      <c r="AN554" s="120"/>
    </row>
    <row r="555" spans="1:40" ht="21.75" customHeight="1" thickBot="1">
      <c r="A555" s="127" t="s">
        <v>2837</v>
      </c>
      <c r="B555" s="127" t="s">
        <v>386</v>
      </c>
      <c r="C555" s="127" t="s">
        <v>2838</v>
      </c>
      <c r="D555" s="129" t="s">
        <v>2839</v>
      </c>
      <c r="E555" s="127"/>
      <c r="F555" s="127"/>
      <c r="G555" s="127"/>
      <c r="H555" s="127" t="s">
        <v>532</v>
      </c>
      <c r="I555" s="131" t="s">
        <v>7974</v>
      </c>
      <c r="J555" s="127" t="s">
        <v>649</v>
      </c>
      <c r="K555" s="127"/>
      <c r="L555" s="132" t="b">
        <v>0</v>
      </c>
      <c r="M555" s="132" t="b">
        <v>0</v>
      </c>
      <c r="N555" s="132" t="b">
        <v>0</v>
      </c>
      <c r="O555" s="133" t="b">
        <v>0</v>
      </c>
      <c r="P555" s="127"/>
      <c r="Q555" s="127"/>
      <c r="R555" s="127"/>
      <c r="S555" s="127"/>
      <c r="T555" s="127"/>
      <c r="U555" s="127"/>
      <c r="V555" s="133" t="b">
        <v>1</v>
      </c>
      <c r="W555" s="127"/>
      <c r="X555" s="127"/>
      <c r="Y555" s="127"/>
      <c r="Z555" s="127"/>
      <c r="AA555" s="127"/>
      <c r="AB555" s="127"/>
      <c r="AC555" s="127"/>
      <c r="AD555" s="127"/>
      <c r="AE555" s="127"/>
      <c r="AF555" s="130">
        <v>0</v>
      </c>
      <c r="AG555" s="130">
        <v>0</v>
      </c>
      <c r="AH555" s="130">
        <v>0</v>
      </c>
      <c r="AI555" s="130">
        <v>0</v>
      </c>
      <c r="AJ555" s="130">
        <v>0</v>
      </c>
      <c r="AK555" s="130">
        <v>0</v>
      </c>
      <c r="AL555" s="127"/>
      <c r="AM555" s="127"/>
      <c r="AN555" s="127"/>
    </row>
    <row r="556" spans="1:40" ht="21.75" customHeight="1" thickBot="1">
      <c r="A556" s="120" t="s">
        <v>2575</v>
      </c>
      <c r="B556" s="120" t="s">
        <v>388</v>
      </c>
      <c r="C556" s="120" t="s">
        <v>2576</v>
      </c>
      <c r="D556" s="122" t="s">
        <v>2577</v>
      </c>
      <c r="E556" s="120"/>
      <c r="F556" s="120"/>
      <c r="G556" s="120"/>
      <c r="H556" s="120" t="s">
        <v>532</v>
      </c>
      <c r="I556" s="134" t="s">
        <v>7974</v>
      </c>
      <c r="J556" s="120" t="s">
        <v>638</v>
      </c>
      <c r="K556" s="120" t="s">
        <v>560</v>
      </c>
      <c r="L556" s="125" t="b">
        <v>0</v>
      </c>
      <c r="M556" s="125" t="b">
        <v>0</v>
      </c>
      <c r="N556" s="125" t="b">
        <v>0</v>
      </c>
      <c r="O556" s="126" t="b">
        <v>0</v>
      </c>
      <c r="P556" s="120" t="s">
        <v>629</v>
      </c>
      <c r="Q556" s="120" t="s">
        <v>629</v>
      </c>
      <c r="R556" s="120"/>
      <c r="S556" s="120"/>
      <c r="T556" s="120"/>
      <c r="U556" s="120"/>
      <c r="V556" s="125" t="b">
        <v>0</v>
      </c>
      <c r="W556" s="120"/>
      <c r="X556" s="120"/>
      <c r="Y556" s="120"/>
      <c r="Z556" s="120"/>
      <c r="AA556" s="120"/>
      <c r="AB556" s="120"/>
      <c r="AC556" s="120"/>
      <c r="AD556" s="120"/>
      <c r="AE556" s="120"/>
      <c r="AF556" s="123">
        <v>0</v>
      </c>
      <c r="AG556" s="123">
        <v>0</v>
      </c>
      <c r="AH556" s="123">
        <v>0</v>
      </c>
      <c r="AI556" s="123">
        <v>0</v>
      </c>
      <c r="AJ556" s="123">
        <v>0</v>
      </c>
      <c r="AK556" s="123">
        <v>0</v>
      </c>
      <c r="AL556" s="120"/>
      <c r="AM556" s="120"/>
      <c r="AN556" s="120"/>
    </row>
    <row r="557" spans="1:40" ht="21.75" customHeight="1" thickBot="1">
      <c r="A557" s="127" t="s">
        <v>1672</v>
      </c>
      <c r="B557" s="127" t="s">
        <v>388</v>
      </c>
      <c r="C557" s="127" t="s">
        <v>1673</v>
      </c>
      <c r="D557" s="129" t="s">
        <v>1674</v>
      </c>
      <c r="E557" s="127"/>
      <c r="F557" s="127"/>
      <c r="G557" s="127"/>
      <c r="H557" s="127" t="s">
        <v>548</v>
      </c>
      <c r="I557" s="131" t="s">
        <v>7974</v>
      </c>
      <c r="J557" s="127" t="s">
        <v>534</v>
      </c>
      <c r="K557" s="127" t="s">
        <v>540</v>
      </c>
      <c r="L557" s="132" t="b">
        <v>0</v>
      </c>
      <c r="M557" s="132" t="b">
        <v>0</v>
      </c>
      <c r="N557" s="132" t="b">
        <v>0</v>
      </c>
      <c r="O557" s="133" t="b">
        <v>0</v>
      </c>
      <c r="P557" s="127"/>
      <c r="Q557" s="127"/>
      <c r="R557" s="127"/>
      <c r="S557" s="127" t="s">
        <v>541</v>
      </c>
      <c r="T557" s="127"/>
      <c r="U557" s="127"/>
      <c r="V557" s="133" t="b">
        <v>1</v>
      </c>
      <c r="W557" s="127"/>
      <c r="X557" s="127"/>
      <c r="Y557" s="127"/>
      <c r="Z557" s="127"/>
      <c r="AA557" s="127"/>
      <c r="AB557" s="127"/>
      <c r="AC557" s="136">
        <v>1880000</v>
      </c>
      <c r="AD557" s="127"/>
      <c r="AE557" s="127"/>
      <c r="AF557" s="136">
        <v>1880000</v>
      </c>
      <c r="AG557" s="130">
        <v>0</v>
      </c>
      <c r="AH557" s="130">
        <v>0</v>
      </c>
      <c r="AI557" s="136">
        <v>1880000</v>
      </c>
      <c r="AJ557" s="130">
        <v>0</v>
      </c>
      <c r="AK557" s="130">
        <v>0</v>
      </c>
      <c r="AL557" s="127"/>
      <c r="AM557" s="127"/>
      <c r="AN557" s="127"/>
    </row>
    <row r="558" spans="1:40" ht="21.75" customHeight="1" thickBot="1">
      <c r="A558" s="120" t="s">
        <v>2840</v>
      </c>
      <c r="B558" s="120" t="s">
        <v>388</v>
      </c>
      <c r="C558" s="120" t="s">
        <v>2841</v>
      </c>
      <c r="D558" s="122" t="s">
        <v>2842</v>
      </c>
      <c r="E558" s="120"/>
      <c r="F558" s="120"/>
      <c r="G558" s="120"/>
      <c r="H558" s="120" t="s">
        <v>548</v>
      </c>
      <c r="I558" s="124" t="s">
        <v>555</v>
      </c>
      <c r="J558" s="120" t="s">
        <v>534</v>
      </c>
      <c r="K558" s="120" t="s">
        <v>540</v>
      </c>
      <c r="L558" s="125" t="b">
        <v>0</v>
      </c>
      <c r="M558" s="125" t="b">
        <v>0</v>
      </c>
      <c r="N558" s="125" t="b">
        <v>0</v>
      </c>
      <c r="O558" s="126" t="b">
        <v>0</v>
      </c>
      <c r="P558" s="120"/>
      <c r="Q558" s="120"/>
      <c r="R558" s="120"/>
      <c r="S558" s="120"/>
      <c r="T558" s="120"/>
      <c r="U558" s="120"/>
      <c r="V558" s="126" t="b">
        <v>1</v>
      </c>
      <c r="W558" s="120"/>
      <c r="X558" s="120"/>
      <c r="Y558" s="120"/>
      <c r="Z558" s="120"/>
      <c r="AA558" s="120"/>
      <c r="AB558" s="120"/>
      <c r="AC558" s="120"/>
      <c r="AD558" s="120"/>
      <c r="AE558" s="120"/>
      <c r="AF558" s="123">
        <v>0</v>
      </c>
      <c r="AG558" s="123">
        <v>0</v>
      </c>
      <c r="AH558" s="123">
        <v>0</v>
      </c>
      <c r="AI558" s="123">
        <v>0</v>
      </c>
      <c r="AJ558" s="123">
        <v>0</v>
      </c>
      <c r="AK558" s="123">
        <v>0</v>
      </c>
      <c r="AL558" s="120"/>
      <c r="AM558" s="120"/>
      <c r="AN558" s="120"/>
    </row>
    <row r="559" spans="1:40" ht="21.75" customHeight="1" thickBot="1">
      <c r="A559" s="127" t="s">
        <v>2845</v>
      </c>
      <c r="B559" s="127" t="s">
        <v>388</v>
      </c>
      <c r="C559" s="127" t="s">
        <v>2846</v>
      </c>
      <c r="D559" s="129" t="s">
        <v>2847</v>
      </c>
      <c r="E559" s="127"/>
      <c r="F559" s="127"/>
      <c r="G559" s="127"/>
      <c r="H559" s="127" t="s">
        <v>548</v>
      </c>
      <c r="I559" s="135" t="s">
        <v>555</v>
      </c>
      <c r="J559" s="127" t="s">
        <v>534</v>
      </c>
      <c r="K559" s="127" t="s">
        <v>540</v>
      </c>
      <c r="L559" s="132" t="b">
        <v>0</v>
      </c>
      <c r="M559" s="132" t="b">
        <v>0</v>
      </c>
      <c r="N559" s="132" t="b">
        <v>0</v>
      </c>
      <c r="O559" s="144" t="b">
        <v>1</v>
      </c>
      <c r="P559" s="127"/>
      <c r="Q559" s="127"/>
      <c r="R559" s="127"/>
      <c r="S559" s="127"/>
      <c r="T559" s="127"/>
      <c r="U559" s="127"/>
      <c r="V559" s="133" t="b">
        <v>1</v>
      </c>
      <c r="W559" s="127" t="s">
        <v>7987</v>
      </c>
      <c r="X559" s="127"/>
      <c r="Y559" s="127"/>
      <c r="Z559" s="127"/>
      <c r="AA559" s="127"/>
      <c r="AB559" s="127"/>
      <c r="AC559" s="127"/>
      <c r="AD559" s="127"/>
      <c r="AE559" s="127"/>
      <c r="AF559" s="130">
        <v>0</v>
      </c>
      <c r="AG559" s="130">
        <v>0</v>
      </c>
      <c r="AH559" s="130">
        <v>0</v>
      </c>
      <c r="AI559" s="130">
        <v>0</v>
      </c>
      <c r="AJ559" s="130">
        <v>0</v>
      </c>
      <c r="AK559" s="130">
        <v>0</v>
      </c>
      <c r="AL559" s="127"/>
      <c r="AM559" s="127"/>
      <c r="AN559" s="127"/>
    </row>
    <row r="560" spans="1:40" ht="21.75" customHeight="1" thickBot="1">
      <c r="A560" s="120" t="s">
        <v>1590</v>
      </c>
      <c r="B560" s="120" t="s">
        <v>388</v>
      </c>
      <c r="C560" s="120" t="s">
        <v>1591</v>
      </c>
      <c r="D560" s="122" t="s">
        <v>1592</v>
      </c>
      <c r="E560" s="120"/>
      <c r="F560" s="123">
        <v>2016</v>
      </c>
      <c r="G560" s="120"/>
      <c r="H560" s="120" t="s">
        <v>548</v>
      </c>
      <c r="I560" s="124" t="s">
        <v>555</v>
      </c>
      <c r="J560" s="120" t="s">
        <v>534</v>
      </c>
      <c r="K560" s="120" t="s">
        <v>540</v>
      </c>
      <c r="L560" s="125" t="b">
        <v>0</v>
      </c>
      <c r="M560" s="125" t="b">
        <v>0</v>
      </c>
      <c r="N560" s="125" t="b">
        <v>0</v>
      </c>
      <c r="O560" s="126" t="b">
        <v>0</v>
      </c>
      <c r="P560" s="120"/>
      <c r="Q560" s="120"/>
      <c r="R560" s="120"/>
      <c r="S560" s="120"/>
      <c r="T560" s="120"/>
      <c r="U560" s="120"/>
      <c r="V560" s="126" t="b">
        <v>1</v>
      </c>
      <c r="W560" s="120"/>
      <c r="X560" s="120"/>
      <c r="Y560" s="120"/>
      <c r="Z560" s="120"/>
      <c r="AA560" s="120"/>
      <c r="AB560" s="120" t="s">
        <v>1043</v>
      </c>
      <c r="AC560" s="137">
        <v>7600000</v>
      </c>
      <c r="AD560" s="120"/>
      <c r="AE560" s="120"/>
      <c r="AF560" s="137">
        <v>7600000</v>
      </c>
      <c r="AG560" s="123">
        <v>0</v>
      </c>
      <c r="AH560" s="123">
        <v>0</v>
      </c>
      <c r="AI560" s="123">
        <v>0</v>
      </c>
      <c r="AJ560" s="123">
        <v>0</v>
      </c>
      <c r="AK560" s="137">
        <v>7600000</v>
      </c>
      <c r="AL560" s="120"/>
      <c r="AM560" s="120"/>
      <c r="AN560" s="120"/>
    </row>
    <row r="561" spans="1:40" ht="21.75" customHeight="1" thickBot="1">
      <c r="A561" s="127" t="s">
        <v>2590</v>
      </c>
      <c r="B561" s="127" t="s">
        <v>388</v>
      </c>
      <c r="C561" s="127" t="s">
        <v>2591</v>
      </c>
      <c r="D561" s="129" t="s">
        <v>2592</v>
      </c>
      <c r="E561" s="127"/>
      <c r="F561" s="127"/>
      <c r="G561" s="127"/>
      <c r="H561" s="127" t="s">
        <v>532</v>
      </c>
      <c r="I561" s="131" t="s">
        <v>7974</v>
      </c>
      <c r="J561" s="127" t="s">
        <v>638</v>
      </c>
      <c r="K561" s="127" t="s">
        <v>560</v>
      </c>
      <c r="L561" s="132" t="b">
        <v>0</v>
      </c>
      <c r="M561" s="132" t="b">
        <v>0</v>
      </c>
      <c r="N561" s="132" t="b">
        <v>0</v>
      </c>
      <c r="O561" s="144" t="b">
        <v>1</v>
      </c>
      <c r="P561" s="127" t="s">
        <v>892</v>
      </c>
      <c r="Q561" s="127" t="s">
        <v>892</v>
      </c>
      <c r="R561" s="127"/>
      <c r="S561" s="127"/>
      <c r="T561" s="127"/>
      <c r="U561" s="127"/>
      <c r="V561" s="133" t="b">
        <v>1</v>
      </c>
      <c r="W561" s="127"/>
      <c r="X561" s="127"/>
      <c r="Y561" s="127" t="s">
        <v>7988</v>
      </c>
      <c r="Z561" s="127"/>
      <c r="AA561" s="127" t="s">
        <v>673</v>
      </c>
      <c r="AB561" s="127"/>
      <c r="AC561" s="127"/>
      <c r="AD561" s="127"/>
      <c r="AE561" s="127"/>
      <c r="AF561" s="130">
        <v>0</v>
      </c>
      <c r="AG561" s="130">
        <v>0</v>
      </c>
      <c r="AH561" s="130">
        <v>0</v>
      </c>
      <c r="AI561" s="130">
        <v>0</v>
      </c>
      <c r="AJ561" s="130">
        <v>0</v>
      </c>
      <c r="AK561" s="130">
        <v>0</v>
      </c>
      <c r="AL561" s="127"/>
      <c r="AM561" s="127"/>
      <c r="AN561" s="127"/>
    </row>
    <row r="562" spans="1:40" ht="21.75" customHeight="1" thickBot="1">
      <c r="A562" s="120" t="s">
        <v>2594</v>
      </c>
      <c r="B562" s="120" t="s">
        <v>388</v>
      </c>
      <c r="C562" s="120" t="s">
        <v>2595</v>
      </c>
      <c r="D562" s="122" t="s">
        <v>2596</v>
      </c>
      <c r="E562" s="123">
        <v>2016</v>
      </c>
      <c r="F562" s="120"/>
      <c r="G562" s="120"/>
      <c r="H562" s="120" t="s">
        <v>548</v>
      </c>
      <c r="I562" s="134" t="s">
        <v>7974</v>
      </c>
      <c r="J562" s="120" t="s">
        <v>534</v>
      </c>
      <c r="K562" s="120" t="s">
        <v>540</v>
      </c>
      <c r="L562" s="125" t="b">
        <v>0</v>
      </c>
      <c r="M562" s="125" t="b">
        <v>0</v>
      </c>
      <c r="N562" s="125" t="b">
        <v>0</v>
      </c>
      <c r="O562" s="126" t="b">
        <v>0</v>
      </c>
      <c r="P562" s="120"/>
      <c r="Q562" s="120"/>
      <c r="R562" s="120"/>
      <c r="S562" s="120" t="s">
        <v>541</v>
      </c>
      <c r="T562" s="120" t="s">
        <v>541</v>
      </c>
      <c r="U562" s="120"/>
      <c r="V562" s="126" t="b">
        <v>1</v>
      </c>
      <c r="W562" s="120"/>
      <c r="X562" s="120"/>
      <c r="Y562" s="120"/>
      <c r="Z562" s="120"/>
      <c r="AA562" s="120"/>
      <c r="AB562" s="120"/>
      <c r="AC562" s="120"/>
      <c r="AD562" s="120"/>
      <c r="AE562" s="120"/>
      <c r="AF562" s="123">
        <v>0</v>
      </c>
      <c r="AG562" s="123">
        <v>0</v>
      </c>
      <c r="AH562" s="123">
        <v>0</v>
      </c>
      <c r="AI562" s="123">
        <v>0</v>
      </c>
      <c r="AJ562" s="123">
        <v>0</v>
      </c>
      <c r="AK562" s="123">
        <v>0</v>
      </c>
      <c r="AL562" s="120"/>
      <c r="AM562" s="120"/>
      <c r="AN562" s="120"/>
    </row>
    <row r="563" spans="1:40" ht="21.75" customHeight="1" thickBot="1">
      <c r="A563" s="127" t="s">
        <v>2852</v>
      </c>
      <c r="B563" s="127" t="s">
        <v>388</v>
      </c>
      <c r="C563" s="127" t="s">
        <v>2853</v>
      </c>
      <c r="D563" s="129" t="s">
        <v>2854</v>
      </c>
      <c r="E563" s="127"/>
      <c r="F563" s="127"/>
      <c r="G563" s="127"/>
      <c r="H563" s="127" t="s">
        <v>548</v>
      </c>
      <c r="I563" s="135" t="s">
        <v>555</v>
      </c>
      <c r="J563" s="127" t="s">
        <v>534</v>
      </c>
      <c r="K563" s="127" t="s">
        <v>540</v>
      </c>
      <c r="L563" s="132" t="b">
        <v>0</v>
      </c>
      <c r="M563" s="132" t="b">
        <v>0</v>
      </c>
      <c r="N563" s="132" t="b">
        <v>0</v>
      </c>
      <c r="O563" s="133" t="b">
        <v>0</v>
      </c>
      <c r="P563" s="127"/>
      <c r="Q563" s="127"/>
      <c r="R563" s="127"/>
      <c r="S563" s="127"/>
      <c r="T563" s="127"/>
      <c r="U563" s="127"/>
      <c r="V563" s="133" t="b">
        <v>1</v>
      </c>
      <c r="W563" s="127"/>
      <c r="X563" s="127"/>
      <c r="Y563" s="127"/>
      <c r="Z563" s="127"/>
      <c r="AA563" s="127"/>
      <c r="AB563" s="127" t="s">
        <v>2855</v>
      </c>
      <c r="AC563" s="127"/>
      <c r="AD563" s="127"/>
      <c r="AE563" s="127"/>
      <c r="AF563" s="130">
        <v>0</v>
      </c>
      <c r="AG563" s="130">
        <v>0</v>
      </c>
      <c r="AH563" s="130">
        <v>0</v>
      </c>
      <c r="AI563" s="130">
        <v>0</v>
      </c>
      <c r="AJ563" s="130">
        <v>0</v>
      </c>
      <c r="AK563" s="130">
        <v>0</v>
      </c>
      <c r="AL563" s="127"/>
      <c r="AM563" s="127"/>
      <c r="AN563" s="127"/>
    </row>
    <row r="564" spans="1:40" ht="21.75" customHeight="1" thickBot="1">
      <c r="A564" s="120" t="s">
        <v>2861</v>
      </c>
      <c r="B564" s="120" t="s">
        <v>388</v>
      </c>
      <c r="C564" s="120" t="s">
        <v>2862</v>
      </c>
      <c r="D564" s="122" t="s">
        <v>2847</v>
      </c>
      <c r="E564" s="120"/>
      <c r="F564" s="120"/>
      <c r="G564" s="120"/>
      <c r="H564" s="120"/>
      <c r="I564" s="120"/>
      <c r="J564" s="120" t="s">
        <v>534</v>
      </c>
      <c r="K564" s="120" t="s">
        <v>540</v>
      </c>
      <c r="L564" s="125" t="b">
        <v>0</v>
      </c>
      <c r="M564" s="125" t="b">
        <v>0</v>
      </c>
      <c r="N564" s="125" t="b">
        <v>0</v>
      </c>
      <c r="O564" s="126" t="b">
        <v>0</v>
      </c>
      <c r="P564" s="120"/>
      <c r="Q564" s="120"/>
      <c r="R564" s="120"/>
      <c r="S564" s="120"/>
      <c r="T564" s="120"/>
      <c r="U564" s="120"/>
      <c r="V564" s="125" t="b">
        <v>0</v>
      </c>
      <c r="W564" s="120"/>
      <c r="X564" s="120"/>
      <c r="Y564" s="120"/>
      <c r="Z564" s="120"/>
      <c r="AA564" s="120"/>
      <c r="AB564" s="120"/>
      <c r="AC564" s="120"/>
      <c r="AD564" s="120"/>
      <c r="AE564" s="120"/>
      <c r="AF564" s="123">
        <v>0</v>
      </c>
      <c r="AG564" s="123">
        <v>0</v>
      </c>
      <c r="AH564" s="123">
        <v>0</v>
      </c>
      <c r="AI564" s="123">
        <v>0</v>
      </c>
      <c r="AJ564" s="123">
        <v>0</v>
      </c>
      <c r="AK564" s="123">
        <v>0</v>
      </c>
      <c r="AL564" s="120"/>
      <c r="AM564" s="120"/>
      <c r="AN564" s="120"/>
    </row>
    <row r="565" spans="1:40" ht="21.75" customHeight="1" thickBot="1">
      <c r="A565" s="127" t="s">
        <v>2603</v>
      </c>
      <c r="B565" s="127" t="s">
        <v>388</v>
      </c>
      <c r="C565" s="127" t="s">
        <v>2604</v>
      </c>
      <c r="D565" s="129" t="s">
        <v>2605</v>
      </c>
      <c r="E565" s="127"/>
      <c r="F565" s="127"/>
      <c r="G565" s="127"/>
      <c r="H565" s="127"/>
      <c r="I565" s="127"/>
      <c r="J565" s="127" t="s">
        <v>638</v>
      </c>
      <c r="K565" s="127" t="s">
        <v>633</v>
      </c>
      <c r="L565" s="132" t="b">
        <v>0</v>
      </c>
      <c r="M565" s="132" t="b">
        <v>0</v>
      </c>
      <c r="N565" s="132" t="b">
        <v>0</v>
      </c>
      <c r="O565" s="144" t="b">
        <v>1</v>
      </c>
      <c r="P565" s="127" t="s">
        <v>564</v>
      </c>
      <c r="Q565" s="127" t="s">
        <v>564</v>
      </c>
      <c r="R565" s="127"/>
      <c r="S565" s="127" t="s">
        <v>2606</v>
      </c>
      <c r="T565" s="127" t="s">
        <v>2606</v>
      </c>
      <c r="U565" s="127"/>
      <c r="V565" s="132" t="b">
        <v>0</v>
      </c>
      <c r="W565" s="127"/>
      <c r="X565" s="127"/>
      <c r="Y565" s="127"/>
      <c r="Z565" s="127"/>
      <c r="AA565" s="127"/>
      <c r="AB565" s="127"/>
      <c r="AC565" s="127"/>
      <c r="AD565" s="127"/>
      <c r="AE565" s="127"/>
      <c r="AF565" s="130">
        <v>0</v>
      </c>
      <c r="AG565" s="130">
        <v>0</v>
      </c>
      <c r="AH565" s="130">
        <v>0</v>
      </c>
      <c r="AI565" s="130">
        <v>0</v>
      </c>
      <c r="AJ565" s="130">
        <v>0</v>
      </c>
      <c r="AK565" s="130">
        <v>0</v>
      </c>
      <c r="AL565" s="127"/>
      <c r="AM565" s="127"/>
      <c r="AN565" s="127"/>
    </row>
    <row r="566" spans="1:40" ht="21.75" customHeight="1" thickBot="1">
      <c r="A566" s="120" t="s">
        <v>2863</v>
      </c>
      <c r="B566" s="120" t="s">
        <v>390</v>
      </c>
      <c r="C566" s="120" t="s">
        <v>2864</v>
      </c>
      <c r="D566" s="122" t="s">
        <v>2865</v>
      </c>
      <c r="E566" s="120"/>
      <c r="F566" s="120"/>
      <c r="G566" s="120"/>
      <c r="H566" s="120" t="s">
        <v>559</v>
      </c>
      <c r="I566" s="134" t="s">
        <v>7974</v>
      </c>
      <c r="J566" s="120" t="s">
        <v>534</v>
      </c>
      <c r="K566" s="120" t="s">
        <v>560</v>
      </c>
      <c r="L566" s="125" t="b">
        <v>0</v>
      </c>
      <c r="M566" s="125" t="b">
        <v>0</v>
      </c>
      <c r="N566" s="125" t="b">
        <v>0</v>
      </c>
      <c r="O566" s="126" t="b">
        <v>0</v>
      </c>
      <c r="P566" s="120"/>
      <c r="Q566" s="120"/>
      <c r="R566" s="120"/>
      <c r="S566" s="120"/>
      <c r="T566" s="120"/>
      <c r="U566" s="120"/>
      <c r="V566" s="125" t="b">
        <v>0</v>
      </c>
      <c r="W566" s="120"/>
      <c r="X566" s="120"/>
      <c r="Y566" s="120"/>
      <c r="Z566" s="120"/>
      <c r="AA566" s="120"/>
      <c r="AB566" s="120"/>
      <c r="AC566" s="120"/>
      <c r="AD566" s="120"/>
      <c r="AE566" s="120"/>
      <c r="AF566" s="123">
        <v>0</v>
      </c>
      <c r="AG566" s="123">
        <v>0</v>
      </c>
      <c r="AH566" s="123">
        <v>0</v>
      </c>
      <c r="AI566" s="123">
        <v>0</v>
      </c>
      <c r="AJ566" s="123">
        <v>0</v>
      </c>
      <c r="AK566" s="123">
        <v>0</v>
      </c>
      <c r="AL566" s="120"/>
      <c r="AM566" s="120"/>
      <c r="AN566" s="120"/>
    </row>
    <row r="567" spans="1:40" ht="21.75" customHeight="1" thickBot="1">
      <c r="A567" s="127" t="s">
        <v>2866</v>
      </c>
      <c r="B567" s="127" t="s">
        <v>392</v>
      </c>
      <c r="C567" s="127" t="s">
        <v>2867</v>
      </c>
      <c r="D567" s="129" t="s">
        <v>2868</v>
      </c>
      <c r="E567" s="127"/>
      <c r="F567" s="127"/>
      <c r="G567" s="127"/>
      <c r="H567" s="127" t="s">
        <v>548</v>
      </c>
      <c r="I567" s="127"/>
      <c r="J567" s="127" t="s">
        <v>638</v>
      </c>
      <c r="K567" s="127" t="s">
        <v>560</v>
      </c>
      <c r="L567" s="132" t="b">
        <v>0</v>
      </c>
      <c r="M567" s="132" t="b">
        <v>0</v>
      </c>
      <c r="N567" s="132" t="b">
        <v>0</v>
      </c>
      <c r="O567" s="144" t="b">
        <v>1</v>
      </c>
      <c r="P567" s="127"/>
      <c r="Q567" s="127"/>
      <c r="R567" s="127"/>
      <c r="S567" s="127"/>
      <c r="T567" s="127"/>
      <c r="U567" s="127"/>
      <c r="V567" s="133" t="b">
        <v>1</v>
      </c>
      <c r="W567" s="127"/>
      <c r="X567" s="127"/>
      <c r="Y567" s="127"/>
      <c r="Z567" s="127"/>
      <c r="AA567" s="127"/>
      <c r="AB567" s="127"/>
      <c r="AC567" s="127"/>
      <c r="AD567" s="127"/>
      <c r="AE567" s="127"/>
      <c r="AF567" s="130">
        <v>0</v>
      </c>
      <c r="AG567" s="130">
        <v>0</v>
      </c>
      <c r="AH567" s="130">
        <v>0</v>
      </c>
      <c r="AI567" s="130">
        <v>0</v>
      </c>
      <c r="AJ567" s="130">
        <v>0</v>
      </c>
      <c r="AK567" s="130">
        <v>0</v>
      </c>
      <c r="AL567" s="127"/>
      <c r="AM567" s="127"/>
      <c r="AN567" s="127"/>
    </row>
    <row r="568" spans="1:40" ht="21.75" customHeight="1" thickBot="1">
      <c r="A568" s="120" t="s">
        <v>2869</v>
      </c>
      <c r="B568" s="120" t="s">
        <v>392</v>
      </c>
      <c r="C568" s="120" t="s">
        <v>2870</v>
      </c>
      <c r="D568" s="122" t="s">
        <v>2871</v>
      </c>
      <c r="E568" s="120"/>
      <c r="F568" s="120"/>
      <c r="G568" s="120"/>
      <c r="H568" s="120"/>
      <c r="I568" s="120"/>
      <c r="J568" s="120" t="s">
        <v>534</v>
      </c>
      <c r="K568" s="120" t="s">
        <v>540</v>
      </c>
      <c r="L568" s="125" t="b">
        <v>0</v>
      </c>
      <c r="M568" s="125" t="b">
        <v>0</v>
      </c>
      <c r="N568" s="125" t="b">
        <v>0</v>
      </c>
      <c r="O568" s="126" t="b">
        <v>0</v>
      </c>
      <c r="P568" s="120"/>
      <c r="Q568" s="120"/>
      <c r="R568" s="120"/>
      <c r="S568" s="120"/>
      <c r="T568" s="120"/>
      <c r="U568" s="120"/>
      <c r="V568" s="126" t="b">
        <v>0</v>
      </c>
      <c r="W568" s="120"/>
      <c r="X568" s="120"/>
      <c r="Y568" s="120"/>
      <c r="Z568" s="120"/>
      <c r="AA568" s="120"/>
      <c r="AB568" s="120" t="s">
        <v>1043</v>
      </c>
      <c r="AC568" s="120"/>
      <c r="AD568" s="120"/>
      <c r="AE568" s="120"/>
      <c r="AF568" s="123">
        <v>0</v>
      </c>
      <c r="AG568" s="123">
        <v>0</v>
      </c>
      <c r="AH568" s="123">
        <v>0</v>
      </c>
      <c r="AI568" s="123">
        <v>0</v>
      </c>
      <c r="AJ568" s="123">
        <v>0</v>
      </c>
      <c r="AK568" s="123">
        <v>0</v>
      </c>
      <c r="AL568" s="120"/>
      <c r="AM568" s="120"/>
      <c r="AN568" s="120"/>
    </row>
    <row r="569" spans="1:40" ht="21.75" customHeight="1" thickBot="1">
      <c r="A569" s="127" t="s">
        <v>2872</v>
      </c>
      <c r="B569" s="127" t="s">
        <v>392</v>
      </c>
      <c r="C569" s="127" t="s">
        <v>2873</v>
      </c>
      <c r="D569" s="129" t="s">
        <v>2874</v>
      </c>
      <c r="E569" s="127"/>
      <c r="F569" s="127"/>
      <c r="G569" s="127"/>
      <c r="H569" s="127"/>
      <c r="I569" s="127"/>
      <c r="J569" s="127" t="s">
        <v>638</v>
      </c>
      <c r="K569" s="127" t="s">
        <v>540</v>
      </c>
      <c r="L569" s="132" t="b">
        <v>0</v>
      </c>
      <c r="M569" s="132" t="b">
        <v>0</v>
      </c>
      <c r="N569" s="132" t="b">
        <v>0</v>
      </c>
      <c r="O569" s="144" t="b">
        <v>1</v>
      </c>
      <c r="P569" s="127"/>
      <c r="Q569" s="127"/>
      <c r="R569" s="127"/>
      <c r="S569" s="127"/>
      <c r="T569" s="127"/>
      <c r="U569" s="127"/>
      <c r="V569" s="133" t="b">
        <v>0</v>
      </c>
      <c r="W569" s="127"/>
      <c r="X569" s="127"/>
      <c r="Y569" s="127"/>
      <c r="Z569" s="127"/>
      <c r="AA569" s="127"/>
      <c r="AB569" s="127" t="s">
        <v>1043</v>
      </c>
      <c r="AC569" s="127"/>
      <c r="AD569" s="127"/>
      <c r="AE569" s="127"/>
      <c r="AF569" s="130">
        <v>0</v>
      </c>
      <c r="AG569" s="130">
        <v>0</v>
      </c>
      <c r="AH569" s="130">
        <v>0</v>
      </c>
      <c r="AI569" s="130">
        <v>0</v>
      </c>
      <c r="AJ569" s="130">
        <v>0</v>
      </c>
      <c r="AK569" s="130">
        <v>0</v>
      </c>
      <c r="AL569" s="127"/>
      <c r="AM569" s="127"/>
      <c r="AN569" s="127"/>
    </row>
    <row r="570" spans="1:40" ht="21.75" customHeight="1" thickBot="1">
      <c r="A570" s="120" t="s">
        <v>2622</v>
      </c>
      <c r="B570" s="120" t="s">
        <v>395</v>
      </c>
      <c r="C570" s="120" t="s">
        <v>2623</v>
      </c>
      <c r="D570" s="122" t="s">
        <v>2624</v>
      </c>
      <c r="E570" s="123">
        <v>2018</v>
      </c>
      <c r="F570" s="123">
        <v>2018</v>
      </c>
      <c r="G570" s="120"/>
      <c r="H570" s="120" t="s">
        <v>532</v>
      </c>
      <c r="I570" s="134" t="s">
        <v>7974</v>
      </c>
      <c r="J570" s="120" t="s">
        <v>534</v>
      </c>
      <c r="K570" s="120" t="s">
        <v>540</v>
      </c>
      <c r="L570" s="125" t="b">
        <v>0</v>
      </c>
      <c r="M570" s="125" t="b">
        <v>0</v>
      </c>
      <c r="N570" s="125" t="b">
        <v>0</v>
      </c>
      <c r="O570" s="126" t="b">
        <v>0</v>
      </c>
      <c r="P570" s="120"/>
      <c r="Q570" s="120"/>
      <c r="R570" s="120"/>
      <c r="S570" s="120" t="s">
        <v>541</v>
      </c>
      <c r="T570" s="120" t="s">
        <v>541</v>
      </c>
      <c r="U570" s="120" t="s">
        <v>965</v>
      </c>
      <c r="V570" s="126" t="b">
        <v>1</v>
      </c>
      <c r="W570" s="120"/>
      <c r="X570" s="120"/>
      <c r="Y570" s="120"/>
      <c r="Z570" s="120"/>
      <c r="AA570" s="120"/>
      <c r="AB570" s="120"/>
      <c r="AC570" s="123">
        <v>53000000</v>
      </c>
      <c r="AD570" s="120"/>
      <c r="AE570" s="120"/>
      <c r="AF570" s="123">
        <v>53000000</v>
      </c>
      <c r="AG570" s="123">
        <v>0</v>
      </c>
      <c r="AH570" s="123">
        <v>0</v>
      </c>
      <c r="AI570" s="123">
        <v>53000000</v>
      </c>
      <c r="AJ570" s="123">
        <v>53000000</v>
      </c>
      <c r="AK570" s="123">
        <v>0</v>
      </c>
      <c r="AL570" s="120"/>
      <c r="AM570" s="120"/>
      <c r="AN570" s="120"/>
    </row>
    <row r="571" spans="1:40" ht="21.75" customHeight="1" thickBot="1">
      <c r="A571" s="127" t="s">
        <v>2878</v>
      </c>
      <c r="B571" s="127" t="s">
        <v>397</v>
      </c>
      <c r="C571" s="127" t="s">
        <v>2879</v>
      </c>
      <c r="D571" s="129" t="s">
        <v>2880</v>
      </c>
      <c r="E571" s="130">
        <v>2016</v>
      </c>
      <c r="F571" s="130">
        <v>2016</v>
      </c>
      <c r="G571" s="127"/>
      <c r="H571" s="127" t="s">
        <v>559</v>
      </c>
      <c r="I571" s="131" t="s">
        <v>7974</v>
      </c>
      <c r="J571" s="127" t="s">
        <v>534</v>
      </c>
      <c r="K571" s="127" t="s">
        <v>633</v>
      </c>
      <c r="L571" s="132" t="b">
        <v>0</v>
      </c>
      <c r="M571" s="132" t="b">
        <v>0</v>
      </c>
      <c r="N571" s="132" t="b">
        <v>0</v>
      </c>
      <c r="O571" s="133" t="b">
        <v>0</v>
      </c>
      <c r="P571" s="127"/>
      <c r="Q571" s="127"/>
      <c r="R571" s="127"/>
      <c r="S571" s="127"/>
      <c r="T571" s="127"/>
      <c r="U571" s="127"/>
      <c r="V571" s="132" t="b">
        <v>0</v>
      </c>
      <c r="W571" s="127"/>
      <c r="X571" s="127"/>
      <c r="Y571" s="127" t="s">
        <v>1605</v>
      </c>
      <c r="Z571" s="127"/>
      <c r="AA571" s="127" t="s">
        <v>457</v>
      </c>
      <c r="AB571" s="127"/>
      <c r="AC571" s="127"/>
      <c r="AD571" s="127"/>
      <c r="AE571" s="127"/>
      <c r="AF571" s="130">
        <v>0</v>
      </c>
      <c r="AG571" s="130">
        <v>0</v>
      </c>
      <c r="AH571" s="130">
        <v>0</v>
      </c>
      <c r="AI571" s="130">
        <v>0</v>
      </c>
      <c r="AJ571" s="130">
        <v>0</v>
      </c>
      <c r="AK571" s="130">
        <v>0</v>
      </c>
      <c r="AL571" s="127"/>
      <c r="AM571" s="127"/>
      <c r="AN571" s="127"/>
    </row>
    <row r="572" spans="1:40" ht="21.75" customHeight="1" thickBot="1">
      <c r="A572" s="120" t="s">
        <v>2628</v>
      </c>
      <c r="B572" s="120" t="s">
        <v>399</v>
      </c>
      <c r="C572" s="120" t="s">
        <v>2629</v>
      </c>
      <c r="D572" s="122" t="s">
        <v>2630</v>
      </c>
      <c r="E572" s="123">
        <v>2023</v>
      </c>
      <c r="F572" s="120"/>
      <c r="G572" s="120"/>
      <c r="H572" s="120" t="s">
        <v>559</v>
      </c>
      <c r="I572" s="134" t="s">
        <v>7974</v>
      </c>
      <c r="J572" s="120" t="s">
        <v>534</v>
      </c>
      <c r="K572" s="120" t="s">
        <v>560</v>
      </c>
      <c r="L572" s="125" t="b">
        <v>0</v>
      </c>
      <c r="M572" s="125" t="b">
        <v>0</v>
      </c>
      <c r="N572" s="125" t="b">
        <v>0</v>
      </c>
      <c r="O572" s="126" t="b">
        <v>0</v>
      </c>
      <c r="P572" s="120" t="s">
        <v>660</v>
      </c>
      <c r="Q572" s="120" t="s">
        <v>660</v>
      </c>
      <c r="R572" s="120"/>
      <c r="S572" s="120" t="s">
        <v>541</v>
      </c>
      <c r="T572" s="120"/>
      <c r="U572" s="120"/>
      <c r="V572" s="125" t="b">
        <v>0</v>
      </c>
      <c r="W572" s="120"/>
      <c r="X572" s="120"/>
      <c r="Y572" s="120" t="s">
        <v>2631</v>
      </c>
      <c r="Z572" s="120"/>
      <c r="AA572" s="120" t="s">
        <v>346</v>
      </c>
      <c r="AB572" s="120"/>
      <c r="AC572" s="145">
        <v>50000000</v>
      </c>
      <c r="AD572" s="120"/>
      <c r="AE572" s="120"/>
      <c r="AF572" s="145">
        <v>50000000</v>
      </c>
      <c r="AG572" s="145">
        <v>50000000</v>
      </c>
      <c r="AH572" s="145">
        <v>50000000</v>
      </c>
      <c r="AI572" s="145">
        <v>50000000</v>
      </c>
      <c r="AJ572" s="123">
        <v>0</v>
      </c>
      <c r="AK572" s="123">
        <v>0</v>
      </c>
      <c r="AL572" s="120"/>
      <c r="AM572" s="120"/>
      <c r="AN572" s="120"/>
    </row>
    <row r="573" spans="1:40" ht="21.75" customHeight="1" thickBot="1">
      <c r="A573" s="127" t="s">
        <v>2881</v>
      </c>
      <c r="B573" s="127" t="s">
        <v>399</v>
      </c>
      <c r="C573" s="127" t="s">
        <v>2882</v>
      </c>
      <c r="D573" s="129" t="s">
        <v>2883</v>
      </c>
      <c r="E573" s="127"/>
      <c r="F573" s="130">
        <v>2024</v>
      </c>
      <c r="G573" s="127"/>
      <c r="H573" s="127" t="s">
        <v>559</v>
      </c>
      <c r="I573" s="131" t="s">
        <v>7974</v>
      </c>
      <c r="J573" s="127" t="s">
        <v>534</v>
      </c>
      <c r="K573" s="127" t="s">
        <v>560</v>
      </c>
      <c r="L573" s="132" t="b">
        <v>0</v>
      </c>
      <c r="M573" s="132" t="b">
        <v>0</v>
      </c>
      <c r="N573" s="132" t="b">
        <v>0</v>
      </c>
      <c r="O573" s="133" t="b">
        <v>0</v>
      </c>
      <c r="P573" s="127" t="s">
        <v>2884</v>
      </c>
      <c r="Q573" s="127"/>
      <c r="R573" s="127"/>
      <c r="S573" s="127"/>
      <c r="T573" s="127"/>
      <c r="U573" s="127"/>
      <c r="V573" s="132" t="b">
        <v>0</v>
      </c>
      <c r="W573" s="127"/>
      <c r="X573" s="127"/>
      <c r="Y573" s="127"/>
      <c r="Z573" s="127"/>
      <c r="AA573" s="127"/>
      <c r="AB573" s="127"/>
      <c r="AC573" s="127"/>
      <c r="AD573" s="127"/>
      <c r="AE573" s="127"/>
      <c r="AF573" s="130">
        <v>0</v>
      </c>
      <c r="AG573" s="130">
        <v>0</v>
      </c>
      <c r="AH573" s="130">
        <v>0</v>
      </c>
      <c r="AI573" s="130">
        <v>0</v>
      </c>
      <c r="AJ573" s="130">
        <v>0</v>
      </c>
      <c r="AK573" s="130">
        <v>0</v>
      </c>
      <c r="AL573" s="127"/>
      <c r="AM573" s="127"/>
      <c r="AN573" s="127"/>
    </row>
    <row r="574" spans="1:40" ht="21.75" customHeight="1" thickBot="1">
      <c r="A574" s="120" t="s">
        <v>1325</v>
      </c>
      <c r="B574" s="120" t="s">
        <v>399</v>
      </c>
      <c r="C574" s="120" t="s">
        <v>1326</v>
      </c>
      <c r="D574" s="122" t="s">
        <v>1327</v>
      </c>
      <c r="E574" s="123">
        <v>2022</v>
      </c>
      <c r="F574" s="120"/>
      <c r="G574" s="120"/>
      <c r="H574" s="120" t="s">
        <v>559</v>
      </c>
      <c r="I574" s="124" t="s">
        <v>555</v>
      </c>
      <c r="J574" s="120" t="s">
        <v>534</v>
      </c>
      <c r="K574" s="120" t="s">
        <v>560</v>
      </c>
      <c r="L574" s="125" t="b">
        <v>0</v>
      </c>
      <c r="M574" s="125" t="b">
        <v>0</v>
      </c>
      <c r="N574" s="125" t="b">
        <v>0</v>
      </c>
      <c r="O574" s="126" t="b">
        <v>0</v>
      </c>
      <c r="P574" s="120"/>
      <c r="Q574" s="120"/>
      <c r="R574" s="120"/>
      <c r="S574" s="120"/>
      <c r="T574" s="120"/>
      <c r="U574" s="120"/>
      <c r="V574" s="125" t="b">
        <v>0</v>
      </c>
      <c r="W574" s="120"/>
      <c r="X574" s="120"/>
      <c r="Y574" s="120"/>
      <c r="Z574" s="120"/>
      <c r="AA574" s="120"/>
      <c r="AB574" s="120"/>
      <c r="AC574" s="123">
        <v>50000000</v>
      </c>
      <c r="AD574" s="120"/>
      <c r="AE574" s="120"/>
      <c r="AF574" s="123">
        <v>50000000</v>
      </c>
      <c r="AG574" s="123">
        <v>0</v>
      </c>
      <c r="AH574" s="123">
        <v>0</v>
      </c>
      <c r="AI574" s="123">
        <v>0</v>
      </c>
      <c r="AJ574" s="123">
        <v>0</v>
      </c>
      <c r="AK574" s="123">
        <v>50000000</v>
      </c>
      <c r="AL574" s="120"/>
      <c r="AM574" s="120"/>
      <c r="AN574" s="120"/>
    </row>
    <row r="575" spans="1:40" ht="21.75" customHeight="1" thickBot="1">
      <c r="A575" s="127" t="s">
        <v>2885</v>
      </c>
      <c r="B575" s="127" t="s">
        <v>399</v>
      </c>
      <c r="C575" s="127" t="s">
        <v>2886</v>
      </c>
      <c r="D575" s="129" t="s">
        <v>2887</v>
      </c>
      <c r="E575" s="127"/>
      <c r="F575" s="127"/>
      <c r="G575" s="127"/>
      <c r="H575" s="127" t="s">
        <v>559</v>
      </c>
      <c r="I575" s="135" t="s">
        <v>555</v>
      </c>
      <c r="J575" s="127" t="s">
        <v>534</v>
      </c>
      <c r="K575" s="127" t="s">
        <v>560</v>
      </c>
      <c r="L575" s="132" t="b">
        <v>0</v>
      </c>
      <c r="M575" s="132" t="b">
        <v>0</v>
      </c>
      <c r="N575" s="132" t="b">
        <v>0</v>
      </c>
      <c r="O575" s="133" t="b">
        <v>0</v>
      </c>
      <c r="P575" s="127"/>
      <c r="Q575" s="127"/>
      <c r="R575" s="127"/>
      <c r="S575" s="127"/>
      <c r="T575" s="127"/>
      <c r="U575" s="127"/>
      <c r="V575" s="132" t="b">
        <v>0</v>
      </c>
      <c r="W575" s="127"/>
      <c r="X575" s="127"/>
      <c r="Y575" s="127"/>
      <c r="Z575" s="127"/>
      <c r="AA575" s="127"/>
      <c r="AB575" s="127"/>
      <c r="AC575" s="127"/>
      <c r="AD575" s="127"/>
      <c r="AE575" s="127"/>
      <c r="AF575" s="130">
        <v>0</v>
      </c>
      <c r="AG575" s="130">
        <v>0</v>
      </c>
      <c r="AH575" s="130">
        <v>0</v>
      </c>
      <c r="AI575" s="130">
        <v>0</v>
      </c>
      <c r="AJ575" s="130">
        <v>0</v>
      </c>
      <c r="AK575" s="130">
        <v>0</v>
      </c>
      <c r="AL575" s="127"/>
      <c r="AM575" s="127"/>
      <c r="AN575" s="127"/>
    </row>
    <row r="576" spans="1:40" ht="21.75" customHeight="1" thickBot="1">
      <c r="A576" s="120" t="s">
        <v>2888</v>
      </c>
      <c r="B576" s="120" t="s">
        <v>401</v>
      </c>
      <c r="C576" s="160" t="s">
        <v>2889</v>
      </c>
      <c r="D576" s="153" t="s">
        <v>2890</v>
      </c>
      <c r="E576" s="120"/>
      <c r="F576" s="120"/>
      <c r="G576" s="120"/>
      <c r="H576" s="120" t="s">
        <v>548</v>
      </c>
      <c r="I576" s="120"/>
      <c r="J576" s="120" t="s">
        <v>534</v>
      </c>
      <c r="K576" s="120"/>
      <c r="L576" s="125" t="b">
        <v>0</v>
      </c>
      <c r="M576" s="125" t="b">
        <v>0</v>
      </c>
      <c r="N576" s="125" t="b">
        <v>0</v>
      </c>
      <c r="O576" s="126" t="b">
        <v>0</v>
      </c>
      <c r="P576" s="120"/>
      <c r="Q576" s="120"/>
      <c r="R576" s="120"/>
      <c r="S576" s="120"/>
      <c r="T576" s="120"/>
      <c r="U576" s="120"/>
      <c r="V576" s="126" t="b">
        <v>1</v>
      </c>
      <c r="W576" s="120"/>
      <c r="X576" s="120"/>
      <c r="Y576" s="120"/>
      <c r="Z576" s="120"/>
      <c r="AA576" s="120"/>
      <c r="AB576" s="120"/>
      <c r="AC576" s="120"/>
      <c r="AD576" s="120"/>
      <c r="AE576" s="120"/>
      <c r="AF576" s="123">
        <v>0</v>
      </c>
      <c r="AG576" s="123">
        <v>0</v>
      </c>
      <c r="AH576" s="123">
        <v>0</v>
      </c>
      <c r="AI576" s="123">
        <v>0</v>
      </c>
      <c r="AJ576" s="123">
        <v>0</v>
      </c>
      <c r="AK576" s="123">
        <v>0</v>
      </c>
      <c r="AL576" s="120"/>
      <c r="AM576" s="120"/>
      <c r="AN576" s="120"/>
    </row>
    <row r="577" spans="1:40" ht="21.75" customHeight="1" thickBot="1">
      <c r="A577" s="127" t="s">
        <v>2891</v>
      </c>
      <c r="B577" s="127" t="s">
        <v>401</v>
      </c>
      <c r="C577" s="158" t="s">
        <v>2892</v>
      </c>
      <c r="D577" s="154" t="s">
        <v>2893</v>
      </c>
      <c r="E577" s="127"/>
      <c r="F577" s="127"/>
      <c r="G577" s="127"/>
      <c r="H577" s="127" t="s">
        <v>548</v>
      </c>
      <c r="I577" s="127"/>
      <c r="J577" s="127" t="s">
        <v>638</v>
      </c>
      <c r="K577" s="127"/>
      <c r="L577" s="132" t="b">
        <v>0</v>
      </c>
      <c r="M577" s="132" t="b">
        <v>0</v>
      </c>
      <c r="N577" s="132" t="b">
        <v>0</v>
      </c>
      <c r="O577" s="133" t="b">
        <v>0</v>
      </c>
      <c r="P577" s="127"/>
      <c r="Q577" s="127"/>
      <c r="R577" s="127"/>
      <c r="S577" s="127"/>
      <c r="T577" s="127"/>
      <c r="U577" s="127"/>
      <c r="V577" s="133" t="b">
        <v>1</v>
      </c>
      <c r="W577" s="127"/>
      <c r="X577" s="127"/>
      <c r="Y577" s="127"/>
      <c r="Z577" s="127"/>
      <c r="AA577" s="127"/>
      <c r="AB577" s="127"/>
      <c r="AC577" s="127"/>
      <c r="AD577" s="127"/>
      <c r="AE577" s="127"/>
      <c r="AF577" s="130">
        <v>0</v>
      </c>
      <c r="AG577" s="130">
        <v>0</v>
      </c>
      <c r="AH577" s="130">
        <v>0</v>
      </c>
      <c r="AI577" s="130">
        <v>0</v>
      </c>
      <c r="AJ577" s="130">
        <v>0</v>
      </c>
      <c r="AK577" s="130">
        <v>0</v>
      </c>
      <c r="AL577" s="127"/>
      <c r="AM577" s="127"/>
      <c r="AN577" s="127"/>
    </row>
    <row r="578" spans="1:40" ht="21.75" customHeight="1" thickBot="1">
      <c r="A578" s="120" t="s">
        <v>2894</v>
      </c>
      <c r="B578" s="120" t="s">
        <v>401</v>
      </c>
      <c r="C578" s="120" t="s">
        <v>2895</v>
      </c>
      <c r="D578" s="153" t="s">
        <v>2896</v>
      </c>
      <c r="E578" s="120"/>
      <c r="F578" s="120"/>
      <c r="G578" s="120"/>
      <c r="H578" s="120"/>
      <c r="I578" s="120"/>
      <c r="J578" s="120" t="s">
        <v>638</v>
      </c>
      <c r="K578" s="120"/>
      <c r="L578" s="125" t="b">
        <v>0</v>
      </c>
      <c r="M578" s="125" t="b">
        <v>0</v>
      </c>
      <c r="N578" s="125" t="b">
        <v>0</v>
      </c>
      <c r="O578" s="126" t="b">
        <v>0</v>
      </c>
      <c r="P578" s="120"/>
      <c r="Q578" s="120"/>
      <c r="R578" s="120"/>
      <c r="S578" s="120"/>
      <c r="T578" s="120"/>
      <c r="U578" s="120"/>
      <c r="V578" s="126" t="b">
        <v>0</v>
      </c>
      <c r="W578" s="120"/>
      <c r="X578" s="120"/>
      <c r="Y578" s="120"/>
      <c r="Z578" s="120"/>
      <c r="AA578" s="120"/>
      <c r="AB578" s="120"/>
      <c r="AC578" s="120"/>
      <c r="AD578" s="120"/>
      <c r="AE578" s="120"/>
      <c r="AF578" s="123">
        <v>0</v>
      </c>
      <c r="AG578" s="123">
        <v>0</v>
      </c>
      <c r="AH578" s="123">
        <v>0</v>
      </c>
      <c r="AI578" s="123">
        <v>0</v>
      </c>
      <c r="AJ578" s="123">
        <v>0</v>
      </c>
      <c r="AK578" s="123">
        <v>0</v>
      </c>
      <c r="AL578" s="120"/>
      <c r="AM578" s="120"/>
      <c r="AN578" s="120"/>
    </row>
    <row r="579" spans="1:40" ht="21.75" customHeight="1" thickBot="1">
      <c r="A579" s="127" t="s">
        <v>2652</v>
      </c>
      <c r="B579" s="127" t="s">
        <v>401</v>
      </c>
      <c r="C579" s="127" t="s">
        <v>2653</v>
      </c>
      <c r="D579" s="154" t="s">
        <v>2654</v>
      </c>
      <c r="E579" s="127"/>
      <c r="F579" s="127"/>
      <c r="G579" s="127"/>
      <c r="H579" s="127"/>
      <c r="I579" s="127"/>
      <c r="J579" s="127"/>
      <c r="K579" s="127"/>
      <c r="L579" s="132" t="b">
        <v>0</v>
      </c>
      <c r="M579" s="132" t="b">
        <v>0</v>
      </c>
      <c r="N579" s="132" t="b">
        <v>0</v>
      </c>
      <c r="O579" s="133" t="b">
        <v>0</v>
      </c>
      <c r="P579" s="127" t="s">
        <v>564</v>
      </c>
      <c r="Q579" s="127" t="s">
        <v>564</v>
      </c>
      <c r="R579" s="127"/>
      <c r="S579" s="127"/>
      <c r="T579" s="127"/>
      <c r="U579" s="127"/>
      <c r="V579" s="133" t="b">
        <v>0</v>
      </c>
      <c r="W579" s="127"/>
      <c r="X579" s="127"/>
      <c r="Y579" s="127"/>
      <c r="Z579" s="127"/>
      <c r="AA579" s="127"/>
      <c r="AB579" s="127"/>
      <c r="AC579" s="127"/>
      <c r="AD579" s="127"/>
      <c r="AE579" s="127"/>
      <c r="AF579" s="130">
        <v>0</v>
      </c>
      <c r="AG579" s="130">
        <v>0</v>
      </c>
      <c r="AH579" s="130">
        <v>0</v>
      </c>
      <c r="AI579" s="130">
        <v>0</v>
      </c>
      <c r="AJ579" s="130">
        <v>0</v>
      </c>
      <c r="AK579" s="130">
        <v>0</v>
      </c>
      <c r="AL579" s="127"/>
      <c r="AM579" s="127"/>
      <c r="AN579" s="127"/>
    </row>
    <row r="580" spans="1:40" ht="21.75" customHeight="1" thickBot="1">
      <c r="A580" s="120" t="s">
        <v>2907</v>
      </c>
      <c r="B580" s="120" t="s">
        <v>401</v>
      </c>
      <c r="C580" s="120" t="s">
        <v>2908</v>
      </c>
      <c r="D580" s="153" t="s">
        <v>2909</v>
      </c>
      <c r="E580" s="120"/>
      <c r="F580" s="120"/>
      <c r="G580" s="120"/>
      <c r="H580" s="120"/>
      <c r="I580" s="120"/>
      <c r="J580" s="120"/>
      <c r="K580" s="120"/>
      <c r="L580" s="125" t="b">
        <v>0</v>
      </c>
      <c r="M580" s="125" t="b">
        <v>0</v>
      </c>
      <c r="N580" s="125" t="b">
        <v>0</v>
      </c>
      <c r="O580" s="126" t="b">
        <v>0</v>
      </c>
      <c r="P580" s="120"/>
      <c r="Q580" s="120"/>
      <c r="R580" s="120"/>
      <c r="S580" s="120"/>
      <c r="T580" s="120"/>
      <c r="U580" s="120"/>
      <c r="V580" s="125" t="b">
        <v>0</v>
      </c>
      <c r="W580" s="120"/>
      <c r="X580" s="120"/>
      <c r="Y580" s="120"/>
      <c r="Z580" s="120"/>
      <c r="AA580" s="120"/>
      <c r="AB580" s="120"/>
      <c r="AC580" s="120"/>
      <c r="AD580" s="120"/>
      <c r="AE580" s="120"/>
      <c r="AF580" s="123">
        <v>0</v>
      </c>
      <c r="AG580" s="123">
        <v>0</v>
      </c>
      <c r="AH580" s="123">
        <v>0</v>
      </c>
      <c r="AI580" s="123">
        <v>0</v>
      </c>
      <c r="AJ580" s="123">
        <v>0</v>
      </c>
      <c r="AK580" s="123">
        <v>0</v>
      </c>
      <c r="AL580" s="120"/>
      <c r="AM580" s="120"/>
      <c r="AN580" s="120"/>
    </row>
    <row r="581" spans="1:40" ht="21.75" customHeight="1" thickBot="1">
      <c r="A581" s="127" t="s">
        <v>2910</v>
      </c>
      <c r="B581" s="127" t="s">
        <v>401</v>
      </c>
      <c r="C581" s="127" t="s">
        <v>2911</v>
      </c>
      <c r="D581" s="129" t="s">
        <v>2912</v>
      </c>
      <c r="E581" s="130">
        <v>2023</v>
      </c>
      <c r="F581" s="127"/>
      <c r="G581" s="127"/>
      <c r="H581" s="127" t="s">
        <v>548</v>
      </c>
      <c r="I581" s="135" t="s">
        <v>555</v>
      </c>
      <c r="J581" s="127" t="s">
        <v>534</v>
      </c>
      <c r="K581" s="127" t="s">
        <v>540</v>
      </c>
      <c r="L581" s="132" t="b">
        <v>0</v>
      </c>
      <c r="M581" s="132" t="b">
        <v>0</v>
      </c>
      <c r="N581" s="132" t="b">
        <v>0</v>
      </c>
      <c r="O581" s="133" t="b">
        <v>0</v>
      </c>
      <c r="P581" s="127"/>
      <c r="Q581" s="127"/>
      <c r="R581" s="127"/>
      <c r="S581" s="127"/>
      <c r="T581" s="127"/>
      <c r="U581" s="127"/>
      <c r="V581" s="133" t="b">
        <v>1</v>
      </c>
      <c r="W581" s="127"/>
      <c r="X581" s="127"/>
      <c r="Y581" s="127"/>
      <c r="Z581" s="127"/>
      <c r="AA581" s="127"/>
      <c r="AB581" s="127"/>
      <c r="AC581" s="127"/>
      <c r="AD581" s="127"/>
      <c r="AE581" s="127"/>
      <c r="AF581" s="130">
        <v>0</v>
      </c>
      <c r="AG581" s="130">
        <v>0</v>
      </c>
      <c r="AH581" s="130">
        <v>0</v>
      </c>
      <c r="AI581" s="130">
        <v>0</v>
      </c>
      <c r="AJ581" s="130">
        <v>0</v>
      </c>
      <c r="AK581" s="130">
        <v>0</v>
      </c>
      <c r="AL581" s="127"/>
      <c r="AM581" s="127"/>
      <c r="AN581" s="127"/>
    </row>
    <row r="582" spans="1:40" ht="21.75" customHeight="1" thickBot="1">
      <c r="A582" s="120" t="s">
        <v>869</v>
      </c>
      <c r="B582" s="120" t="s">
        <v>403</v>
      </c>
      <c r="C582" s="120" t="s">
        <v>870</v>
      </c>
      <c r="D582" s="122" t="s">
        <v>871</v>
      </c>
      <c r="E582" s="123">
        <v>2024</v>
      </c>
      <c r="F582" s="120"/>
      <c r="G582" s="120"/>
      <c r="H582" s="120" t="s">
        <v>559</v>
      </c>
      <c r="I582" s="124" t="s">
        <v>555</v>
      </c>
      <c r="J582" s="120" t="s">
        <v>534</v>
      </c>
      <c r="K582" s="120" t="s">
        <v>560</v>
      </c>
      <c r="L582" s="125" t="b">
        <v>0</v>
      </c>
      <c r="M582" s="125" t="b">
        <v>0</v>
      </c>
      <c r="N582" s="125" t="b">
        <v>0</v>
      </c>
      <c r="O582" s="126" t="b">
        <v>0</v>
      </c>
      <c r="P582" s="120"/>
      <c r="Q582" s="120"/>
      <c r="R582" s="120"/>
      <c r="S582" s="120"/>
      <c r="T582" s="120"/>
      <c r="U582" s="120"/>
      <c r="V582" s="125" t="b">
        <v>0</v>
      </c>
      <c r="W582" s="120" t="s">
        <v>872</v>
      </c>
      <c r="X582" s="120" t="s">
        <v>872</v>
      </c>
      <c r="Y582" s="120"/>
      <c r="Z582" s="120"/>
      <c r="AA582" s="120"/>
      <c r="AB582" s="120"/>
      <c r="AC582" s="120"/>
      <c r="AD582" s="145">
        <v>345000000</v>
      </c>
      <c r="AE582" s="120"/>
      <c r="AF582" s="145">
        <v>345000000</v>
      </c>
      <c r="AG582" s="123">
        <v>0</v>
      </c>
      <c r="AH582" s="123">
        <v>0</v>
      </c>
      <c r="AI582" s="123">
        <v>0</v>
      </c>
      <c r="AJ582" s="123">
        <v>0</v>
      </c>
      <c r="AK582" s="145">
        <v>345000000</v>
      </c>
      <c r="AL582" s="120"/>
      <c r="AM582" s="120"/>
      <c r="AN582" s="120"/>
    </row>
    <row r="583" spans="1:40" ht="21.75" customHeight="1" thickBot="1">
      <c r="A583" s="127" t="s">
        <v>951</v>
      </c>
      <c r="B583" s="127" t="s">
        <v>403</v>
      </c>
      <c r="C583" s="127" t="s">
        <v>952</v>
      </c>
      <c r="D583" s="129" t="s">
        <v>953</v>
      </c>
      <c r="E583" s="130">
        <v>2021</v>
      </c>
      <c r="F583" s="130">
        <v>2023</v>
      </c>
      <c r="G583" s="127"/>
      <c r="H583" s="127" t="s">
        <v>559</v>
      </c>
      <c r="I583" s="131" t="s">
        <v>7974</v>
      </c>
      <c r="J583" s="127" t="s">
        <v>534</v>
      </c>
      <c r="K583" s="127" t="s">
        <v>560</v>
      </c>
      <c r="L583" s="132" t="b">
        <v>0</v>
      </c>
      <c r="M583" s="132" t="b">
        <v>0</v>
      </c>
      <c r="N583" s="132" t="b">
        <v>0</v>
      </c>
      <c r="O583" s="133" t="b">
        <v>0</v>
      </c>
      <c r="P583" s="127"/>
      <c r="Q583" s="127"/>
      <c r="R583" s="127"/>
      <c r="S583" s="127"/>
      <c r="T583" s="127"/>
      <c r="U583" s="127"/>
      <c r="V583" s="132" t="b">
        <v>0</v>
      </c>
      <c r="W583" s="127"/>
      <c r="X583" s="127"/>
      <c r="Y583" s="127"/>
      <c r="Z583" s="127"/>
      <c r="AA583" s="127"/>
      <c r="AB583" s="127"/>
      <c r="AC583" s="130">
        <v>237000000</v>
      </c>
      <c r="AD583" s="127"/>
      <c r="AE583" s="127"/>
      <c r="AF583" s="130">
        <v>237000000</v>
      </c>
      <c r="AG583" s="130">
        <v>0</v>
      </c>
      <c r="AH583" s="130">
        <v>0</v>
      </c>
      <c r="AI583" s="130">
        <v>0</v>
      </c>
      <c r="AJ583" s="130">
        <v>0</v>
      </c>
      <c r="AK583" s="130">
        <v>237000000</v>
      </c>
      <c r="AL583" s="127"/>
      <c r="AM583" s="127"/>
      <c r="AN583" s="127"/>
    </row>
    <row r="584" spans="1:40" ht="21.75" customHeight="1" thickBot="1">
      <c r="A584" s="120" t="s">
        <v>2916</v>
      </c>
      <c r="B584" s="120" t="s">
        <v>403</v>
      </c>
      <c r="C584" s="120" t="s">
        <v>2917</v>
      </c>
      <c r="D584" s="122" t="s">
        <v>2918</v>
      </c>
      <c r="E584" s="123">
        <v>2022</v>
      </c>
      <c r="F584" s="120"/>
      <c r="G584" s="120"/>
      <c r="H584" s="120" t="s">
        <v>548</v>
      </c>
      <c r="I584" s="124" t="s">
        <v>555</v>
      </c>
      <c r="J584" s="120" t="s">
        <v>534</v>
      </c>
      <c r="K584" s="120" t="s">
        <v>540</v>
      </c>
      <c r="L584" s="126" t="b">
        <v>0</v>
      </c>
      <c r="M584" s="125" t="b">
        <v>0</v>
      </c>
      <c r="N584" s="125" t="b">
        <v>0</v>
      </c>
      <c r="O584" s="126" t="b">
        <v>0</v>
      </c>
      <c r="P584" s="120"/>
      <c r="Q584" s="120"/>
      <c r="R584" s="120"/>
      <c r="S584" s="120"/>
      <c r="T584" s="120"/>
      <c r="U584" s="120"/>
      <c r="V584" s="126" t="b">
        <v>1</v>
      </c>
      <c r="W584" s="120"/>
      <c r="X584" s="120"/>
      <c r="Y584" s="120"/>
      <c r="Z584" s="120"/>
      <c r="AA584" s="120"/>
      <c r="AB584" s="120"/>
      <c r="AC584" s="120"/>
      <c r="AD584" s="120"/>
      <c r="AE584" s="120"/>
      <c r="AF584" s="123">
        <v>0</v>
      </c>
      <c r="AG584" s="123">
        <v>0</v>
      </c>
      <c r="AH584" s="123">
        <v>0</v>
      </c>
      <c r="AI584" s="123">
        <v>0</v>
      </c>
      <c r="AJ584" s="123">
        <v>0</v>
      </c>
      <c r="AK584" s="123">
        <v>0</v>
      </c>
      <c r="AL584" s="120"/>
      <c r="AM584" s="120"/>
      <c r="AN584" s="120"/>
    </row>
    <row r="585" spans="1:40" ht="21.75" customHeight="1" thickBot="1">
      <c r="A585" s="127" t="s">
        <v>2671</v>
      </c>
      <c r="B585" s="127" t="s">
        <v>403</v>
      </c>
      <c r="C585" s="127" t="s">
        <v>2672</v>
      </c>
      <c r="D585" s="129" t="s">
        <v>2673</v>
      </c>
      <c r="E585" s="130">
        <v>2020</v>
      </c>
      <c r="F585" s="130">
        <v>2023</v>
      </c>
      <c r="G585" s="127"/>
      <c r="H585" s="127" t="s">
        <v>559</v>
      </c>
      <c r="I585" s="131" t="s">
        <v>7974</v>
      </c>
      <c r="J585" s="127" t="s">
        <v>638</v>
      </c>
      <c r="K585" s="127" t="s">
        <v>560</v>
      </c>
      <c r="L585" s="132" t="b">
        <v>0</v>
      </c>
      <c r="M585" s="132" t="b">
        <v>0</v>
      </c>
      <c r="N585" s="132" t="b">
        <v>0</v>
      </c>
      <c r="O585" s="133" t="b">
        <v>0</v>
      </c>
      <c r="P585" s="127" t="s">
        <v>2674</v>
      </c>
      <c r="Q585" s="127" t="s">
        <v>2674</v>
      </c>
      <c r="R585" s="127"/>
      <c r="S585" s="127"/>
      <c r="T585" s="127"/>
      <c r="U585" s="127"/>
      <c r="V585" s="132" t="b">
        <v>0</v>
      </c>
      <c r="W585" s="127"/>
      <c r="X585" s="127"/>
      <c r="Y585" s="127"/>
      <c r="Z585" s="127"/>
      <c r="AA585" s="127"/>
      <c r="AB585" s="127"/>
      <c r="AC585" s="130">
        <v>1000000000</v>
      </c>
      <c r="AD585" s="127"/>
      <c r="AE585" s="127"/>
      <c r="AF585" s="130">
        <v>1000000000</v>
      </c>
      <c r="AG585" s="130">
        <v>1000000000</v>
      </c>
      <c r="AH585" s="130">
        <v>1000000000</v>
      </c>
      <c r="AI585" s="130">
        <v>0</v>
      </c>
      <c r="AJ585" s="130">
        <v>0</v>
      </c>
      <c r="AK585" s="130">
        <v>0</v>
      </c>
      <c r="AL585" s="127"/>
      <c r="AM585" s="127"/>
      <c r="AN585" s="127"/>
    </row>
    <row r="586" spans="1:40" ht="21.75" customHeight="1" thickBot="1">
      <c r="A586" s="120" t="s">
        <v>2919</v>
      </c>
      <c r="B586" s="120" t="s">
        <v>403</v>
      </c>
      <c r="C586" s="120" t="s">
        <v>2920</v>
      </c>
      <c r="D586" s="122" t="s">
        <v>2921</v>
      </c>
      <c r="E586" s="123">
        <v>2021</v>
      </c>
      <c r="F586" s="123">
        <v>2021</v>
      </c>
      <c r="G586" s="120"/>
      <c r="H586" s="120" t="s">
        <v>559</v>
      </c>
      <c r="I586" s="134" t="s">
        <v>7974</v>
      </c>
      <c r="J586" s="120" t="s">
        <v>534</v>
      </c>
      <c r="K586" s="120" t="s">
        <v>560</v>
      </c>
      <c r="L586" s="125" t="b">
        <v>0</v>
      </c>
      <c r="M586" s="125" t="b">
        <v>0</v>
      </c>
      <c r="N586" s="125" t="b">
        <v>0</v>
      </c>
      <c r="O586" s="126" t="b">
        <v>0</v>
      </c>
      <c r="P586" s="120"/>
      <c r="Q586" s="120"/>
      <c r="R586" s="120"/>
      <c r="S586" s="120"/>
      <c r="T586" s="120"/>
      <c r="U586" s="120"/>
      <c r="V586" s="125" t="b">
        <v>0</v>
      </c>
      <c r="W586" s="120"/>
      <c r="X586" s="120"/>
      <c r="Y586" s="120" t="s">
        <v>921</v>
      </c>
      <c r="Z586" s="120" t="s">
        <v>921</v>
      </c>
      <c r="AA586" s="120" t="s">
        <v>247</v>
      </c>
      <c r="AB586" s="120"/>
      <c r="AC586" s="120"/>
      <c r="AD586" s="120"/>
      <c r="AE586" s="120"/>
      <c r="AF586" s="123">
        <v>0</v>
      </c>
      <c r="AG586" s="123">
        <v>0</v>
      </c>
      <c r="AH586" s="123">
        <v>0</v>
      </c>
      <c r="AI586" s="123">
        <v>0</v>
      </c>
      <c r="AJ586" s="123">
        <v>0</v>
      </c>
      <c r="AK586" s="123">
        <v>0</v>
      </c>
      <c r="AL586" s="120"/>
      <c r="AM586" s="120"/>
      <c r="AN586" s="120"/>
    </row>
    <row r="587" spans="1:40" ht="21.75" customHeight="1" thickBot="1">
      <c r="A587" s="127" t="s">
        <v>2679</v>
      </c>
      <c r="B587" s="127" t="s">
        <v>403</v>
      </c>
      <c r="C587" s="127" t="s">
        <v>2680</v>
      </c>
      <c r="D587" s="129" t="s">
        <v>2681</v>
      </c>
      <c r="E587" s="130">
        <v>2023</v>
      </c>
      <c r="F587" s="127"/>
      <c r="G587" s="127"/>
      <c r="H587" s="127" t="s">
        <v>559</v>
      </c>
      <c r="I587" s="131" t="s">
        <v>7974</v>
      </c>
      <c r="J587" s="127" t="s">
        <v>638</v>
      </c>
      <c r="K587" s="127" t="s">
        <v>628</v>
      </c>
      <c r="L587" s="132" t="b">
        <v>0</v>
      </c>
      <c r="M587" s="132" t="b">
        <v>0</v>
      </c>
      <c r="N587" s="132" t="b">
        <v>0</v>
      </c>
      <c r="O587" s="133" t="b">
        <v>0</v>
      </c>
      <c r="P587" s="127" t="s">
        <v>1846</v>
      </c>
      <c r="Q587" s="127" t="s">
        <v>1846</v>
      </c>
      <c r="R587" s="127"/>
      <c r="S587" s="127"/>
      <c r="T587" s="127"/>
      <c r="U587" s="127"/>
      <c r="V587" s="132" t="b">
        <v>0</v>
      </c>
      <c r="W587" s="127"/>
      <c r="X587" s="127"/>
      <c r="Y587" s="127"/>
      <c r="Z587" s="127"/>
      <c r="AA587" s="127"/>
      <c r="AB587" s="127"/>
      <c r="AC587" s="127"/>
      <c r="AD587" s="127"/>
      <c r="AE587" s="127"/>
      <c r="AF587" s="130">
        <v>0</v>
      </c>
      <c r="AG587" s="130">
        <v>0</v>
      </c>
      <c r="AH587" s="130">
        <v>0</v>
      </c>
      <c r="AI587" s="130">
        <v>0</v>
      </c>
      <c r="AJ587" s="130">
        <v>0</v>
      </c>
      <c r="AK587" s="130">
        <v>0</v>
      </c>
      <c r="AL587" s="127"/>
      <c r="AM587" s="127"/>
      <c r="AN587" s="127"/>
    </row>
    <row r="588" spans="1:40" ht="21.75" customHeight="1" thickBot="1">
      <c r="A588" s="120" t="s">
        <v>775</v>
      </c>
      <c r="B588" s="120" t="s">
        <v>405</v>
      </c>
      <c r="C588" s="120" t="s">
        <v>776</v>
      </c>
      <c r="D588" s="122" t="s">
        <v>777</v>
      </c>
      <c r="E588" s="123">
        <v>2024</v>
      </c>
      <c r="F588" s="120"/>
      <c r="G588" s="120"/>
      <c r="H588" s="120" t="s">
        <v>559</v>
      </c>
      <c r="I588" s="134" t="s">
        <v>7974</v>
      </c>
      <c r="J588" s="120" t="s">
        <v>534</v>
      </c>
      <c r="K588" s="120" t="s">
        <v>560</v>
      </c>
      <c r="L588" s="125" t="b">
        <v>0</v>
      </c>
      <c r="M588" s="125" t="b">
        <v>0</v>
      </c>
      <c r="N588" s="125" t="b">
        <v>0</v>
      </c>
      <c r="O588" s="126" t="b">
        <v>0</v>
      </c>
      <c r="P588" s="120"/>
      <c r="Q588" s="120"/>
      <c r="R588" s="120"/>
      <c r="S588" s="120"/>
      <c r="T588" s="120"/>
      <c r="U588" s="120"/>
      <c r="V588" s="125" t="b">
        <v>0</v>
      </c>
      <c r="W588" s="120"/>
      <c r="X588" s="120"/>
      <c r="Y588" s="120" t="s">
        <v>778</v>
      </c>
      <c r="Z588" s="120"/>
      <c r="AA588" s="120" t="s">
        <v>779</v>
      </c>
      <c r="AB588" s="120"/>
      <c r="AC588" s="137">
        <v>534000000</v>
      </c>
      <c r="AD588" s="120"/>
      <c r="AE588" s="120"/>
      <c r="AF588" s="137">
        <v>534000000</v>
      </c>
      <c r="AG588" s="123">
        <v>0</v>
      </c>
      <c r="AH588" s="123">
        <v>0</v>
      </c>
      <c r="AI588" s="123">
        <v>0</v>
      </c>
      <c r="AJ588" s="123">
        <v>0</v>
      </c>
      <c r="AK588" s="137">
        <v>534000000</v>
      </c>
      <c r="AL588" s="120"/>
      <c r="AM588" s="120"/>
      <c r="AN588" s="120"/>
    </row>
    <row r="589" spans="1:40" ht="21.75" customHeight="1" thickBot="1">
      <c r="A589" s="127" t="s">
        <v>2686</v>
      </c>
      <c r="B589" s="127" t="s">
        <v>405</v>
      </c>
      <c r="C589" s="127" t="s">
        <v>2687</v>
      </c>
      <c r="D589" s="129" t="s">
        <v>2688</v>
      </c>
      <c r="E589" s="130">
        <v>2024</v>
      </c>
      <c r="F589" s="127"/>
      <c r="G589" s="127"/>
      <c r="H589" s="127" t="s">
        <v>559</v>
      </c>
      <c r="I589" s="131" t="s">
        <v>7974</v>
      </c>
      <c r="J589" s="127" t="s">
        <v>534</v>
      </c>
      <c r="K589" s="127" t="s">
        <v>560</v>
      </c>
      <c r="L589" s="132" t="b">
        <v>0</v>
      </c>
      <c r="M589" s="132" t="b">
        <v>0</v>
      </c>
      <c r="N589" s="132" t="b">
        <v>0</v>
      </c>
      <c r="O589" s="133" t="b">
        <v>0</v>
      </c>
      <c r="P589" s="127" t="s">
        <v>978</v>
      </c>
      <c r="Q589" s="127" t="s">
        <v>978</v>
      </c>
      <c r="R589" s="127"/>
      <c r="S589" s="127"/>
      <c r="T589" s="127"/>
      <c r="U589" s="127"/>
      <c r="V589" s="132" t="b">
        <v>0</v>
      </c>
      <c r="W589" s="127"/>
      <c r="X589" s="127"/>
      <c r="Y589" s="127"/>
      <c r="Z589" s="127"/>
      <c r="AA589" s="127"/>
      <c r="AB589" s="127"/>
      <c r="AC589" s="136">
        <v>54300000</v>
      </c>
      <c r="AD589" s="127"/>
      <c r="AE589" s="127"/>
      <c r="AF589" s="136">
        <v>54300000</v>
      </c>
      <c r="AG589" s="136">
        <v>54300000</v>
      </c>
      <c r="AH589" s="136">
        <v>54300000</v>
      </c>
      <c r="AI589" s="130">
        <v>0</v>
      </c>
      <c r="AJ589" s="130">
        <v>0</v>
      </c>
      <c r="AK589" s="130">
        <v>0</v>
      </c>
      <c r="AL589" s="127"/>
      <c r="AM589" s="127"/>
      <c r="AN589" s="127"/>
    </row>
    <row r="590" spans="1:40" ht="21.75" customHeight="1" thickBot="1">
      <c r="A590" s="120" t="s">
        <v>1609</v>
      </c>
      <c r="B590" s="120" t="s">
        <v>405</v>
      </c>
      <c r="C590" s="120" t="s">
        <v>1610</v>
      </c>
      <c r="D590" s="122" t="s">
        <v>1611</v>
      </c>
      <c r="E590" s="123">
        <v>2023</v>
      </c>
      <c r="F590" s="120"/>
      <c r="G590" s="120"/>
      <c r="H590" s="120" t="s">
        <v>559</v>
      </c>
      <c r="I590" s="134" t="s">
        <v>7974</v>
      </c>
      <c r="J590" s="120" t="s">
        <v>534</v>
      </c>
      <c r="K590" s="120" t="s">
        <v>560</v>
      </c>
      <c r="L590" s="125" t="b">
        <v>0</v>
      </c>
      <c r="M590" s="125" t="b">
        <v>0</v>
      </c>
      <c r="N590" s="125" t="b">
        <v>0</v>
      </c>
      <c r="O590" s="126" t="b">
        <v>0</v>
      </c>
      <c r="P590" s="120"/>
      <c r="Q590" s="120"/>
      <c r="R590" s="120"/>
      <c r="S590" s="120"/>
      <c r="T590" s="120"/>
      <c r="U590" s="120"/>
      <c r="V590" s="125" t="b">
        <v>0</v>
      </c>
      <c r="W590" s="120"/>
      <c r="X590" s="120"/>
      <c r="Y590" s="120" t="s">
        <v>1612</v>
      </c>
      <c r="Z590" s="120"/>
      <c r="AA590" s="120" t="s">
        <v>449</v>
      </c>
      <c r="AB590" s="120"/>
      <c r="AC590" s="137">
        <v>3200000</v>
      </c>
      <c r="AD590" s="120"/>
      <c r="AE590" s="137">
        <v>2200000</v>
      </c>
      <c r="AF590" s="137">
        <v>5400000</v>
      </c>
      <c r="AG590" s="123">
        <v>0</v>
      </c>
      <c r="AH590" s="123">
        <v>0</v>
      </c>
      <c r="AI590" s="123">
        <v>0</v>
      </c>
      <c r="AJ590" s="123">
        <v>0</v>
      </c>
      <c r="AK590" s="137">
        <v>5400000</v>
      </c>
      <c r="AL590" s="120"/>
      <c r="AM590" s="120"/>
      <c r="AN590" s="120"/>
    </row>
    <row r="591" spans="1:40" ht="21.75" customHeight="1" thickBot="1">
      <c r="A591" s="127" t="s">
        <v>586</v>
      </c>
      <c r="B591" s="127" t="s">
        <v>405</v>
      </c>
      <c r="C591" s="127" t="s">
        <v>587</v>
      </c>
      <c r="D591" s="129" t="s">
        <v>588</v>
      </c>
      <c r="E591" s="130">
        <v>2021</v>
      </c>
      <c r="F591" s="130">
        <v>2023</v>
      </c>
      <c r="G591" s="127"/>
      <c r="H591" s="127" t="s">
        <v>559</v>
      </c>
      <c r="I591" s="131" t="s">
        <v>7974</v>
      </c>
      <c r="J591" s="127" t="s">
        <v>534</v>
      </c>
      <c r="K591" s="127" t="s">
        <v>560</v>
      </c>
      <c r="L591" s="132" t="b">
        <v>0</v>
      </c>
      <c r="M591" s="132" t="b">
        <v>0</v>
      </c>
      <c r="N591" s="132" t="b">
        <v>0</v>
      </c>
      <c r="O591" s="133" t="b">
        <v>0</v>
      </c>
      <c r="P591" s="127" t="s">
        <v>589</v>
      </c>
      <c r="Q591" s="127"/>
      <c r="R591" s="127"/>
      <c r="S591" s="127"/>
      <c r="T591" s="127"/>
      <c r="U591" s="127"/>
      <c r="V591" s="132" t="b">
        <v>0</v>
      </c>
      <c r="W591" s="127"/>
      <c r="X591" s="127"/>
      <c r="Y591" s="127"/>
      <c r="Z591" s="127"/>
      <c r="AA591" s="127"/>
      <c r="AB591" s="127"/>
      <c r="AC591" s="136">
        <v>4210000000</v>
      </c>
      <c r="AD591" s="127"/>
      <c r="AE591" s="127"/>
      <c r="AF591" s="136">
        <v>4210000000</v>
      </c>
      <c r="AG591" s="136">
        <v>4210000000</v>
      </c>
      <c r="AH591" s="130">
        <v>0</v>
      </c>
      <c r="AI591" s="130">
        <v>0</v>
      </c>
      <c r="AJ591" s="130">
        <v>0</v>
      </c>
      <c r="AK591" s="130">
        <v>0</v>
      </c>
      <c r="AL591" s="127"/>
      <c r="AM591" s="127"/>
      <c r="AN591" s="127"/>
    </row>
    <row r="592" spans="1:40" ht="21.75" customHeight="1" thickBot="1">
      <c r="A592" s="120" t="s">
        <v>2922</v>
      </c>
      <c r="B592" s="120" t="s">
        <v>405</v>
      </c>
      <c r="C592" s="120" t="s">
        <v>2923</v>
      </c>
      <c r="D592" s="122" t="s">
        <v>2924</v>
      </c>
      <c r="E592" s="123">
        <v>2021</v>
      </c>
      <c r="F592" s="120"/>
      <c r="G592" s="120"/>
      <c r="H592" s="120" t="s">
        <v>559</v>
      </c>
      <c r="I592" s="134" t="s">
        <v>7974</v>
      </c>
      <c r="J592" s="120" t="s">
        <v>534</v>
      </c>
      <c r="K592" s="120" t="s">
        <v>560</v>
      </c>
      <c r="L592" s="125" t="b">
        <v>0</v>
      </c>
      <c r="M592" s="125" t="b">
        <v>0</v>
      </c>
      <c r="N592" s="125" t="b">
        <v>0</v>
      </c>
      <c r="O592" s="126" t="b">
        <v>0</v>
      </c>
      <c r="P592" s="120" t="s">
        <v>2925</v>
      </c>
      <c r="Q592" s="120"/>
      <c r="R592" s="120"/>
      <c r="S592" s="120"/>
      <c r="T592" s="120"/>
      <c r="U592" s="120"/>
      <c r="V592" s="125" t="b">
        <v>0</v>
      </c>
      <c r="W592" s="120"/>
      <c r="X592" s="120"/>
      <c r="Y592" s="120"/>
      <c r="Z592" s="120"/>
      <c r="AA592" s="120"/>
      <c r="AB592" s="120"/>
      <c r="AC592" s="120"/>
      <c r="AD592" s="120"/>
      <c r="AE592" s="120"/>
      <c r="AF592" s="123">
        <v>0</v>
      </c>
      <c r="AG592" s="123">
        <v>0</v>
      </c>
      <c r="AH592" s="123">
        <v>0</v>
      </c>
      <c r="AI592" s="123">
        <v>0</v>
      </c>
      <c r="AJ592" s="123">
        <v>0</v>
      </c>
      <c r="AK592" s="123">
        <v>0</v>
      </c>
      <c r="AL592" s="120"/>
      <c r="AM592" s="120"/>
      <c r="AN592" s="120"/>
    </row>
    <row r="593" spans="1:40" ht="21.75" customHeight="1" thickBot="1">
      <c r="A593" s="127" t="s">
        <v>2926</v>
      </c>
      <c r="B593" s="127" t="s">
        <v>405</v>
      </c>
      <c r="C593" s="127" t="s">
        <v>2927</v>
      </c>
      <c r="D593" s="129" t="s">
        <v>2928</v>
      </c>
      <c r="E593" s="130">
        <v>2023</v>
      </c>
      <c r="F593" s="130">
        <v>2023</v>
      </c>
      <c r="G593" s="127"/>
      <c r="H593" s="127" t="s">
        <v>548</v>
      </c>
      <c r="I593" s="135" t="s">
        <v>555</v>
      </c>
      <c r="J593" s="127"/>
      <c r="K593" s="127"/>
      <c r="L593" s="132" t="b">
        <v>0</v>
      </c>
      <c r="M593" s="132" t="b">
        <v>0</v>
      </c>
      <c r="N593" s="132" t="b">
        <v>0</v>
      </c>
      <c r="O593" s="133" t="b">
        <v>0</v>
      </c>
      <c r="P593" s="127"/>
      <c r="Q593" s="127"/>
      <c r="R593" s="127"/>
      <c r="S593" s="127"/>
      <c r="T593" s="127"/>
      <c r="U593" s="127"/>
      <c r="V593" s="133" t="b">
        <v>1</v>
      </c>
      <c r="W593" s="127"/>
      <c r="X593" s="127"/>
      <c r="Y593" s="127"/>
      <c r="Z593" s="127"/>
      <c r="AA593" s="127"/>
      <c r="AB593" s="127"/>
      <c r="AC593" s="127"/>
      <c r="AD593" s="127"/>
      <c r="AE593" s="127"/>
      <c r="AF593" s="130">
        <v>0</v>
      </c>
      <c r="AG593" s="130">
        <v>0</v>
      </c>
      <c r="AH593" s="130">
        <v>0</v>
      </c>
      <c r="AI593" s="130">
        <v>0</v>
      </c>
      <c r="AJ593" s="130">
        <v>0</v>
      </c>
      <c r="AK593" s="130">
        <v>0</v>
      </c>
      <c r="AL593" s="127"/>
      <c r="AM593" s="127"/>
      <c r="AN593" s="127" t="s">
        <v>2929</v>
      </c>
    </row>
    <row r="594" spans="1:40" ht="21.75" customHeight="1" thickBot="1">
      <c r="A594" s="120" t="s">
        <v>2930</v>
      </c>
      <c r="B594" s="120" t="s">
        <v>405</v>
      </c>
      <c r="C594" s="120" t="s">
        <v>2931</v>
      </c>
      <c r="D594" s="122" t="s">
        <v>2932</v>
      </c>
      <c r="E594" s="123">
        <v>2021</v>
      </c>
      <c r="F594" s="123">
        <v>2023</v>
      </c>
      <c r="G594" s="120"/>
      <c r="H594" s="120" t="s">
        <v>532</v>
      </c>
      <c r="I594" s="134" t="s">
        <v>7974</v>
      </c>
      <c r="J594" s="120" t="s">
        <v>534</v>
      </c>
      <c r="K594" s="120" t="s">
        <v>560</v>
      </c>
      <c r="L594" s="125" t="b">
        <v>0</v>
      </c>
      <c r="M594" s="125" t="b">
        <v>0</v>
      </c>
      <c r="N594" s="125" t="b">
        <v>0</v>
      </c>
      <c r="O594" s="126" t="b">
        <v>0</v>
      </c>
      <c r="P594" s="120"/>
      <c r="Q594" s="120"/>
      <c r="R594" s="120"/>
      <c r="S594" s="120"/>
      <c r="T594" s="120"/>
      <c r="U594" s="120"/>
      <c r="V594" s="126" t="b">
        <v>1</v>
      </c>
      <c r="W594" s="120"/>
      <c r="X594" s="120"/>
      <c r="Y594" s="120"/>
      <c r="Z594" s="120"/>
      <c r="AA594" s="120"/>
      <c r="AB594" s="120"/>
      <c r="AC594" s="120"/>
      <c r="AD594" s="120"/>
      <c r="AE594" s="120"/>
      <c r="AF594" s="123">
        <v>0</v>
      </c>
      <c r="AG594" s="123">
        <v>0</v>
      </c>
      <c r="AH594" s="123">
        <v>0</v>
      </c>
      <c r="AI594" s="123">
        <v>0</v>
      </c>
      <c r="AJ594" s="123">
        <v>0</v>
      </c>
      <c r="AK594" s="123">
        <v>0</v>
      </c>
      <c r="AL594" s="120"/>
      <c r="AM594" s="120"/>
      <c r="AN594" s="120"/>
    </row>
    <row r="595" spans="1:40" ht="21.75" customHeight="1" thickBot="1">
      <c r="A595" s="127" t="s">
        <v>2704</v>
      </c>
      <c r="B595" s="127" t="s">
        <v>407</v>
      </c>
      <c r="C595" s="127" t="s">
        <v>2705</v>
      </c>
      <c r="D595" s="129" t="s">
        <v>2706</v>
      </c>
      <c r="E595" s="130">
        <v>2022</v>
      </c>
      <c r="F595" s="130">
        <v>2022</v>
      </c>
      <c r="G595" s="127"/>
      <c r="H595" s="127" t="s">
        <v>532</v>
      </c>
      <c r="I595" s="131" t="s">
        <v>7974</v>
      </c>
      <c r="J595" s="127" t="s">
        <v>627</v>
      </c>
      <c r="K595" s="127" t="s">
        <v>2707</v>
      </c>
      <c r="L595" s="132" t="b">
        <v>0</v>
      </c>
      <c r="M595" s="132" t="b">
        <v>0</v>
      </c>
      <c r="N595" s="132" t="b">
        <v>1</v>
      </c>
      <c r="O595" s="133" t="b">
        <v>0</v>
      </c>
      <c r="P595" s="127" t="s">
        <v>629</v>
      </c>
      <c r="Q595" s="127" t="s">
        <v>629</v>
      </c>
      <c r="R595" s="127"/>
      <c r="S595" s="127"/>
      <c r="T595" s="127"/>
      <c r="U595" s="127"/>
      <c r="V595" s="133" t="b">
        <v>1</v>
      </c>
      <c r="W595" s="127"/>
      <c r="X595" s="127"/>
      <c r="Y595" s="127"/>
      <c r="Z595" s="127"/>
      <c r="AA595" s="127"/>
      <c r="AB595" s="127"/>
      <c r="AC595" s="127"/>
      <c r="AD595" s="127"/>
      <c r="AE595" s="127"/>
      <c r="AF595" s="130">
        <v>0</v>
      </c>
      <c r="AG595" s="130">
        <v>0</v>
      </c>
      <c r="AH595" s="130">
        <v>0</v>
      </c>
      <c r="AI595" s="130">
        <v>0</v>
      </c>
      <c r="AJ595" s="130">
        <v>0</v>
      </c>
      <c r="AK595" s="130">
        <v>0</v>
      </c>
      <c r="AL595" s="127"/>
      <c r="AM595" s="127"/>
      <c r="AN595" s="127"/>
    </row>
    <row r="596" spans="1:40" ht="21.75" customHeight="1" thickBot="1">
      <c r="A596" s="120" t="s">
        <v>2708</v>
      </c>
      <c r="B596" s="120" t="s">
        <v>407</v>
      </c>
      <c r="C596" s="120" t="s">
        <v>2709</v>
      </c>
      <c r="D596" s="122" t="s">
        <v>2710</v>
      </c>
      <c r="E596" s="123">
        <v>2023</v>
      </c>
      <c r="F596" s="123">
        <v>2023</v>
      </c>
      <c r="G596" s="120"/>
      <c r="H596" s="120" t="s">
        <v>532</v>
      </c>
      <c r="I596" s="134" t="s">
        <v>7974</v>
      </c>
      <c r="J596" s="120" t="s">
        <v>2711</v>
      </c>
      <c r="K596" s="120" t="s">
        <v>2712</v>
      </c>
      <c r="L596" s="125" t="b">
        <v>0</v>
      </c>
      <c r="M596" s="125" t="b">
        <v>0</v>
      </c>
      <c r="N596" s="126" t="b">
        <v>1</v>
      </c>
      <c r="O596" s="126" t="b">
        <v>0</v>
      </c>
      <c r="P596" s="120" t="s">
        <v>653</v>
      </c>
      <c r="Q596" s="120" t="s">
        <v>653</v>
      </c>
      <c r="R596" s="120"/>
      <c r="S596" s="120"/>
      <c r="T596" s="120"/>
      <c r="U596" s="120"/>
      <c r="V596" s="126" t="b">
        <v>1</v>
      </c>
      <c r="W596" s="120"/>
      <c r="X596" s="120"/>
      <c r="Y596" s="120"/>
      <c r="Z596" s="120"/>
      <c r="AA596" s="120"/>
      <c r="AB596" s="120"/>
      <c r="AC596" s="120"/>
      <c r="AD596" s="120"/>
      <c r="AE596" s="120"/>
      <c r="AF596" s="123">
        <v>0</v>
      </c>
      <c r="AG596" s="123">
        <v>0</v>
      </c>
      <c r="AH596" s="123">
        <v>0</v>
      </c>
      <c r="AI596" s="123">
        <v>0</v>
      </c>
      <c r="AJ596" s="123">
        <v>0</v>
      </c>
      <c r="AK596" s="123">
        <v>0</v>
      </c>
      <c r="AL596" s="120"/>
      <c r="AM596" s="120"/>
      <c r="AN596" s="120"/>
    </row>
    <row r="597" spans="1:40" ht="21.75" customHeight="1" thickBot="1">
      <c r="A597" s="127" t="s">
        <v>1599</v>
      </c>
      <c r="B597" s="127" t="s">
        <v>1222</v>
      </c>
      <c r="C597" s="127" t="s">
        <v>1600</v>
      </c>
      <c r="D597" s="129" t="s">
        <v>1601</v>
      </c>
      <c r="E597" s="130">
        <v>2022</v>
      </c>
      <c r="F597" s="130">
        <v>2022</v>
      </c>
      <c r="G597" s="127"/>
      <c r="H597" s="127" t="s">
        <v>548</v>
      </c>
      <c r="I597" s="135" t="s">
        <v>555</v>
      </c>
      <c r="J597" s="127" t="s">
        <v>534</v>
      </c>
      <c r="K597" s="127" t="s">
        <v>540</v>
      </c>
      <c r="L597" s="132" t="b">
        <v>0</v>
      </c>
      <c r="M597" s="132" t="b">
        <v>0</v>
      </c>
      <c r="N597" s="132" t="b">
        <v>0</v>
      </c>
      <c r="O597" s="144" t="b">
        <v>1</v>
      </c>
      <c r="P597" s="127"/>
      <c r="Q597" s="127"/>
      <c r="R597" s="127"/>
      <c r="S597" s="127"/>
      <c r="T597" s="127"/>
      <c r="U597" s="127"/>
      <c r="V597" s="133" t="b">
        <v>1</v>
      </c>
      <c r="W597" s="127"/>
      <c r="X597" s="127"/>
      <c r="Y597" s="127"/>
      <c r="Z597" s="127"/>
      <c r="AA597" s="127"/>
      <c r="AB597" s="127"/>
      <c r="AC597" s="136">
        <v>6300000</v>
      </c>
      <c r="AD597" s="127"/>
      <c r="AE597" s="127"/>
      <c r="AF597" s="136">
        <v>6300000</v>
      </c>
      <c r="AG597" s="130">
        <v>0</v>
      </c>
      <c r="AH597" s="130">
        <v>0</v>
      </c>
      <c r="AI597" s="130">
        <v>0</v>
      </c>
      <c r="AJ597" s="130">
        <v>0</v>
      </c>
      <c r="AK597" s="136">
        <v>6300000</v>
      </c>
      <c r="AL597" s="127"/>
      <c r="AM597" s="127"/>
      <c r="AN597" s="127"/>
    </row>
    <row r="598" spans="1:40" ht="21.75" customHeight="1" thickBot="1">
      <c r="A598" s="120" t="s">
        <v>1221</v>
      </c>
      <c r="B598" s="120" t="s">
        <v>1222</v>
      </c>
      <c r="C598" s="120" t="s">
        <v>1223</v>
      </c>
      <c r="D598" s="122" t="s">
        <v>1224</v>
      </c>
      <c r="E598" s="123">
        <v>2024</v>
      </c>
      <c r="F598" s="123">
        <v>2024</v>
      </c>
      <c r="G598" s="120"/>
      <c r="H598" s="120" t="s">
        <v>532</v>
      </c>
      <c r="I598" s="143" t="s">
        <v>603</v>
      </c>
      <c r="J598" s="120" t="s">
        <v>534</v>
      </c>
      <c r="K598" s="120" t="s">
        <v>540</v>
      </c>
      <c r="L598" s="125" t="b">
        <v>0</v>
      </c>
      <c r="M598" s="125" t="b">
        <v>0</v>
      </c>
      <c r="N598" s="125" t="b">
        <v>0</v>
      </c>
      <c r="O598" s="126" t="b">
        <v>0</v>
      </c>
      <c r="P598" s="120"/>
      <c r="Q598" s="120"/>
      <c r="R598" s="120"/>
      <c r="S598" s="120"/>
      <c r="T598" s="120"/>
      <c r="U598" s="120"/>
      <c r="V598" s="126" t="b">
        <v>1</v>
      </c>
      <c r="W598" s="120"/>
      <c r="X598" s="120"/>
      <c r="Y598" s="120"/>
      <c r="Z598" s="120"/>
      <c r="AA598" s="120"/>
      <c r="AB598" s="120" t="s">
        <v>1062</v>
      </c>
      <c r="AC598" s="137">
        <v>72800000</v>
      </c>
      <c r="AD598" s="120"/>
      <c r="AE598" s="120"/>
      <c r="AF598" s="137">
        <v>72800000</v>
      </c>
      <c r="AG598" s="123">
        <v>0</v>
      </c>
      <c r="AH598" s="123">
        <v>0</v>
      </c>
      <c r="AI598" s="123">
        <v>0</v>
      </c>
      <c r="AJ598" s="123">
        <v>0</v>
      </c>
      <c r="AK598" s="137">
        <v>72800000</v>
      </c>
      <c r="AL598" s="120"/>
      <c r="AM598" s="120"/>
      <c r="AN598" s="120"/>
    </row>
    <row r="599" spans="1:40" ht="21.75" customHeight="1" thickBot="1">
      <c r="A599" s="127" t="s">
        <v>2936</v>
      </c>
      <c r="B599" s="127" t="s">
        <v>411</v>
      </c>
      <c r="C599" s="127" t="s">
        <v>2937</v>
      </c>
      <c r="D599" s="129" t="s">
        <v>2938</v>
      </c>
      <c r="E599" s="130">
        <v>2024</v>
      </c>
      <c r="F599" s="130">
        <v>2024</v>
      </c>
      <c r="G599" s="127" t="s">
        <v>602</v>
      </c>
      <c r="H599" s="127" t="s">
        <v>548</v>
      </c>
      <c r="I599" s="135" t="s">
        <v>555</v>
      </c>
      <c r="J599" s="127"/>
      <c r="K599" s="127"/>
      <c r="L599" s="132" t="b">
        <v>0</v>
      </c>
      <c r="M599" s="132" t="b">
        <v>0</v>
      </c>
      <c r="N599" s="132" t="b">
        <v>0</v>
      </c>
      <c r="O599" s="133" t="b">
        <v>0</v>
      </c>
      <c r="P599" s="127"/>
      <c r="Q599" s="127"/>
      <c r="R599" s="127"/>
      <c r="S599" s="127"/>
      <c r="T599" s="127"/>
      <c r="U599" s="127"/>
      <c r="V599" s="133" t="b">
        <v>1</v>
      </c>
      <c r="W599" s="127"/>
      <c r="X599" s="127"/>
      <c r="Y599" s="127"/>
      <c r="Z599" s="127"/>
      <c r="AA599" s="127"/>
      <c r="AB599" s="127"/>
      <c r="AC599" s="127"/>
      <c r="AD599" s="127"/>
      <c r="AE599" s="127"/>
      <c r="AF599" s="130">
        <v>0</v>
      </c>
      <c r="AG599" s="130">
        <v>0</v>
      </c>
      <c r="AH599" s="130">
        <v>0</v>
      </c>
      <c r="AI599" s="130">
        <v>0</v>
      </c>
      <c r="AJ599" s="130">
        <v>0</v>
      </c>
      <c r="AK599" s="130">
        <v>0</v>
      </c>
      <c r="AL599" s="127"/>
      <c r="AM599" s="127"/>
      <c r="AN599" s="127"/>
    </row>
    <row r="600" spans="1:40" ht="21.75" customHeight="1" thickBot="1">
      <c r="A600" s="120" t="s">
        <v>2939</v>
      </c>
      <c r="B600" s="120" t="s">
        <v>411</v>
      </c>
      <c r="C600" s="120" t="s">
        <v>2940</v>
      </c>
      <c r="D600" s="122" t="s">
        <v>2941</v>
      </c>
      <c r="E600" s="123">
        <v>2022</v>
      </c>
      <c r="F600" s="123">
        <v>2022</v>
      </c>
      <c r="G600" s="120" t="s">
        <v>602</v>
      </c>
      <c r="H600" s="120" t="s">
        <v>532</v>
      </c>
      <c r="I600" s="124" t="s">
        <v>555</v>
      </c>
      <c r="J600" s="120" t="s">
        <v>2942</v>
      </c>
      <c r="K600" s="120" t="s">
        <v>2943</v>
      </c>
      <c r="L600" s="125" t="b">
        <v>0</v>
      </c>
      <c r="M600" s="125" t="b">
        <v>0</v>
      </c>
      <c r="N600" s="125" t="b">
        <v>0</v>
      </c>
      <c r="O600" s="144" t="b">
        <v>1</v>
      </c>
      <c r="P600" s="120"/>
      <c r="Q600" s="120"/>
      <c r="R600" s="120"/>
      <c r="S600" s="120"/>
      <c r="T600" s="120"/>
      <c r="U600" s="120"/>
      <c r="V600" s="126" t="b">
        <v>1</v>
      </c>
      <c r="W600" s="120"/>
      <c r="X600" s="120"/>
      <c r="Y600" s="120"/>
      <c r="Z600" s="120"/>
      <c r="AA600" s="120"/>
      <c r="AB600" s="120"/>
      <c r="AC600" s="120"/>
      <c r="AD600" s="120"/>
      <c r="AE600" s="120"/>
      <c r="AF600" s="123">
        <v>0</v>
      </c>
      <c r="AG600" s="123">
        <v>0</v>
      </c>
      <c r="AH600" s="123">
        <v>0</v>
      </c>
      <c r="AI600" s="123">
        <v>0</v>
      </c>
      <c r="AJ600" s="123">
        <v>0</v>
      </c>
      <c r="AK600" s="123">
        <v>0</v>
      </c>
      <c r="AL600" s="120"/>
      <c r="AM600" s="120"/>
      <c r="AN600" s="120"/>
    </row>
    <row r="601" spans="1:40" ht="21.75" customHeight="1" thickBot="1">
      <c r="A601" s="127" t="s">
        <v>749</v>
      </c>
      <c r="B601" s="127" t="s">
        <v>413</v>
      </c>
      <c r="C601" s="127" t="s">
        <v>750</v>
      </c>
      <c r="D601" s="129" t="s">
        <v>751</v>
      </c>
      <c r="E601" s="130">
        <v>2021</v>
      </c>
      <c r="F601" s="130">
        <v>2021</v>
      </c>
      <c r="G601" s="127"/>
      <c r="H601" s="127" t="s">
        <v>532</v>
      </c>
      <c r="I601" s="135" t="s">
        <v>555</v>
      </c>
      <c r="J601" s="127" t="s">
        <v>610</v>
      </c>
      <c r="K601" s="127" t="s">
        <v>752</v>
      </c>
      <c r="L601" s="132" t="b">
        <v>0</v>
      </c>
      <c r="M601" s="132" t="b">
        <v>0</v>
      </c>
      <c r="N601" s="132" t="b">
        <v>0</v>
      </c>
      <c r="O601" s="133" t="b">
        <v>0</v>
      </c>
      <c r="P601" s="127"/>
      <c r="Q601" s="127"/>
      <c r="R601" s="127"/>
      <c r="S601" s="127"/>
      <c r="T601" s="127"/>
      <c r="U601" s="127"/>
      <c r="V601" s="133" t="b">
        <v>1</v>
      </c>
      <c r="W601" s="127"/>
      <c r="X601" s="127"/>
      <c r="Y601" s="127"/>
      <c r="Z601" s="127"/>
      <c r="AA601" s="127"/>
      <c r="AB601" s="127"/>
      <c r="AC601" s="127"/>
      <c r="AD601" s="136">
        <v>790000000</v>
      </c>
      <c r="AE601" s="127"/>
      <c r="AF601" s="136">
        <v>790000000</v>
      </c>
      <c r="AG601" s="130">
        <v>0</v>
      </c>
      <c r="AH601" s="130">
        <v>0</v>
      </c>
      <c r="AI601" s="130">
        <v>0</v>
      </c>
      <c r="AJ601" s="130">
        <v>0</v>
      </c>
      <c r="AK601" s="136">
        <v>790000000</v>
      </c>
      <c r="AL601" s="127"/>
      <c r="AM601" s="127"/>
      <c r="AN601" s="127"/>
    </row>
    <row r="602" spans="1:40" ht="21.75" customHeight="1" thickBot="1">
      <c r="A602" s="120" t="s">
        <v>2944</v>
      </c>
      <c r="B602" s="120" t="s">
        <v>413</v>
      </c>
      <c r="C602" s="120" t="s">
        <v>2945</v>
      </c>
      <c r="D602" s="122" t="s">
        <v>2946</v>
      </c>
      <c r="E602" s="123">
        <v>2017</v>
      </c>
      <c r="F602" s="123">
        <v>2017</v>
      </c>
      <c r="G602" s="120"/>
      <c r="H602" s="120" t="s">
        <v>548</v>
      </c>
      <c r="I602" s="134" t="s">
        <v>7974</v>
      </c>
      <c r="J602" s="120" t="s">
        <v>692</v>
      </c>
      <c r="K602" s="120" t="s">
        <v>807</v>
      </c>
      <c r="L602" s="126" t="b">
        <v>1</v>
      </c>
      <c r="M602" s="125" t="b">
        <v>0</v>
      </c>
      <c r="N602" s="125" t="b">
        <v>0</v>
      </c>
      <c r="O602" s="126" t="b">
        <v>0</v>
      </c>
      <c r="P602" s="120"/>
      <c r="Q602" s="120"/>
      <c r="R602" s="120"/>
      <c r="S602" s="120"/>
      <c r="T602" s="120"/>
      <c r="U602" s="120"/>
      <c r="V602" s="126" t="b">
        <v>1</v>
      </c>
      <c r="W602" s="120" t="s">
        <v>2947</v>
      </c>
      <c r="X602" s="120"/>
      <c r="Y602" s="120"/>
      <c r="Z602" s="120"/>
      <c r="AA602" s="120"/>
      <c r="AB602" s="120"/>
      <c r="AC602" s="120"/>
      <c r="AD602" s="120"/>
      <c r="AE602" s="120"/>
      <c r="AF602" s="123">
        <v>0</v>
      </c>
      <c r="AG602" s="123">
        <v>0</v>
      </c>
      <c r="AH602" s="123">
        <v>0</v>
      </c>
      <c r="AI602" s="123">
        <v>0</v>
      </c>
      <c r="AJ602" s="123">
        <v>0</v>
      </c>
      <c r="AK602" s="123">
        <v>0</v>
      </c>
      <c r="AL602" s="120"/>
      <c r="AM602" s="120"/>
      <c r="AN602" s="120" t="s">
        <v>7989</v>
      </c>
    </row>
    <row r="603" spans="1:40" ht="21.75" customHeight="1" thickBot="1">
      <c r="A603" s="127" t="s">
        <v>804</v>
      </c>
      <c r="B603" s="127" t="s">
        <v>413</v>
      </c>
      <c r="C603" s="127" t="s">
        <v>805</v>
      </c>
      <c r="D603" s="129" t="s">
        <v>806</v>
      </c>
      <c r="E603" s="130">
        <v>2023</v>
      </c>
      <c r="F603" s="130">
        <v>2023</v>
      </c>
      <c r="G603" s="127"/>
      <c r="H603" s="127" t="s">
        <v>532</v>
      </c>
      <c r="I603" s="131" t="s">
        <v>7974</v>
      </c>
      <c r="J603" s="127" t="s">
        <v>692</v>
      </c>
      <c r="K603" s="127" t="s">
        <v>807</v>
      </c>
      <c r="L603" s="132" t="b">
        <v>1</v>
      </c>
      <c r="M603" s="132" t="b">
        <v>0</v>
      </c>
      <c r="N603" s="132" t="b">
        <v>0</v>
      </c>
      <c r="O603" s="144" t="b">
        <v>1</v>
      </c>
      <c r="P603" s="127"/>
      <c r="Q603" s="127"/>
      <c r="R603" s="127"/>
      <c r="S603" s="127"/>
      <c r="T603" s="127"/>
      <c r="U603" s="127"/>
      <c r="V603" s="133" t="b">
        <v>1</v>
      </c>
      <c r="W603" s="127"/>
      <c r="X603" s="127"/>
      <c r="Y603" s="127"/>
      <c r="Z603" s="127"/>
      <c r="AA603" s="127"/>
      <c r="AB603" s="127"/>
      <c r="AC603" s="130">
        <v>500000000</v>
      </c>
      <c r="AD603" s="127"/>
      <c r="AE603" s="127"/>
      <c r="AF603" s="130">
        <v>500000000</v>
      </c>
      <c r="AG603" s="130">
        <v>0</v>
      </c>
      <c r="AH603" s="130">
        <v>0</v>
      </c>
      <c r="AI603" s="130">
        <v>0</v>
      </c>
      <c r="AJ603" s="130">
        <v>0</v>
      </c>
      <c r="AK603" s="130">
        <v>500000000</v>
      </c>
      <c r="AL603" s="141" t="s">
        <v>808</v>
      </c>
      <c r="AM603" s="127"/>
      <c r="AN603" s="127" t="s">
        <v>809</v>
      </c>
    </row>
    <row r="604" spans="1:40" ht="21.75" customHeight="1" thickBot="1">
      <c r="A604" s="120" t="s">
        <v>2948</v>
      </c>
      <c r="B604" s="120" t="s">
        <v>413</v>
      </c>
      <c r="C604" s="120" t="s">
        <v>2949</v>
      </c>
      <c r="D604" s="122" t="s">
        <v>2950</v>
      </c>
      <c r="E604" s="120"/>
      <c r="F604" s="120"/>
      <c r="G604" s="120"/>
      <c r="H604" s="120"/>
      <c r="I604" s="120"/>
      <c r="J604" s="120"/>
      <c r="K604" s="120"/>
      <c r="L604" s="125" t="b">
        <v>0</v>
      </c>
      <c r="M604" s="125" t="b">
        <v>0</v>
      </c>
      <c r="N604" s="125" t="b">
        <v>0</v>
      </c>
      <c r="O604" s="144" t="b">
        <v>1</v>
      </c>
      <c r="P604" s="120"/>
      <c r="Q604" s="120"/>
      <c r="R604" s="120"/>
      <c r="S604" s="120"/>
      <c r="T604" s="120"/>
      <c r="U604" s="120"/>
      <c r="V604" s="126" t="b">
        <v>0</v>
      </c>
      <c r="W604" s="120"/>
      <c r="X604" s="120"/>
      <c r="Y604" s="120"/>
      <c r="Z604" s="120"/>
      <c r="AA604" s="120"/>
      <c r="AB604" s="120"/>
      <c r="AC604" s="120"/>
      <c r="AD604" s="120"/>
      <c r="AE604" s="120"/>
      <c r="AF604" s="123">
        <v>0</v>
      </c>
      <c r="AG604" s="123">
        <v>0</v>
      </c>
      <c r="AH604" s="123">
        <v>0</v>
      </c>
      <c r="AI604" s="123">
        <v>0</v>
      </c>
      <c r="AJ604" s="123">
        <v>0</v>
      </c>
      <c r="AK604" s="123">
        <v>0</v>
      </c>
      <c r="AL604" s="120"/>
      <c r="AM604" s="120"/>
      <c r="AN604" s="120"/>
    </row>
    <row r="605" spans="1:40" ht="21.75" customHeight="1" thickBot="1">
      <c r="A605" s="127" t="s">
        <v>2742</v>
      </c>
      <c r="B605" s="127" t="s">
        <v>413</v>
      </c>
      <c r="C605" s="127" t="s">
        <v>2743</v>
      </c>
      <c r="D605" s="129" t="s">
        <v>2744</v>
      </c>
      <c r="E605" s="130">
        <v>2019</v>
      </c>
      <c r="F605" s="130">
        <v>2019</v>
      </c>
      <c r="G605" s="127"/>
      <c r="H605" s="127" t="s">
        <v>532</v>
      </c>
      <c r="I605" s="148" t="s">
        <v>1272</v>
      </c>
      <c r="J605" s="127" t="s">
        <v>604</v>
      </c>
      <c r="K605" s="127" t="s">
        <v>633</v>
      </c>
      <c r="L605" s="132" t="b">
        <v>1</v>
      </c>
      <c r="M605" s="132" t="b">
        <v>0</v>
      </c>
      <c r="N605" s="132" t="b">
        <v>0</v>
      </c>
      <c r="O605" s="132" t="b">
        <v>0</v>
      </c>
      <c r="P605" s="127"/>
      <c r="Q605" s="127"/>
      <c r="R605" s="127"/>
      <c r="S605" s="127" t="s">
        <v>541</v>
      </c>
      <c r="T605" s="127" t="s">
        <v>541</v>
      </c>
      <c r="U605" s="127"/>
      <c r="V605" s="133" t="b">
        <v>1</v>
      </c>
      <c r="W605" s="127"/>
      <c r="X605" s="127"/>
      <c r="Y605" s="127"/>
      <c r="Z605" s="127"/>
      <c r="AA605" s="127"/>
      <c r="AB605" s="127"/>
      <c r="AC605" s="127"/>
      <c r="AD605" s="127"/>
      <c r="AE605" s="127"/>
      <c r="AF605" s="130">
        <v>0</v>
      </c>
      <c r="AG605" s="130">
        <v>0</v>
      </c>
      <c r="AH605" s="130">
        <v>0</v>
      </c>
      <c r="AI605" s="130">
        <v>0</v>
      </c>
      <c r="AJ605" s="130">
        <v>0</v>
      </c>
      <c r="AK605" s="130">
        <v>0</v>
      </c>
      <c r="AL605" s="127"/>
      <c r="AM605" s="127"/>
      <c r="AN605" s="127"/>
    </row>
    <row r="606" spans="1:40" ht="21.75" customHeight="1" thickBot="1">
      <c r="A606" s="120" t="s">
        <v>2951</v>
      </c>
      <c r="B606" s="120" t="s">
        <v>413</v>
      </c>
      <c r="C606" s="120" t="s">
        <v>2952</v>
      </c>
      <c r="D606" s="122" t="s">
        <v>2953</v>
      </c>
      <c r="E606" s="123">
        <v>2016</v>
      </c>
      <c r="F606" s="123">
        <v>2016</v>
      </c>
      <c r="G606" s="120"/>
      <c r="H606" s="120" t="s">
        <v>559</v>
      </c>
      <c r="I606" s="134" t="s">
        <v>7974</v>
      </c>
      <c r="J606" s="120" t="s">
        <v>1112</v>
      </c>
      <c r="K606" s="120" t="s">
        <v>2954</v>
      </c>
      <c r="L606" s="125" t="b">
        <v>0</v>
      </c>
      <c r="M606" s="125" t="b">
        <v>0</v>
      </c>
      <c r="N606" s="125" t="b">
        <v>0</v>
      </c>
      <c r="O606" s="126" t="b">
        <v>0</v>
      </c>
      <c r="P606" s="120"/>
      <c r="Q606" s="120"/>
      <c r="R606" s="120"/>
      <c r="S606" s="120"/>
      <c r="T606" s="120"/>
      <c r="U606" s="120"/>
      <c r="V606" s="126" t="b">
        <v>0</v>
      </c>
      <c r="W606" s="120"/>
      <c r="X606" s="120"/>
      <c r="Y606" s="120"/>
      <c r="Z606" s="120"/>
      <c r="AA606" s="120"/>
      <c r="AB606" s="120"/>
      <c r="AC606" s="120"/>
      <c r="AD606" s="120"/>
      <c r="AE606" s="120"/>
      <c r="AF606" s="123">
        <v>0</v>
      </c>
      <c r="AG606" s="123">
        <v>0</v>
      </c>
      <c r="AH606" s="123">
        <v>0</v>
      </c>
      <c r="AI606" s="123">
        <v>0</v>
      </c>
      <c r="AJ606" s="123">
        <v>0</v>
      </c>
      <c r="AK606" s="123">
        <v>0</v>
      </c>
      <c r="AL606" s="120"/>
      <c r="AM606" s="120"/>
      <c r="AN606" s="120"/>
    </row>
    <row r="607" spans="1:40" ht="21.75" customHeight="1" thickBot="1">
      <c r="A607" s="127" t="s">
        <v>2955</v>
      </c>
      <c r="B607" s="127" t="s">
        <v>413</v>
      </c>
      <c r="C607" s="127" t="s">
        <v>2956</v>
      </c>
      <c r="D607" s="129" t="s">
        <v>2957</v>
      </c>
      <c r="E607" s="130">
        <v>2019</v>
      </c>
      <c r="F607" s="130">
        <v>2019</v>
      </c>
      <c r="G607" s="127"/>
      <c r="H607" s="127" t="s">
        <v>532</v>
      </c>
      <c r="I607" s="146" t="s">
        <v>603</v>
      </c>
      <c r="J607" s="127" t="s">
        <v>604</v>
      </c>
      <c r="K607" s="127" t="s">
        <v>2958</v>
      </c>
      <c r="L607" s="132" t="b">
        <v>0</v>
      </c>
      <c r="M607" s="132" t="b">
        <v>0</v>
      </c>
      <c r="N607" s="132" t="b">
        <v>1</v>
      </c>
      <c r="O607" s="144" t="b">
        <v>1</v>
      </c>
      <c r="P607" s="127"/>
      <c r="Q607" s="127"/>
      <c r="R607" s="127"/>
      <c r="S607" s="127"/>
      <c r="T607" s="127"/>
      <c r="U607" s="127"/>
      <c r="V607" s="133" t="b">
        <v>1</v>
      </c>
      <c r="W607" s="127"/>
      <c r="X607" s="127"/>
      <c r="Y607" s="127"/>
      <c r="Z607" s="127"/>
      <c r="AA607" s="127"/>
      <c r="AB607" s="127"/>
      <c r="AC607" s="127"/>
      <c r="AD607" s="127"/>
      <c r="AE607" s="127"/>
      <c r="AF607" s="130">
        <v>0</v>
      </c>
      <c r="AG607" s="130">
        <v>0</v>
      </c>
      <c r="AH607" s="130">
        <v>0</v>
      </c>
      <c r="AI607" s="130">
        <v>0</v>
      </c>
      <c r="AJ607" s="130">
        <v>0</v>
      </c>
      <c r="AK607" s="130">
        <v>0</v>
      </c>
      <c r="AL607" s="127"/>
      <c r="AM607" s="127"/>
      <c r="AN607" s="127"/>
    </row>
    <row r="608" spans="1:40" ht="21.75" customHeight="1" thickBot="1">
      <c r="A608" s="120" t="s">
        <v>2751</v>
      </c>
      <c r="B608" s="120" t="s">
        <v>413</v>
      </c>
      <c r="C608" s="120" t="s">
        <v>2752</v>
      </c>
      <c r="D608" s="122" t="s">
        <v>2753</v>
      </c>
      <c r="E608" s="120"/>
      <c r="F608" s="120"/>
      <c r="G608" s="120"/>
      <c r="H608" s="120" t="s">
        <v>532</v>
      </c>
      <c r="I608" s="134" t="s">
        <v>7974</v>
      </c>
      <c r="J608" s="120" t="s">
        <v>604</v>
      </c>
      <c r="K608" s="120" t="s">
        <v>1003</v>
      </c>
      <c r="L608" s="125" t="b">
        <v>0</v>
      </c>
      <c r="M608" s="125" t="b">
        <v>0</v>
      </c>
      <c r="N608" s="126" t="b">
        <v>1</v>
      </c>
      <c r="O608" s="144" t="b">
        <v>1</v>
      </c>
      <c r="P608" s="120" t="s">
        <v>564</v>
      </c>
      <c r="Q608" s="120" t="s">
        <v>564</v>
      </c>
      <c r="R608" s="120"/>
      <c r="S608" s="120"/>
      <c r="T608" s="120"/>
      <c r="U608" s="120"/>
      <c r="V608" s="126" t="b">
        <v>1</v>
      </c>
      <c r="W608" s="120"/>
      <c r="X608" s="120"/>
      <c r="Y608" s="120"/>
      <c r="Z608" s="120"/>
      <c r="AA608" s="120"/>
      <c r="AB608" s="120"/>
      <c r="AC608" s="120"/>
      <c r="AD608" s="120"/>
      <c r="AE608" s="120"/>
      <c r="AF608" s="123">
        <v>0</v>
      </c>
      <c r="AG608" s="123">
        <v>0</v>
      </c>
      <c r="AH608" s="123">
        <v>0</v>
      </c>
      <c r="AI608" s="123">
        <v>0</v>
      </c>
      <c r="AJ608" s="123">
        <v>0</v>
      </c>
      <c r="AK608" s="123">
        <v>0</v>
      </c>
      <c r="AL608" s="120"/>
      <c r="AM608" s="120"/>
      <c r="AN608" s="120"/>
    </row>
    <row r="609" spans="1:40" ht="21.75" customHeight="1" thickBot="1">
      <c r="A609" s="127" t="s">
        <v>2959</v>
      </c>
      <c r="B609" s="127" t="s">
        <v>413</v>
      </c>
      <c r="C609" s="127" t="s">
        <v>2960</v>
      </c>
      <c r="D609" s="129" t="s">
        <v>2961</v>
      </c>
      <c r="E609" s="130">
        <v>2021</v>
      </c>
      <c r="F609" s="130">
        <v>2021</v>
      </c>
      <c r="G609" s="127"/>
      <c r="H609" s="127" t="s">
        <v>532</v>
      </c>
      <c r="I609" s="135" t="s">
        <v>555</v>
      </c>
      <c r="J609" s="127" t="s">
        <v>1123</v>
      </c>
      <c r="K609" s="127" t="s">
        <v>1003</v>
      </c>
      <c r="L609" s="132" t="b">
        <v>1</v>
      </c>
      <c r="M609" s="132" t="b">
        <v>0</v>
      </c>
      <c r="N609" s="132" t="b">
        <v>1</v>
      </c>
      <c r="O609" s="133" t="b">
        <v>0</v>
      </c>
      <c r="P609" s="127"/>
      <c r="Q609" s="127"/>
      <c r="R609" s="127"/>
      <c r="S609" s="127"/>
      <c r="T609" s="127"/>
      <c r="U609" s="127"/>
      <c r="V609" s="133" t="b">
        <v>1</v>
      </c>
      <c r="W609" s="127"/>
      <c r="X609" s="127"/>
      <c r="Y609" s="127"/>
      <c r="Z609" s="127"/>
      <c r="AA609" s="127"/>
      <c r="AB609" s="127"/>
      <c r="AC609" s="127"/>
      <c r="AD609" s="127"/>
      <c r="AE609" s="127"/>
      <c r="AF609" s="130">
        <v>0</v>
      </c>
      <c r="AG609" s="130">
        <v>0</v>
      </c>
      <c r="AH609" s="130">
        <v>0</v>
      </c>
      <c r="AI609" s="130">
        <v>0</v>
      </c>
      <c r="AJ609" s="130">
        <v>0</v>
      </c>
      <c r="AK609" s="130">
        <v>0</v>
      </c>
      <c r="AL609" s="127"/>
      <c r="AM609" s="127"/>
      <c r="AN609" s="127"/>
    </row>
    <row r="610" spans="1:40" ht="21.75" customHeight="1" thickBot="1">
      <c r="A610" s="120" t="s">
        <v>1275</v>
      </c>
      <c r="B610" s="120" t="s">
        <v>413</v>
      </c>
      <c r="C610" s="120" t="s">
        <v>1276</v>
      </c>
      <c r="D610" s="122" t="s">
        <v>1277</v>
      </c>
      <c r="E610" s="123">
        <v>2021</v>
      </c>
      <c r="F610" s="123">
        <v>2021</v>
      </c>
      <c r="G610" s="120"/>
      <c r="H610" s="120" t="s">
        <v>548</v>
      </c>
      <c r="I610" s="124" t="s">
        <v>555</v>
      </c>
      <c r="J610" s="120" t="s">
        <v>1278</v>
      </c>
      <c r="K610" s="120" t="s">
        <v>1279</v>
      </c>
      <c r="L610" s="126" t="b">
        <v>0</v>
      </c>
      <c r="M610" s="125" t="b">
        <v>0</v>
      </c>
      <c r="N610" s="126" t="b">
        <v>1</v>
      </c>
      <c r="O610" s="126" t="b">
        <v>0</v>
      </c>
      <c r="P610" s="120"/>
      <c r="Q610" s="120"/>
      <c r="R610" s="120"/>
      <c r="S610" s="120"/>
      <c r="T610" s="120"/>
      <c r="U610" s="120"/>
      <c r="V610" s="126" t="b">
        <v>1</v>
      </c>
      <c r="W610" s="120"/>
      <c r="X610" s="120"/>
      <c r="Y610" s="120"/>
      <c r="Z610" s="120"/>
      <c r="AA610" s="120"/>
      <c r="AB610" s="120"/>
      <c r="AC610" s="137">
        <v>58000000</v>
      </c>
      <c r="AD610" s="120"/>
      <c r="AE610" s="120"/>
      <c r="AF610" s="137">
        <v>58000000</v>
      </c>
      <c r="AG610" s="123">
        <v>0</v>
      </c>
      <c r="AH610" s="123">
        <v>0</v>
      </c>
      <c r="AI610" s="123">
        <v>0</v>
      </c>
      <c r="AJ610" s="123">
        <v>0</v>
      </c>
      <c r="AK610" s="137">
        <v>58000000</v>
      </c>
      <c r="AL610" s="120"/>
      <c r="AM610" s="120"/>
      <c r="AN610" s="120"/>
    </row>
    <row r="611" spans="1:40" ht="21.75" customHeight="1" thickBot="1">
      <c r="A611" s="127" t="s">
        <v>1000</v>
      </c>
      <c r="B611" s="127" t="s">
        <v>413</v>
      </c>
      <c r="C611" s="127" t="s">
        <v>1001</v>
      </c>
      <c r="D611" s="129" t="s">
        <v>1002</v>
      </c>
      <c r="E611" s="130">
        <v>2011</v>
      </c>
      <c r="F611" s="130">
        <v>2011</v>
      </c>
      <c r="G611" s="127"/>
      <c r="H611" s="127" t="s">
        <v>532</v>
      </c>
      <c r="I611" s="131" t="s">
        <v>7974</v>
      </c>
      <c r="J611" s="127" t="s">
        <v>534</v>
      </c>
      <c r="K611" s="127" t="s">
        <v>1003</v>
      </c>
      <c r="L611" s="132" t="b">
        <v>0</v>
      </c>
      <c r="M611" s="132" t="b">
        <v>0</v>
      </c>
      <c r="N611" s="132" t="b">
        <v>0</v>
      </c>
      <c r="O611" s="133" t="b">
        <v>0</v>
      </c>
      <c r="P611" s="127"/>
      <c r="Q611" s="127"/>
      <c r="R611" s="127"/>
      <c r="S611" s="127"/>
      <c r="T611" s="127"/>
      <c r="U611" s="127"/>
      <c r="V611" s="133" t="b">
        <v>1</v>
      </c>
      <c r="W611" s="127"/>
      <c r="X611" s="127"/>
      <c r="Y611" s="127"/>
      <c r="Z611" s="127"/>
      <c r="AA611" s="127"/>
      <c r="AB611" s="127" t="s">
        <v>1004</v>
      </c>
      <c r="AC611" s="130">
        <v>190000000</v>
      </c>
      <c r="AD611" s="127"/>
      <c r="AE611" s="127"/>
      <c r="AF611" s="130">
        <v>190000000</v>
      </c>
      <c r="AG611" s="130">
        <v>0</v>
      </c>
      <c r="AH611" s="130">
        <v>0</v>
      </c>
      <c r="AI611" s="130">
        <v>0</v>
      </c>
      <c r="AJ611" s="130">
        <v>0</v>
      </c>
      <c r="AK611" s="130">
        <v>190000000</v>
      </c>
      <c r="AL611" s="127"/>
      <c r="AM611" s="127"/>
      <c r="AN611" s="127"/>
    </row>
    <row r="612" spans="1:40" ht="21.75" customHeight="1" thickBot="1">
      <c r="A612" s="120" t="s">
        <v>1616</v>
      </c>
      <c r="B612" s="120" t="s">
        <v>415</v>
      </c>
      <c r="C612" s="120" t="s">
        <v>1617</v>
      </c>
      <c r="D612" s="122" t="s">
        <v>1618</v>
      </c>
      <c r="E612" s="123">
        <v>2009</v>
      </c>
      <c r="F612" s="123">
        <v>2009</v>
      </c>
      <c r="G612" s="120"/>
      <c r="H612" s="120" t="s">
        <v>548</v>
      </c>
      <c r="I612" s="124" t="s">
        <v>555</v>
      </c>
      <c r="J612" s="120" t="s">
        <v>534</v>
      </c>
      <c r="K612" s="120" t="s">
        <v>540</v>
      </c>
      <c r="L612" s="125" t="b">
        <v>0</v>
      </c>
      <c r="M612" s="125" t="b">
        <v>0</v>
      </c>
      <c r="N612" s="125" t="b">
        <v>0</v>
      </c>
      <c r="O612" s="126" t="b">
        <v>0</v>
      </c>
      <c r="P612" s="120"/>
      <c r="Q612" s="120"/>
      <c r="R612" s="120"/>
      <c r="S612" s="120"/>
      <c r="T612" s="120"/>
      <c r="U612" s="120"/>
      <c r="V612" s="126" t="b">
        <v>1</v>
      </c>
      <c r="W612" s="120"/>
      <c r="X612" s="120"/>
      <c r="Y612" s="120"/>
      <c r="Z612" s="120"/>
      <c r="AA612" s="120"/>
      <c r="AB612" s="120"/>
      <c r="AC612" s="123">
        <v>5200000</v>
      </c>
      <c r="AD612" s="120"/>
      <c r="AE612" s="120"/>
      <c r="AF612" s="123">
        <v>5200000</v>
      </c>
      <c r="AG612" s="123">
        <v>0</v>
      </c>
      <c r="AH612" s="123">
        <v>0</v>
      </c>
      <c r="AI612" s="123">
        <v>0</v>
      </c>
      <c r="AJ612" s="123">
        <v>0</v>
      </c>
      <c r="AK612" s="123">
        <v>5200000</v>
      </c>
      <c r="AL612" s="120"/>
      <c r="AM612" s="120"/>
      <c r="AN612" s="120"/>
    </row>
    <row r="613" spans="1:40" ht="21.75" customHeight="1" thickBot="1">
      <c r="A613" s="127" t="s">
        <v>2965</v>
      </c>
      <c r="B613" s="127" t="s">
        <v>415</v>
      </c>
      <c r="C613" s="127" t="s">
        <v>2966</v>
      </c>
      <c r="D613" s="129" t="s">
        <v>2967</v>
      </c>
      <c r="E613" s="130">
        <v>2022</v>
      </c>
      <c r="F613" s="130">
        <v>2023</v>
      </c>
      <c r="G613" s="127"/>
      <c r="H613" s="127" t="s">
        <v>548</v>
      </c>
      <c r="I613" s="131" t="s">
        <v>7974</v>
      </c>
      <c r="J613" s="127" t="s">
        <v>534</v>
      </c>
      <c r="K613" s="127" t="s">
        <v>540</v>
      </c>
      <c r="L613" s="132" t="b">
        <v>0</v>
      </c>
      <c r="M613" s="132" t="b">
        <v>0</v>
      </c>
      <c r="N613" s="132" t="b">
        <v>0</v>
      </c>
      <c r="O613" s="133" t="b">
        <v>0</v>
      </c>
      <c r="P613" s="127"/>
      <c r="Q613" s="127"/>
      <c r="R613" s="127"/>
      <c r="S613" s="127"/>
      <c r="T613" s="127"/>
      <c r="U613" s="127"/>
      <c r="V613" s="133" t="b">
        <v>1</v>
      </c>
      <c r="W613" s="127"/>
      <c r="X613" s="127"/>
      <c r="Y613" s="127"/>
      <c r="Z613" s="127"/>
      <c r="AA613" s="127"/>
      <c r="AB613" s="127"/>
      <c r="AC613" s="127"/>
      <c r="AD613" s="127"/>
      <c r="AE613" s="127"/>
      <c r="AF613" s="130">
        <v>0</v>
      </c>
      <c r="AG613" s="130">
        <v>0</v>
      </c>
      <c r="AH613" s="130">
        <v>0</v>
      </c>
      <c r="AI613" s="130">
        <v>0</v>
      </c>
      <c r="AJ613" s="130">
        <v>0</v>
      </c>
      <c r="AK613" s="130">
        <v>0</v>
      </c>
      <c r="AL613" s="127"/>
      <c r="AM613" s="127"/>
      <c r="AN613" s="127"/>
    </row>
    <row r="614" spans="1:40" ht="21.75" customHeight="1" thickBot="1">
      <c r="A614" s="120" t="s">
        <v>2771</v>
      </c>
      <c r="B614" s="120" t="s">
        <v>415</v>
      </c>
      <c r="C614" s="120" t="s">
        <v>2772</v>
      </c>
      <c r="D614" s="122" t="s">
        <v>2773</v>
      </c>
      <c r="E614" s="123">
        <v>2017</v>
      </c>
      <c r="F614" s="123">
        <v>2017</v>
      </c>
      <c r="G614" s="120"/>
      <c r="H614" s="120" t="s">
        <v>532</v>
      </c>
      <c r="I614" s="134" t="s">
        <v>7974</v>
      </c>
      <c r="J614" s="120" t="s">
        <v>1294</v>
      </c>
      <c r="K614" s="120" t="s">
        <v>2774</v>
      </c>
      <c r="L614" s="125" t="b">
        <v>0</v>
      </c>
      <c r="M614" s="125" t="b">
        <v>0</v>
      </c>
      <c r="N614" s="125" t="b">
        <v>0</v>
      </c>
      <c r="O614" s="144" t="b">
        <v>1</v>
      </c>
      <c r="P614" s="120"/>
      <c r="Q614" s="120"/>
      <c r="R614" s="120"/>
      <c r="S614" s="120" t="s">
        <v>541</v>
      </c>
      <c r="T614" s="120" t="s">
        <v>541</v>
      </c>
      <c r="U614" s="120"/>
      <c r="V614" s="126" t="b">
        <v>1</v>
      </c>
      <c r="W614" s="120"/>
      <c r="X614" s="120"/>
      <c r="Y614" s="120"/>
      <c r="Z614" s="120"/>
      <c r="AA614" s="120"/>
      <c r="AB614" s="120" t="s">
        <v>2775</v>
      </c>
      <c r="AC614" s="120"/>
      <c r="AD614" s="120"/>
      <c r="AE614" s="120"/>
      <c r="AF614" s="123">
        <v>0</v>
      </c>
      <c r="AG614" s="123">
        <v>0</v>
      </c>
      <c r="AH614" s="123">
        <v>0</v>
      </c>
      <c r="AI614" s="123">
        <v>0</v>
      </c>
      <c r="AJ614" s="123">
        <v>0</v>
      </c>
      <c r="AK614" s="123">
        <v>0</v>
      </c>
      <c r="AL614" s="120"/>
      <c r="AM614" s="120"/>
      <c r="AN614" s="120"/>
    </row>
    <row r="615" spans="1:40" ht="21.75" customHeight="1" thickBot="1">
      <c r="A615" s="127" t="s">
        <v>1109</v>
      </c>
      <c r="B615" s="127" t="s">
        <v>415</v>
      </c>
      <c r="C615" s="127" t="s">
        <v>1110</v>
      </c>
      <c r="D615" s="129" t="s">
        <v>1111</v>
      </c>
      <c r="E615" s="130">
        <v>2021</v>
      </c>
      <c r="F615" s="130">
        <v>2021</v>
      </c>
      <c r="G615" s="127"/>
      <c r="H615" s="127" t="s">
        <v>532</v>
      </c>
      <c r="I615" s="146" t="s">
        <v>603</v>
      </c>
      <c r="J615" s="127" t="s">
        <v>1112</v>
      </c>
      <c r="K615" s="127" t="s">
        <v>540</v>
      </c>
      <c r="L615" s="132" t="b">
        <v>0</v>
      </c>
      <c r="M615" s="132" t="b">
        <v>0</v>
      </c>
      <c r="N615" s="132" t="b">
        <v>0</v>
      </c>
      <c r="O615" s="133" t="b">
        <v>0</v>
      </c>
      <c r="P615" s="127"/>
      <c r="Q615" s="127"/>
      <c r="R615" s="127"/>
      <c r="S615" s="127"/>
      <c r="T615" s="127"/>
      <c r="U615" s="127"/>
      <c r="V615" s="133" t="b">
        <v>1</v>
      </c>
      <c r="W615" s="127"/>
      <c r="X615" s="127"/>
      <c r="Y615" s="127"/>
      <c r="Z615" s="127"/>
      <c r="AA615" s="127"/>
      <c r="AB615" s="127"/>
      <c r="AC615" s="127"/>
      <c r="AD615" s="130">
        <v>100000000</v>
      </c>
      <c r="AE615" s="127"/>
      <c r="AF615" s="130">
        <v>100000000</v>
      </c>
      <c r="AG615" s="130">
        <v>0</v>
      </c>
      <c r="AH615" s="130">
        <v>0</v>
      </c>
      <c r="AI615" s="130">
        <v>0</v>
      </c>
      <c r="AJ615" s="130">
        <v>0</v>
      </c>
      <c r="AK615" s="130">
        <v>100000000</v>
      </c>
      <c r="AL615" s="127"/>
      <c r="AM615" s="127"/>
      <c r="AN615" s="127"/>
    </row>
    <row r="616" spans="1:40" ht="21.75" customHeight="1" thickBot="1">
      <c r="A616" s="120" t="s">
        <v>2779</v>
      </c>
      <c r="B616" s="120" t="s">
        <v>415</v>
      </c>
      <c r="C616" s="120" t="s">
        <v>2780</v>
      </c>
      <c r="D616" s="122" t="s">
        <v>2781</v>
      </c>
      <c r="E616" s="120"/>
      <c r="F616" s="120"/>
      <c r="G616" s="120"/>
      <c r="H616" s="120" t="s">
        <v>548</v>
      </c>
      <c r="I616" s="134" t="s">
        <v>7974</v>
      </c>
      <c r="J616" s="120" t="s">
        <v>638</v>
      </c>
      <c r="K616" s="120" t="s">
        <v>540</v>
      </c>
      <c r="L616" s="125" t="b">
        <v>0</v>
      </c>
      <c r="M616" s="125" t="b">
        <v>0</v>
      </c>
      <c r="N616" s="125" t="b">
        <v>0</v>
      </c>
      <c r="O616" s="126" t="b">
        <v>0</v>
      </c>
      <c r="P616" s="120" t="s">
        <v>629</v>
      </c>
      <c r="Q616" s="120" t="s">
        <v>629</v>
      </c>
      <c r="R616" s="120"/>
      <c r="S616" s="120"/>
      <c r="T616" s="120"/>
      <c r="U616" s="120"/>
      <c r="V616" s="126" t="b">
        <v>1</v>
      </c>
      <c r="W616" s="120"/>
      <c r="X616" s="120"/>
      <c r="Y616" s="120"/>
      <c r="Z616" s="120"/>
      <c r="AA616" s="120"/>
      <c r="AB616" s="120"/>
      <c r="AC616" s="120"/>
      <c r="AD616" s="120"/>
      <c r="AE616" s="120"/>
      <c r="AF616" s="123">
        <v>0</v>
      </c>
      <c r="AG616" s="123">
        <v>0</v>
      </c>
      <c r="AH616" s="123">
        <v>0</v>
      </c>
      <c r="AI616" s="123">
        <v>0</v>
      </c>
      <c r="AJ616" s="123">
        <v>0</v>
      </c>
      <c r="AK616" s="123">
        <v>0</v>
      </c>
      <c r="AL616" s="120"/>
      <c r="AM616" s="120"/>
      <c r="AN616" s="120"/>
    </row>
    <row r="617" spans="1:40" ht="21.75" customHeight="1" thickBot="1">
      <c r="A617" s="127" t="s">
        <v>810</v>
      </c>
      <c r="B617" s="127" t="s">
        <v>415</v>
      </c>
      <c r="C617" s="127" t="s">
        <v>811</v>
      </c>
      <c r="D617" s="129" t="s">
        <v>812</v>
      </c>
      <c r="E617" s="130">
        <v>2022</v>
      </c>
      <c r="F617" s="130">
        <v>2023</v>
      </c>
      <c r="G617" s="127"/>
      <c r="H617" s="127" t="s">
        <v>559</v>
      </c>
      <c r="I617" s="131" t="s">
        <v>7974</v>
      </c>
      <c r="J617" s="127" t="s">
        <v>534</v>
      </c>
      <c r="K617" s="127" t="s">
        <v>560</v>
      </c>
      <c r="L617" s="132" t="b">
        <v>0</v>
      </c>
      <c r="M617" s="132" t="b">
        <v>0</v>
      </c>
      <c r="N617" s="132" t="b">
        <v>0</v>
      </c>
      <c r="O617" s="133" t="b">
        <v>0</v>
      </c>
      <c r="P617" s="127"/>
      <c r="Q617" s="127"/>
      <c r="R617" s="127" t="s">
        <v>813</v>
      </c>
      <c r="S617" s="127"/>
      <c r="T617" s="127"/>
      <c r="U617" s="127"/>
      <c r="V617" s="132" t="b">
        <v>0</v>
      </c>
      <c r="W617" s="127"/>
      <c r="X617" s="127"/>
      <c r="Y617" s="127" t="s">
        <v>814</v>
      </c>
      <c r="Z617" s="127"/>
      <c r="AA617" s="127" t="s">
        <v>815</v>
      </c>
      <c r="AB617" s="127"/>
      <c r="AC617" s="127"/>
      <c r="AD617" s="136">
        <v>500000000</v>
      </c>
      <c r="AE617" s="127"/>
      <c r="AF617" s="136">
        <v>500000000</v>
      </c>
      <c r="AG617" s="130">
        <v>0</v>
      </c>
      <c r="AH617" s="130">
        <v>0</v>
      </c>
      <c r="AI617" s="130">
        <v>0</v>
      </c>
      <c r="AJ617" s="130">
        <v>0</v>
      </c>
      <c r="AK617" s="136">
        <v>500000000</v>
      </c>
      <c r="AL617" s="127"/>
      <c r="AM617" s="127"/>
      <c r="AN617" s="127"/>
    </row>
    <row r="618" spans="1:40" ht="21.75" customHeight="1" thickBot="1">
      <c r="A618" s="120" t="s">
        <v>2974</v>
      </c>
      <c r="B618" s="120" t="s">
        <v>415</v>
      </c>
      <c r="C618" s="120" t="s">
        <v>2975</v>
      </c>
      <c r="D618" s="122" t="s">
        <v>2976</v>
      </c>
      <c r="E618" s="123">
        <v>2022</v>
      </c>
      <c r="F618" s="123">
        <v>2022</v>
      </c>
      <c r="G618" s="120"/>
      <c r="H618" s="120" t="s">
        <v>548</v>
      </c>
      <c r="I618" s="134" t="s">
        <v>7974</v>
      </c>
      <c r="J618" s="120" t="s">
        <v>1917</v>
      </c>
      <c r="K618" s="120" t="s">
        <v>540</v>
      </c>
      <c r="L618" s="125" t="b">
        <v>0</v>
      </c>
      <c r="M618" s="125" t="b">
        <v>0</v>
      </c>
      <c r="N618" s="125" t="b">
        <v>0</v>
      </c>
      <c r="O618" s="126" t="b">
        <v>0</v>
      </c>
      <c r="P618" s="120"/>
      <c r="Q618" s="120"/>
      <c r="R618" s="120"/>
      <c r="S618" s="120"/>
      <c r="T618" s="120"/>
      <c r="U618" s="120"/>
      <c r="V618" s="126" t="b">
        <v>1</v>
      </c>
      <c r="W618" s="120"/>
      <c r="X618" s="120"/>
      <c r="Y618" s="120"/>
      <c r="Z618" s="120"/>
      <c r="AA618" s="120"/>
      <c r="AB618" s="120"/>
      <c r="AC618" s="120"/>
      <c r="AD618" s="120"/>
      <c r="AE618" s="120"/>
      <c r="AF618" s="123">
        <v>0</v>
      </c>
      <c r="AG618" s="123">
        <v>0</v>
      </c>
      <c r="AH618" s="123">
        <v>0</v>
      </c>
      <c r="AI618" s="123">
        <v>0</v>
      </c>
      <c r="AJ618" s="123">
        <v>0</v>
      </c>
      <c r="AK618" s="123">
        <v>0</v>
      </c>
      <c r="AL618" s="120"/>
      <c r="AM618" s="120"/>
      <c r="AN618" s="120"/>
    </row>
    <row r="619" spans="1:40" ht="21.75" customHeight="1" thickBot="1">
      <c r="A619" s="127" t="s">
        <v>2788</v>
      </c>
      <c r="B619" s="127" t="s">
        <v>415</v>
      </c>
      <c r="C619" s="127" t="s">
        <v>2789</v>
      </c>
      <c r="D619" s="129" t="s">
        <v>2790</v>
      </c>
      <c r="E619" s="130">
        <v>2023</v>
      </c>
      <c r="F619" s="130">
        <v>2023</v>
      </c>
      <c r="G619" s="127"/>
      <c r="H619" s="127" t="s">
        <v>532</v>
      </c>
      <c r="I619" s="131" t="s">
        <v>7974</v>
      </c>
      <c r="J619" s="127" t="s">
        <v>638</v>
      </c>
      <c r="K619" s="127" t="s">
        <v>560</v>
      </c>
      <c r="L619" s="132" t="b">
        <v>0</v>
      </c>
      <c r="M619" s="132" t="b">
        <v>0</v>
      </c>
      <c r="N619" s="132" t="b">
        <v>0</v>
      </c>
      <c r="O619" s="133" t="b">
        <v>0</v>
      </c>
      <c r="P619" s="127" t="s">
        <v>660</v>
      </c>
      <c r="Q619" s="127" t="s">
        <v>660</v>
      </c>
      <c r="R619" s="127"/>
      <c r="S619" s="127"/>
      <c r="T619" s="127"/>
      <c r="U619" s="127"/>
      <c r="V619" s="133" t="b">
        <v>1</v>
      </c>
      <c r="W619" s="127"/>
      <c r="X619" s="127"/>
      <c r="Y619" s="127"/>
      <c r="Z619" s="127"/>
      <c r="AA619" s="127"/>
      <c r="AB619" s="127"/>
      <c r="AC619" s="127"/>
      <c r="AD619" s="127"/>
      <c r="AE619" s="127"/>
      <c r="AF619" s="130">
        <v>0</v>
      </c>
      <c r="AG619" s="130">
        <v>0</v>
      </c>
      <c r="AH619" s="130">
        <v>0</v>
      </c>
      <c r="AI619" s="130">
        <v>0</v>
      </c>
      <c r="AJ619" s="130">
        <v>0</v>
      </c>
      <c r="AK619" s="130">
        <v>0</v>
      </c>
      <c r="AL619" s="127"/>
      <c r="AM619" s="127"/>
      <c r="AN619" s="127"/>
    </row>
    <row r="620" spans="1:40" ht="21.75" customHeight="1" thickBot="1">
      <c r="A620" s="120" t="s">
        <v>2791</v>
      </c>
      <c r="B620" s="120" t="s">
        <v>415</v>
      </c>
      <c r="C620" s="120" t="s">
        <v>2792</v>
      </c>
      <c r="D620" s="122" t="s">
        <v>2793</v>
      </c>
      <c r="E620" s="120"/>
      <c r="F620" s="120"/>
      <c r="G620" s="120"/>
      <c r="H620" s="120" t="s">
        <v>559</v>
      </c>
      <c r="I620" s="134" t="s">
        <v>7974</v>
      </c>
      <c r="J620" s="120" t="s">
        <v>534</v>
      </c>
      <c r="K620" s="120"/>
      <c r="L620" s="125" t="b">
        <v>0</v>
      </c>
      <c r="M620" s="125" t="b">
        <v>0</v>
      </c>
      <c r="N620" s="125" t="b">
        <v>0</v>
      </c>
      <c r="O620" s="126" t="b">
        <v>0</v>
      </c>
      <c r="P620" s="120" t="s">
        <v>653</v>
      </c>
      <c r="Q620" s="120" t="s">
        <v>653</v>
      </c>
      <c r="R620" s="120"/>
      <c r="S620" s="120"/>
      <c r="T620" s="120"/>
      <c r="U620" s="120"/>
      <c r="V620" s="125" t="b">
        <v>0</v>
      </c>
      <c r="W620" s="120"/>
      <c r="X620" s="120"/>
      <c r="Y620" s="120"/>
      <c r="Z620" s="120"/>
      <c r="AA620" s="120"/>
      <c r="AB620" s="120"/>
      <c r="AC620" s="120"/>
      <c r="AD620" s="120"/>
      <c r="AE620" s="120"/>
      <c r="AF620" s="123">
        <v>0</v>
      </c>
      <c r="AG620" s="123">
        <v>0</v>
      </c>
      <c r="AH620" s="123">
        <v>0</v>
      </c>
      <c r="AI620" s="123">
        <v>0</v>
      </c>
      <c r="AJ620" s="123">
        <v>0</v>
      </c>
      <c r="AK620" s="123">
        <v>0</v>
      </c>
      <c r="AL620" s="120"/>
      <c r="AM620" s="120"/>
      <c r="AN620" s="120"/>
    </row>
    <row r="621" spans="1:40" ht="21.75" customHeight="1" thickBot="1">
      <c r="A621" s="127" t="s">
        <v>1691</v>
      </c>
      <c r="B621" s="127" t="s">
        <v>415</v>
      </c>
      <c r="C621" s="127" t="s">
        <v>1692</v>
      </c>
      <c r="D621" s="129" t="s">
        <v>1693</v>
      </c>
      <c r="E621" s="130">
        <v>2018</v>
      </c>
      <c r="F621" s="130">
        <v>2018</v>
      </c>
      <c r="G621" s="127"/>
      <c r="H621" s="127" t="s">
        <v>532</v>
      </c>
      <c r="I621" s="131" t="s">
        <v>7974</v>
      </c>
      <c r="J621" s="127" t="s">
        <v>534</v>
      </c>
      <c r="K621" s="127" t="s">
        <v>540</v>
      </c>
      <c r="L621" s="132" t="b">
        <v>0</v>
      </c>
      <c r="M621" s="132" t="b">
        <v>0</v>
      </c>
      <c r="N621" s="132" t="b">
        <v>0</v>
      </c>
      <c r="O621" s="133" t="b">
        <v>0</v>
      </c>
      <c r="P621" s="127"/>
      <c r="Q621" s="127"/>
      <c r="R621" s="127"/>
      <c r="S621" s="127"/>
      <c r="T621" s="127"/>
      <c r="U621" s="127"/>
      <c r="V621" s="133" t="b">
        <v>1</v>
      </c>
      <c r="W621" s="127"/>
      <c r="X621" s="127"/>
      <c r="Y621" s="127"/>
      <c r="Z621" s="127"/>
      <c r="AA621" s="127"/>
      <c r="AB621" s="127" t="s">
        <v>1694</v>
      </c>
      <c r="AC621" s="136">
        <v>864000</v>
      </c>
      <c r="AD621" s="127"/>
      <c r="AE621" s="127"/>
      <c r="AF621" s="136">
        <v>864000</v>
      </c>
      <c r="AG621" s="130">
        <v>0</v>
      </c>
      <c r="AH621" s="130">
        <v>0</v>
      </c>
      <c r="AI621" s="130">
        <v>0</v>
      </c>
      <c r="AJ621" s="130">
        <v>0</v>
      </c>
      <c r="AK621" s="136">
        <v>864000</v>
      </c>
      <c r="AL621" s="127"/>
      <c r="AM621" s="127"/>
      <c r="AN621" s="127"/>
    </row>
    <row r="622" spans="1:40" ht="21.75" customHeight="1" thickBot="1">
      <c r="A622" s="120" t="s">
        <v>2797</v>
      </c>
      <c r="B622" s="120" t="s">
        <v>423</v>
      </c>
      <c r="C622" s="120" t="s">
        <v>2798</v>
      </c>
      <c r="D622" s="122" t="s">
        <v>2799</v>
      </c>
      <c r="E622" s="123">
        <v>2023</v>
      </c>
      <c r="F622" s="123">
        <v>2023</v>
      </c>
      <c r="G622" s="120"/>
      <c r="H622" s="120" t="s">
        <v>532</v>
      </c>
      <c r="I622" s="134" t="s">
        <v>7974</v>
      </c>
      <c r="J622" s="120" t="s">
        <v>638</v>
      </c>
      <c r="K622" s="120" t="s">
        <v>2800</v>
      </c>
      <c r="L622" s="126" t="b">
        <v>1</v>
      </c>
      <c r="M622" s="126" t="b">
        <v>1</v>
      </c>
      <c r="N622" s="125" t="b">
        <v>0</v>
      </c>
      <c r="O622" s="126" t="b">
        <v>0</v>
      </c>
      <c r="P622" s="120" t="s">
        <v>660</v>
      </c>
      <c r="Q622" s="120" t="s">
        <v>660</v>
      </c>
      <c r="R622" s="120"/>
      <c r="S622" s="120"/>
      <c r="T622" s="120"/>
      <c r="U622" s="120"/>
      <c r="V622" s="126" t="b">
        <v>1</v>
      </c>
      <c r="W622" s="120"/>
      <c r="X622" s="120"/>
      <c r="Y622" s="120"/>
      <c r="Z622" s="120"/>
      <c r="AA622" s="120"/>
      <c r="AB622" s="120"/>
      <c r="AC622" s="120"/>
      <c r="AD622" s="137">
        <v>1500000000</v>
      </c>
      <c r="AE622" s="120"/>
      <c r="AF622" s="137">
        <v>1500000000</v>
      </c>
      <c r="AG622" s="137">
        <v>1500000000</v>
      </c>
      <c r="AH622" s="137">
        <v>1500000000</v>
      </c>
      <c r="AI622" s="123">
        <v>0</v>
      </c>
      <c r="AJ622" s="123">
        <v>0</v>
      </c>
      <c r="AK622" s="123">
        <v>0</v>
      </c>
      <c r="AL622" s="120"/>
      <c r="AM622" s="120"/>
      <c r="AN622" s="120"/>
    </row>
    <row r="623" spans="1:40" ht="21.75" customHeight="1" thickBot="1">
      <c r="A623" s="127" t="s">
        <v>2801</v>
      </c>
      <c r="B623" s="127" t="s">
        <v>423</v>
      </c>
      <c r="C623" s="127" t="s">
        <v>2802</v>
      </c>
      <c r="D623" s="129" t="s">
        <v>2803</v>
      </c>
      <c r="E623" s="130">
        <v>2024</v>
      </c>
      <c r="F623" s="130">
        <v>2026</v>
      </c>
      <c r="G623" s="127"/>
      <c r="H623" s="127" t="s">
        <v>532</v>
      </c>
      <c r="I623" s="131" t="s">
        <v>7974</v>
      </c>
      <c r="J623" s="127" t="s">
        <v>627</v>
      </c>
      <c r="K623" s="127" t="s">
        <v>1512</v>
      </c>
      <c r="L623" s="132" t="b">
        <v>1</v>
      </c>
      <c r="M623" s="132" t="b">
        <v>1</v>
      </c>
      <c r="N623" s="132" t="b">
        <v>0</v>
      </c>
      <c r="O623" s="133" t="b">
        <v>0</v>
      </c>
      <c r="P623" s="127" t="s">
        <v>564</v>
      </c>
      <c r="Q623" s="127" t="s">
        <v>564</v>
      </c>
      <c r="R623" s="127"/>
      <c r="S623" s="127"/>
      <c r="T623" s="127"/>
      <c r="U623" s="127"/>
      <c r="V623" s="133" t="b">
        <v>1</v>
      </c>
      <c r="W623" s="127"/>
      <c r="X623" s="127"/>
      <c r="Y623" s="127"/>
      <c r="Z623" s="127"/>
      <c r="AA623" s="127"/>
      <c r="AB623" s="127"/>
      <c r="AC623" s="127"/>
      <c r="AD623" s="136">
        <v>5300000000</v>
      </c>
      <c r="AE623" s="136">
        <v>4000000000</v>
      </c>
      <c r="AF623" s="136">
        <v>9300000000</v>
      </c>
      <c r="AG623" s="136">
        <v>9300000000</v>
      </c>
      <c r="AH623" s="136">
        <v>9300000000</v>
      </c>
      <c r="AI623" s="130">
        <v>0</v>
      </c>
      <c r="AJ623" s="130">
        <v>0</v>
      </c>
      <c r="AK623" s="130">
        <v>0</v>
      </c>
      <c r="AL623" s="127"/>
      <c r="AM623" s="127"/>
      <c r="AN623" s="127"/>
    </row>
    <row r="624" spans="1:40" ht="21.75" customHeight="1" thickBot="1">
      <c r="A624" s="120" t="s">
        <v>2804</v>
      </c>
      <c r="B624" s="120" t="s">
        <v>423</v>
      </c>
      <c r="C624" s="120" t="s">
        <v>2805</v>
      </c>
      <c r="D624" s="122" t="s">
        <v>2806</v>
      </c>
      <c r="E624" s="123">
        <v>2023</v>
      </c>
      <c r="F624" s="123">
        <v>2023</v>
      </c>
      <c r="G624" s="120"/>
      <c r="H624" s="120" t="s">
        <v>532</v>
      </c>
      <c r="I624" s="134" t="s">
        <v>7974</v>
      </c>
      <c r="J624" s="120" t="s">
        <v>2807</v>
      </c>
      <c r="K624" s="120" t="s">
        <v>1512</v>
      </c>
      <c r="L624" s="126" t="b">
        <v>0</v>
      </c>
      <c r="M624" s="126" t="b">
        <v>0</v>
      </c>
      <c r="N624" s="125" t="b">
        <v>0</v>
      </c>
      <c r="O624" s="126" t="b">
        <v>0</v>
      </c>
      <c r="P624" s="120"/>
      <c r="Q624" s="120"/>
      <c r="R624" s="120"/>
      <c r="S624" s="120" t="s">
        <v>541</v>
      </c>
      <c r="T624" s="120" t="s">
        <v>541</v>
      </c>
      <c r="U624" s="120"/>
      <c r="V624" s="126" t="b">
        <v>1</v>
      </c>
      <c r="W624" s="120"/>
      <c r="X624" s="120"/>
      <c r="Y624" s="120"/>
      <c r="Z624" s="120"/>
      <c r="AA624" s="120"/>
      <c r="AB624" s="120"/>
      <c r="AC624" s="137">
        <v>400000000</v>
      </c>
      <c r="AD624" s="120"/>
      <c r="AE624" s="120"/>
      <c r="AF624" s="137">
        <v>400000000</v>
      </c>
      <c r="AG624" s="123">
        <v>0</v>
      </c>
      <c r="AH624" s="123">
        <v>0</v>
      </c>
      <c r="AI624" s="137">
        <v>400000000</v>
      </c>
      <c r="AJ624" s="137">
        <v>400000000</v>
      </c>
      <c r="AK624" s="123">
        <v>0</v>
      </c>
      <c r="AL624" s="120"/>
      <c r="AM624" s="120"/>
      <c r="AN624" s="120"/>
    </row>
    <row r="625" spans="1:40" ht="21.75" customHeight="1" thickBot="1">
      <c r="A625" s="127" t="s">
        <v>816</v>
      </c>
      <c r="B625" s="127" t="s">
        <v>423</v>
      </c>
      <c r="C625" s="127" t="s">
        <v>817</v>
      </c>
      <c r="D625" s="129" t="s">
        <v>818</v>
      </c>
      <c r="E625" s="130">
        <v>2021</v>
      </c>
      <c r="F625" s="130">
        <v>2022</v>
      </c>
      <c r="G625" s="127"/>
      <c r="H625" s="127" t="s">
        <v>532</v>
      </c>
      <c r="I625" s="135" t="s">
        <v>555</v>
      </c>
      <c r="J625" s="127" t="s">
        <v>819</v>
      </c>
      <c r="K625" s="127" t="s">
        <v>820</v>
      </c>
      <c r="L625" s="132" t="b">
        <v>1</v>
      </c>
      <c r="M625" s="132" t="b">
        <v>1</v>
      </c>
      <c r="N625" s="132" t="b">
        <v>0</v>
      </c>
      <c r="O625" s="133" t="b">
        <v>0</v>
      </c>
      <c r="P625" s="127"/>
      <c r="Q625" s="127"/>
      <c r="R625" s="127"/>
      <c r="S625" s="127"/>
      <c r="T625" s="127"/>
      <c r="U625" s="127"/>
      <c r="V625" s="133" t="b">
        <v>1</v>
      </c>
      <c r="W625" s="127"/>
      <c r="X625" s="127"/>
      <c r="Y625" s="127"/>
      <c r="Z625" s="127"/>
      <c r="AA625" s="127"/>
      <c r="AB625" s="127"/>
      <c r="AC625" s="127"/>
      <c r="AD625" s="136">
        <v>500000000</v>
      </c>
      <c r="AE625" s="127"/>
      <c r="AF625" s="130">
        <v>500000000</v>
      </c>
      <c r="AG625" s="130">
        <v>0</v>
      </c>
      <c r="AH625" s="130">
        <v>0</v>
      </c>
      <c r="AI625" s="130">
        <v>0</v>
      </c>
      <c r="AJ625" s="130">
        <v>0</v>
      </c>
      <c r="AK625" s="130">
        <v>500000000</v>
      </c>
      <c r="AL625" s="127"/>
      <c r="AM625" s="127"/>
      <c r="AN625" s="127"/>
    </row>
    <row r="626" spans="1:40" ht="21.75" customHeight="1" thickBot="1">
      <c r="A626" s="120" t="s">
        <v>1059</v>
      </c>
      <c r="B626" s="120" t="s">
        <v>425</v>
      </c>
      <c r="C626" s="120" t="s">
        <v>1060</v>
      </c>
      <c r="D626" s="122" t="s">
        <v>1061</v>
      </c>
      <c r="E626" s="123">
        <v>2016</v>
      </c>
      <c r="F626" s="123">
        <v>2016</v>
      </c>
      <c r="G626" s="120"/>
      <c r="H626" s="120" t="s">
        <v>532</v>
      </c>
      <c r="I626" s="143" t="s">
        <v>603</v>
      </c>
      <c r="J626" s="120" t="s">
        <v>534</v>
      </c>
      <c r="K626" s="120" t="s">
        <v>560</v>
      </c>
      <c r="L626" s="125" t="b">
        <v>0</v>
      </c>
      <c r="M626" s="125" t="b">
        <v>0</v>
      </c>
      <c r="N626" s="125" t="b">
        <v>0</v>
      </c>
      <c r="O626" s="126" t="b">
        <v>0</v>
      </c>
      <c r="P626" s="120"/>
      <c r="Q626" s="120"/>
      <c r="R626" s="120"/>
      <c r="S626" s="120"/>
      <c r="T626" s="120"/>
      <c r="U626" s="120"/>
      <c r="V626" s="126" t="b">
        <v>1</v>
      </c>
      <c r="W626" s="120"/>
      <c r="X626" s="120"/>
      <c r="Y626" s="120"/>
      <c r="Z626" s="120"/>
      <c r="AA626" s="120"/>
      <c r="AB626" s="120" t="s">
        <v>1062</v>
      </c>
      <c r="AC626" s="137">
        <v>120000000</v>
      </c>
      <c r="AD626" s="120"/>
      <c r="AE626" s="120"/>
      <c r="AF626" s="137">
        <v>120000000</v>
      </c>
      <c r="AG626" s="123">
        <v>0</v>
      </c>
      <c r="AH626" s="123">
        <v>0</v>
      </c>
      <c r="AI626" s="123">
        <v>0</v>
      </c>
      <c r="AJ626" s="123">
        <v>0</v>
      </c>
      <c r="AK626" s="137">
        <v>120000000</v>
      </c>
      <c r="AL626" s="120"/>
      <c r="AM626" s="120"/>
      <c r="AN626" s="120"/>
    </row>
    <row r="627" spans="1:40" ht="21.75" customHeight="1" thickBot="1">
      <c r="A627" s="127" t="s">
        <v>2980</v>
      </c>
      <c r="B627" s="127" t="s">
        <v>425</v>
      </c>
      <c r="C627" s="127" t="s">
        <v>2981</v>
      </c>
      <c r="D627" s="129" t="s">
        <v>2982</v>
      </c>
      <c r="E627" s="130">
        <v>2015</v>
      </c>
      <c r="F627" s="127"/>
      <c r="G627" s="127"/>
      <c r="H627" s="127" t="s">
        <v>532</v>
      </c>
      <c r="I627" s="146" t="s">
        <v>603</v>
      </c>
      <c r="J627" s="127" t="s">
        <v>534</v>
      </c>
      <c r="K627" s="127" t="s">
        <v>633</v>
      </c>
      <c r="L627" s="132" t="b">
        <v>0</v>
      </c>
      <c r="M627" s="132" t="b">
        <v>0</v>
      </c>
      <c r="N627" s="132" t="b">
        <v>0</v>
      </c>
      <c r="O627" s="133" t="b">
        <v>0</v>
      </c>
      <c r="P627" s="127"/>
      <c r="Q627" s="127"/>
      <c r="R627" s="127"/>
      <c r="S627" s="127"/>
      <c r="T627" s="127"/>
      <c r="U627" s="127"/>
      <c r="V627" s="133" t="b">
        <v>1</v>
      </c>
      <c r="W627" s="127"/>
      <c r="X627" s="127"/>
      <c r="Y627" s="127"/>
      <c r="Z627" s="127"/>
      <c r="AA627" s="127"/>
      <c r="AB627" s="127" t="s">
        <v>1062</v>
      </c>
      <c r="AC627" s="127"/>
      <c r="AD627" s="127"/>
      <c r="AE627" s="127"/>
      <c r="AF627" s="130">
        <v>0</v>
      </c>
      <c r="AG627" s="130">
        <v>0</v>
      </c>
      <c r="AH627" s="130">
        <v>0</v>
      </c>
      <c r="AI627" s="130">
        <v>0</v>
      </c>
      <c r="AJ627" s="130">
        <v>0</v>
      </c>
      <c r="AK627" s="130">
        <v>0</v>
      </c>
      <c r="AL627" s="127"/>
      <c r="AM627" s="127"/>
      <c r="AN627" s="127"/>
    </row>
    <row r="628" spans="1:40" ht="21.75" customHeight="1" thickBot="1">
      <c r="A628" s="120" t="s">
        <v>2983</v>
      </c>
      <c r="B628" s="120" t="s">
        <v>425</v>
      </c>
      <c r="C628" s="120" t="s">
        <v>2984</v>
      </c>
      <c r="D628" s="122" t="s">
        <v>2985</v>
      </c>
      <c r="E628" s="123">
        <v>2023</v>
      </c>
      <c r="F628" s="123">
        <v>2023</v>
      </c>
      <c r="G628" s="120"/>
      <c r="H628" s="120" t="s">
        <v>559</v>
      </c>
      <c r="I628" s="134" t="s">
        <v>7974</v>
      </c>
      <c r="J628" s="120" t="s">
        <v>649</v>
      </c>
      <c r="K628" s="120" t="s">
        <v>560</v>
      </c>
      <c r="L628" s="125" t="b">
        <v>0</v>
      </c>
      <c r="M628" s="125" t="b">
        <v>0</v>
      </c>
      <c r="N628" s="125" t="b">
        <v>0</v>
      </c>
      <c r="O628" s="126" t="b">
        <v>0</v>
      </c>
      <c r="P628" s="120"/>
      <c r="Q628" s="120"/>
      <c r="R628" s="120"/>
      <c r="S628" s="120"/>
      <c r="T628" s="120"/>
      <c r="U628" s="120"/>
      <c r="V628" s="125" t="b">
        <v>0</v>
      </c>
      <c r="W628" s="120"/>
      <c r="X628" s="120"/>
      <c r="Y628" s="120"/>
      <c r="Z628" s="120"/>
      <c r="AA628" s="120"/>
      <c r="AB628" s="120"/>
      <c r="AC628" s="120"/>
      <c r="AD628" s="120"/>
      <c r="AE628" s="120"/>
      <c r="AF628" s="123">
        <v>0</v>
      </c>
      <c r="AG628" s="123">
        <v>0</v>
      </c>
      <c r="AH628" s="123">
        <v>0</v>
      </c>
      <c r="AI628" s="123">
        <v>0</v>
      </c>
      <c r="AJ628" s="123">
        <v>0</v>
      </c>
      <c r="AK628" s="123">
        <v>0</v>
      </c>
      <c r="AL628" s="120"/>
      <c r="AM628" s="120"/>
      <c r="AN628" s="120"/>
    </row>
    <row r="629" spans="1:40" ht="21.75" customHeight="1" thickBot="1">
      <c r="A629" s="127" t="s">
        <v>2821</v>
      </c>
      <c r="B629" s="127" t="s">
        <v>425</v>
      </c>
      <c r="C629" s="127" t="s">
        <v>2822</v>
      </c>
      <c r="D629" s="129" t="s">
        <v>2823</v>
      </c>
      <c r="E629" s="130">
        <v>2021</v>
      </c>
      <c r="F629" s="130">
        <v>2021</v>
      </c>
      <c r="G629" s="127"/>
      <c r="H629" s="127" t="s">
        <v>548</v>
      </c>
      <c r="I629" s="131" t="s">
        <v>7974</v>
      </c>
      <c r="J629" s="127" t="s">
        <v>534</v>
      </c>
      <c r="K629" s="127" t="s">
        <v>540</v>
      </c>
      <c r="L629" s="132" t="b">
        <v>0</v>
      </c>
      <c r="M629" s="132" t="b">
        <v>0</v>
      </c>
      <c r="N629" s="132" t="b">
        <v>0</v>
      </c>
      <c r="O629" s="133" t="b">
        <v>0</v>
      </c>
      <c r="P629" s="127"/>
      <c r="Q629" s="127"/>
      <c r="R629" s="127"/>
      <c r="S629" s="127" t="s">
        <v>541</v>
      </c>
      <c r="T629" s="127" t="s">
        <v>541</v>
      </c>
      <c r="U629" s="127"/>
      <c r="V629" s="133" t="b">
        <v>1</v>
      </c>
      <c r="W629" s="127"/>
      <c r="X629" s="127"/>
      <c r="Y629" s="127"/>
      <c r="Z629" s="127"/>
      <c r="AA629" s="127"/>
      <c r="AB629" s="127"/>
      <c r="AC629" s="136">
        <v>18200000</v>
      </c>
      <c r="AD629" s="127"/>
      <c r="AE629" s="127"/>
      <c r="AF629" s="136">
        <v>18200000</v>
      </c>
      <c r="AG629" s="130">
        <v>0</v>
      </c>
      <c r="AH629" s="130">
        <v>0</v>
      </c>
      <c r="AI629" s="136">
        <v>18200000</v>
      </c>
      <c r="AJ629" s="136">
        <v>18200000</v>
      </c>
      <c r="AK629" s="130">
        <v>0</v>
      </c>
      <c r="AL629" s="127"/>
      <c r="AM629" s="127"/>
      <c r="AN629" s="127"/>
    </row>
    <row r="630" spans="1:40" ht="21.75" customHeight="1" thickBot="1">
      <c r="A630" s="120" t="s">
        <v>1203</v>
      </c>
      <c r="B630" s="120" t="s">
        <v>425</v>
      </c>
      <c r="C630" s="120" t="s">
        <v>1204</v>
      </c>
      <c r="D630" s="122" t="s">
        <v>1205</v>
      </c>
      <c r="E630" s="123">
        <v>2016</v>
      </c>
      <c r="F630" s="123">
        <v>2016</v>
      </c>
      <c r="G630" s="120"/>
      <c r="H630" s="120" t="s">
        <v>532</v>
      </c>
      <c r="I630" s="134" t="s">
        <v>7974</v>
      </c>
      <c r="J630" s="120" t="s">
        <v>534</v>
      </c>
      <c r="K630" s="120" t="s">
        <v>633</v>
      </c>
      <c r="L630" s="125" t="b">
        <v>0</v>
      </c>
      <c r="M630" s="125" t="b">
        <v>0</v>
      </c>
      <c r="N630" s="125" t="b">
        <v>0</v>
      </c>
      <c r="O630" s="144" t="b">
        <v>1</v>
      </c>
      <c r="P630" s="120"/>
      <c r="Q630" s="120"/>
      <c r="R630" s="120"/>
      <c r="S630" s="120"/>
      <c r="T630" s="120"/>
      <c r="U630" s="120"/>
      <c r="V630" s="126" t="b">
        <v>1</v>
      </c>
      <c r="W630" s="120"/>
      <c r="X630" s="120"/>
      <c r="Y630" s="120"/>
      <c r="Z630" s="120"/>
      <c r="AA630" s="120"/>
      <c r="AB630" s="120"/>
      <c r="AC630" s="137">
        <v>75828600</v>
      </c>
      <c r="AD630" s="120"/>
      <c r="AE630" s="120"/>
      <c r="AF630" s="137">
        <v>75828600</v>
      </c>
      <c r="AG630" s="123">
        <v>0</v>
      </c>
      <c r="AH630" s="123">
        <v>0</v>
      </c>
      <c r="AI630" s="123">
        <v>0</v>
      </c>
      <c r="AJ630" s="123">
        <v>0</v>
      </c>
      <c r="AK630" s="137">
        <v>75828600</v>
      </c>
      <c r="AL630" s="120"/>
      <c r="AM630" s="120"/>
      <c r="AN630" s="120"/>
    </row>
    <row r="631" spans="1:40" ht="21.75" customHeight="1" thickBot="1">
      <c r="A631" s="127" t="s">
        <v>2986</v>
      </c>
      <c r="B631" s="127" t="s">
        <v>427</v>
      </c>
      <c r="C631" s="127" t="s">
        <v>2987</v>
      </c>
      <c r="D631" s="129" t="s">
        <v>2988</v>
      </c>
      <c r="E631" s="130">
        <v>2021</v>
      </c>
      <c r="F631" s="130">
        <v>2022</v>
      </c>
      <c r="G631" s="127" t="s">
        <v>602</v>
      </c>
      <c r="H631" s="127" t="s">
        <v>532</v>
      </c>
      <c r="I631" s="131" t="s">
        <v>7974</v>
      </c>
      <c r="J631" s="127" t="s">
        <v>1123</v>
      </c>
      <c r="K631" s="127" t="s">
        <v>2989</v>
      </c>
      <c r="L631" s="132" t="b">
        <v>1</v>
      </c>
      <c r="M631" s="132" t="b">
        <v>0</v>
      </c>
      <c r="N631" s="132" t="b">
        <v>0</v>
      </c>
      <c r="O631" s="133" t="b">
        <v>0</v>
      </c>
      <c r="P631" s="127"/>
      <c r="Q631" s="127"/>
      <c r="R631" s="127"/>
      <c r="S631" s="127"/>
      <c r="T631" s="127"/>
      <c r="U631" s="127"/>
      <c r="V631" s="133" t="b">
        <v>1</v>
      </c>
      <c r="W631" s="127"/>
      <c r="X631" s="127"/>
      <c r="Y631" s="127"/>
      <c r="Z631" s="127"/>
      <c r="AA631" s="127"/>
      <c r="AB631" s="127"/>
      <c r="AC631" s="127"/>
      <c r="AD631" s="127"/>
      <c r="AE631" s="127"/>
      <c r="AF631" s="130">
        <v>0</v>
      </c>
      <c r="AG631" s="130">
        <v>0</v>
      </c>
      <c r="AH631" s="130">
        <v>0</v>
      </c>
      <c r="AI631" s="130">
        <v>0</v>
      </c>
      <c r="AJ631" s="130">
        <v>0</v>
      </c>
      <c r="AK631" s="130">
        <v>0</v>
      </c>
      <c r="AL631" s="127"/>
      <c r="AM631" s="127"/>
      <c r="AN631" s="127"/>
    </row>
    <row r="632" spans="1:40" ht="21.75" customHeight="1" thickBot="1">
      <c r="A632" s="120" t="s">
        <v>2990</v>
      </c>
      <c r="B632" s="120" t="s">
        <v>429</v>
      </c>
      <c r="C632" s="120" t="s">
        <v>2991</v>
      </c>
      <c r="D632" s="122" t="s">
        <v>2992</v>
      </c>
      <c r="E632" s="123">
        <v>2021</v>
      </c>
      <c r="F632" s="123">
        <v>2021</v>
      </c>
      <c r="G632" s="120"/>
      <c r="H632" s="120" t="s">
        <v>559</v>
      </c>
      <c r="I632" s="134" t="s">
        <v>7974</v>
      </c>
      <c r="J632" s="120" t="s">
        <v>649</v>
      </c>
      <c r="K632" s="120"/>
      <c r="L632" s="125" t="b">
        <v>0</v>
      </c>
      <c r="M632" s="125" t="b">
        <v>0</v>
      </c>
      <c r="N632" s="125" t="b">
        <v>0</v>
      </c>
      <c r="O632" s="126" t="b">
        <v>0</v>
      </c>
      <c r="P632" s="120"/>
      <c r="Q632" s="120"/>
      <c r="R632" s="120"/>
      <c r="S632" s="120"/>
      <c r="T632" s="120"/>
      <c r="U632" s="120"/>
      <c r="V632" s="126" t="b">
        <v>0</v>
      </c>
      <c r="W632" s="120"/>
      <c r="X632" s="120"/>
      <c r="Y632" s="120"/>
      <c r="Z632" s="120"/>
      <c r="AA632" s="120"/>
      <c r="AB632" s="120"/>
      <c r="AC632" s="120"/>
      <c r="AD632" s="120"/>
      <c r="AE632" s="120"/>
      <c r="AF632" s="123">
        <v>0</v>
      </c>
      <c r="AG632" s="123">
        <v>0</v>
      </c>
      <c r="AH632" s="123">
        <v>0</v>
      </c>
      <c r="AI632" s="123">
        <v>0</v>
      </c>
      <c r="AJ632" s="123">
        <v>0</v>
      </c>
      <c r="AK632" s="123">
        <v>0</v>
      </c>
      <c r="AL632" s="120"/>
      <c r="AM632" s="120"/>
      <c r="AN632" s="120"/>
    </row>
    <row r="633" spans="1:40" ht="21.75" customHeight="1" thickBot="1">
      <c r="A633" s="127" t="s">
        <v>2993</v>
      </c>
      <c r="B633" s="127" t="s">
        <v>431</v>
      </c>
      <c r="C633" s="127" t="s">
        <v>2994</v>
      </c>
      <c r="D633" s="129" t="s">
        <v>2995</v>
      </c>
      <c r="E633" s="127"/>
      <c r="F633" s="127"/>
      <c r="G633" s="127"/>
      <c r="H633" s="127" t="s">
        <v>559</v>
      </c>
      <c r="I633" s="131" t="s">
        <v>7974</v>
      </c>
      <c r="J633" s="127" t="s">
        <v>534</v>
      </c>
      <c r="K633" s="127" t="s">
        <v>560</v>
      </c>
      <c r="L633" s="132" t="b">
        <v>0</v>
      </c>
      <c r="M633" s="132" t="b">
        <v>0</v>
      </c>
      <c r="N633" s="132" t="b">
        <v>0</v>
      </c>
      <c r="O633" s="144" t="b">
        <v>1</v>
      </c>
      <c r="P633" s="127"/>
      <c r="Q633" s="127"/>
      <c r="R633" s="127"/>
      <c r="S633" s="127"/>
      <c r="T633" s="127"/>
      <c r="U633" s="127"/>
      <c r="V633" s="132" t="b">
        <v>0</v>
      </c>
      <c r="W633" s="127"/>
      <c r="X633" s="127"/>
      <c r="Y633" s="127" t="s">
        <v>921</v>
      </c>
      <c r="Z633" s="127" t="s">
        <v>921</v>
      </c>
      <c r="AA633" s="127" t="s">
        <v>247</v>
      </c>
      <c r="AB633" s="127"/>
      <c r="AC633" s="127"/>
      <c r="AD633" s="127"/>
      <c r="AE633" s="127"/>
      <c r="AF633" s="130">
        <v>0</v>
      </c>
      <c r="AG633" s="130">
        <v>0</v>
      </c>
      <c r="AH633" s="130">
        <v>0</v>
      </c>
      <c r="AI633" s="130">
        <v>0</v>
      </c>
      <c r="AJ633" s="130">
        <v>0</v>
      </c>
      <c r="AK633" s="130">
        <v>0</v>
      </c>
      <c r="AL633" s="127"/>
      <c r="AM633" s="127"/>
      <c r="AN633" s="127"/>
    </row>
    <row r="634" spans="1:40" ht="21.75" customHeight="1" thickBot="1">
      <c r="A634" s="120" t="s">
        <v>2996</v>
      </c>
      <c r="B634" s="120" t="s">
        <v>431</v>
      </c>
      <c r="C634" s="120" t="s">
        <v>2997</v>
      </c>
      <c r="D634" s="122" t="s">
        <v>2998</v>
      </c>
      <c r="E634" s="120"/>
      <c r="F634" s="123">
        <v>2022</v>
      </c>
      <c r="G634" s="120"/>
      <c r="H634" s="120" t="s">
        <v>559</v>
      </c>
      <c r="I634" s="124" t="s">
        <v>555</v>
      </c>
      <c r="J634" s="120" t="s">
        <v>649</v>
      </c>
      <c r="K634" s="120"/>
      <c r="L634" s="125" t="b">
        <v>0</v>
      </c>
      <c r="M634" s="125" t="b">
        <v>0</v>
      </c>
      <c r="N634" s="125" t="b">
        <v>0</v>
      </c>
      <c r="O634" s="126" t="b">
        <v>0</v>
      </c>
      <c r="P634" s="120"/>
      <c r="Q634" s="120"/>
      <c r="R634" s="120"/>
      <c r="S634" s="120"/>
      <c r="T634" s="120"/>
      <c r="U634" s="120"/>
      <c r="V634" s="125" t="b">
        <v>0</v>
      </c>
      <c r="W634" s="120"/>
      <c r="X634" s="120"/>
      <c r="Y634" s="120"/>
      <c r="Z634" s="120"/>
      <c r="AA634" s="120"/>
      <c r="AB634" s="120"/>
      <c r="AC634" s="120"/>
      <c r="AD634" s="120"/>
      <c r="AE634" s="120"/>
      <c r="AF634" s="123">
        <v>0</v>
      </c>
      <c r="AG634" s="123">
        <v>0</v>
      </c>
      <c r="AH634" s="123">
        <v>0</v>
      </c>
      <c r="AI634" s="123">
        <v>0</v>
      </c>
      <c r="AJ634" s="123">
        <v>0</v>
      </c>
      <c r="AK634" s="123">
        <v>0</v>
      </c>
      <c r="AL634" s="120"/>
      <c r="AM634" s="120"/>
      <c r="AN634" s="120"/>
    </row>
    <row r="635" spans="1:40" ht="21.75" customHeight="1" thickBot="1">
      <c r="A635" s="127" t="s">
        <v>1044</v>
      </c>
      <c r="B635" s="127" t="s">
        <v>431</v>
      </c>
      <c r="C635" s="127" t="s">
        <v>1045</v>
      </c>
      <c r="D635" s="129" t="s">
        <v>1046</v>
      </c>
      <c r="E635" s="130">
        <v>2024</v>
      </c>
      <c r="F635" s="130">
        <v>2024</v>
      </c>
      <c r="G635" s="127"/>
      <c r="H635" s="127" t="s">
        <v>532</v>
      </c>
      <c r="I635" s="131" t="s">
        <v>7974</v>
      </c>
      <c r="J635" s="127" t="s">
        <v>534</v>
      </c>
      <c r="K635" s="127" t="s">
        <v>633</v>
      </c>
      <c r="L635" s="132" t="b">
        <v>0</v>
      </c>
      <c r="M635" s="132" t="b">
        <v>0</v>
      </c>
      <c r="N635" s="132" t="b">
        <v>0</v>
      </c>
      <c r="O635" s="144" t="b">
        <v>1</v>
      </c>
      <c r="P635" s="127"/>
      <c r="Q635" s="127"/>
      <c r="R635" s="127"/>
      <c r="S635" s="127"/>
      <c r="T635" s="127"/>
      <c r="U635" s="127"/>
      <c r="V635" s="133" t="b">
        <v>1</v>
      </c>
      <c r="W635" s="127"/>
      <c r="X635" s="127"/>
      <c r="Y635" s="127" t="s">
        <v>921</v>
      </c>
      <c r="Z635" s="127" t="s">
        <v>921</v>
      </c>
      <c r="AA635" s="127" t="s">
        <v>247</v>
      </c>
      <c r="AB635" s="127" t="s">
        <v>1047</v>
      </c>
      <c r="AC635" s="136">
        <v>150000000</v>
      </c>
      <c r="AD635" s="127"/>
      <c r="AE635" s="127"/>
      <c r="AF635" s="136">
        <v>150000000</v>
      </c>
      <c r="AG635" s="130">
        <v>0</v>
      </c>
      <c r="AH635" s="130">
        <v>0</v>
      </c>
      <c r="AI635" s="130">
        <v>0</v>
      </c>
      <c r="AJ635" s="130">
        <v>0</v>
      </c>
      <c r="AK635" s="136">
        <v>150000000</v>
      </c>
      <c r="AL635" s="127"/>
      <c r="AM635" s="127"/>
      <c r="AN635" s="127"/>
    </row>
    <row r="636" spans="1:40" ht="21.75" customHeight="1" thickBot="1">
      <c r="A636" s="120" t="s">
        <v>2843</v>
      </c>
      <c r="B636" s="120" t="s">
        <v>433</v>
      </c>
      <c r="C636" s="120" t="s">
        <v>2844</v>
      </c>
      <c r="D636" s="126" t="e">
        <v>#REF!</v>
      </c>
      <c r="E636" s="123">
        <v>2023</v>
      </c>
      <c r="F636" s="120"/>
      <c r="G636" s="120"/>
      <c r="H636" s="120" t="s">
        <v>532</v>
      </c>
      <c r="I636" s="134" t="s">
        <v>7974</v>
      </c>
      <c r="J636" s="120"/>
      <c r="K636" s="120"/>
      <c r="L636" s="125" t="b">
        <v>0</v>
      </c>
      <c r="M636" s="125" t="b">
        <v>0</v>
      </c>
      <c r="N636" s="125" t="b">
        <v>0</v>
      </c>
      <c r="O636" s="126" t="b">
        <v>0</v>
      </c>
      <c r="P636" s="120" t="s">
        <v>629</v>
      </c>
      <c r="Q636" s="120" t="s">
        <v>629</v>
      </c>
      <c r="R636" s="120"/>
      <c r="S636" s="120"/>
      <c r="T636" s="120"/>
      <c r="U636" s="120"/>
      <c r="V636" s="126" t="b">
        <v>1</v>
      </c>
      <c r="W636" s="120"/>
      <c r="X636" s="120"/>
      <c r="Y636" s="120"/>
      <c r="Z636" s="120"/>
      <c r="AA636" s="120"/>
      <c r="AB636" s="120"/>
      <c r="AC636" s="120"/>
      <c r="AD636" s="120"/>
      <c r="AE636" s="120"/>
      <c r="AF636" s="123">
        <v>0</v>
      </c>
      <c r="AG636" s="123">
        <v>0</v>
      </c>
      <c r="AH636" s="123">
        <v>0</v>
      </c>
      <c r="AI636" s="123">
        <v>0</v>
      </c>
      <c r="AJ636" s="123">
        <v>0</v>
      </c>
      <c r="AK636" s="123">
        <v>0</v>
      </c>
      <c r="AL636" s="120"/>
      <c r="AM636" s="120"/>
      <c r="AN636" s="120"/>
    </row>
    <row r="637" spans="1:40" ht="21.75" customHeight="1" thickBot="1">
      <c r="A637" s="127" t="s">
        <v>2999</v>
      </c>
      <c r="B637" s="127" t="s">
        <v>433</v>
      </c>
      <c r="C637" s="127" t="s">
        <v>3000</v>
      </c>
      <c r="D637" s="129" t="s">
        <v>3001</v>
      </c>
      <c r="E637" s="127"/>
      <c r="F637" s="127"/>
      <c r="G637" s="127"/>
      <c r="H637" s="127"/>
      <c r="I637" s="127"/>
      <c r="J637" s="127" t="s">
        <v>638</v>
      </c>
      <c r="K637" s="127" t="s">
        <v>540</v>
      </c>
      <c r="L637" s="132" t="b">
        <v>0</v>
      </c>
      <c r="M637" s="132" t="b">
        <v>0</v>
      </c>
      <c r="N637" s="132" t="b">
        <v>0</v>
      </c>
      <c r="O637" s="133" t="b">
        <v>0</v>
      </c>
      <c r="P637" s="127"/>
      <c r="Q637" s="127"/>
      <c r="R637" s="127"/>
      <c r="S637" s="127"/>
      <c r="T637" s="127"/>
      <c r="U637" s="127"/>
      <c r="V637" s="132" t="b">
        <v>0</v>
      </c>
      <c r="W637" s="127"/>
      <c r="X637" s="127"/>
      <c r="Y637" s="127"/>
      <c r="Z637" s="127"/>
      <c r="AA637" s="127"/>
      <c r="AB637" s="127" t="s">
        <v>3002</v>
      </c>
      <c r="AC637" s="127"/>
      <c r="AD637" s="127"/>
      <c r="AE637" s="127"/>
      <c r="AF637" s="130">
        <v>0</v>
      </c>
      <c r="AG637" s="130">
        <v>0</v>
      </c>
      <c r="AH637" s="130">
        <v>0</v>
      </c>
      <c r="AI637" s="130">
        <v>0</v>
      </c>
      <c r="AJ637" s="130">
        <v>0</v>
      </c>
      <c r="AK637" s="130">
        <v>0</v>
      </c>
      <c r="AL637" s="127"/>
      <c r="AM637" s="127"/>
      <c r="AN637" s="127"/>
    </row>
    <row r="638" spans="1:40" ht="21.75" customHeight="1" thickBot="1">
      <c r="A638" s="120" t="s">
        <v>2849</v>
      </c>
      <c r="B638" s="120" t="s">
        <v>433</v>
      </c>
      <c r="C638" s="120" t="s">
        <v>2850</v>
      </c>
      <c r="D638" s="122" t="s">
        <v>2851</v>
      </c>
      <c r="E638" s="123">
        <v>2023</v>
      </c>
      <c r="F638" s="120"/>
      <c r="G638" s="123">
        <v>2028</v>
      </c>
      <c r="H638" s="120" t="s">
        <v>532</v>
      </c>
      <c r="I638" s="134" t="s">
        <v>7974</v>
      </c>
      <c r="J638" s="120" t="s">
        <v>638</v>
      </c>
      <c r="K638" s="120" t="s">
        <v>633</v>
      </c>
      <c r="L638" s="125" t="b">
        <v>0</v>
      </c>
      <c r="M638" s="125" t="b">
        <v>0</v>
      </c>
      <c r="N638" s="125" t="b">
        <v>0</v>
      </c>
      <c r="O638" s="126" t="b">
        <v>0</v>
      </c>
      <c r="P638" s="120" t="s">
        <v>564</v>
      </c>
      <c r="Q638" s="120" t="s">
        <v>564</v>
      </c>
      <c r="R638" s="120"/>
      <c r="S638" s="120"/>
      <c r="T638" s="120"/>
      <c r="U638" s="120"/>
      <c r="V638" s="126" t="b">
        <v>1</v>
      </c>
      <c r="W638" s="120"/>
      <c r="X638" s="120"/>
      <c r="Y638" s="120"/>
      <c r="Z638" s="120"/>
      <c r="AA638" s="120"/>
      <c r="AB638" s="120"/>
      <c r="AC638" s="120"/>
      <c r="AD638" s="137">
        <v>9000000000</v>
      </c>
      <c r="AE638" s="120"/>
      <c r="AF638" s="137">
        <v>9000000000</v>
      </c>
      <c r="AG638" s="137">
        <v>9000000000</v>
      </c>
      <c r="AH638" s="137">
        <v>9000000000</v>
      </c>
      <c r="AI638" s="123">
        <v>0</v>
      </c>
      <c r="AJ638" s="123">
        <v>0</v>
      </c>
      <c r="AK638" s="123">
        <v>0</v>
      </c>
      <c r="AL638" s="120"/>
      <c r="AM638" s="120"/>
      <c r="AN638" s="120"/>
    </row>
    <row r="639" spans="1:40" ht="21.75" customHeight="1" thickBot="1">
      <c r="A639" s="127" t="s">
        <v>1386</v>
      </c>
      <c r="B639" s="127" t="s">
        <v>433</v>
      </c>
      <c r="C639" s="127" t="s">
        <v>1387</v>
      </c>
      <c r="D639" s="129" t="s">
        <v>1388</v>
      </c>
      <c r="E639" s="130">
        <v>2023</v>
      </c>
      <c r="F639" s="127"/>
      <c r="G639" s="127"/>
      <c r="H639" s="127" t="s">
        <v>532</v>
      </c>
      <c r="I639" s="131" t="s">
        <v>7974</v>
      </c>
      <c r="J639" s="127" t="s">
        <v>692</v>
      </c>
      <c r="K639" s="127" t="s">
        <v>693</v>
      </c>
      <c r="L639" s="132" t="b">
        <v>0</v>
      </c>
      <c r="M639" s="132" t="b">
        <v>0</v>
      </c>
      <c r="N639" s="132" t="b">
        <v>0</v>
      </c>
      <c r="O639" s="133" t="b">
        <v>0</v>
      </c>
      <c r="P639" s="127" t="s">
        <v>1389</v>
      </c>
      <c r="Q639" s="127"/>
      <c r="R639" s="127"/>
      <c r="S639" s="127"/>
      <c r="T639" s="127"/>
      <c r="U639" s="127"/>
      <c r="V639" s="133" t="b">
        <v>1</v>
      </c>
      <c r="W639" s="127"/>
      <c r="X639" s="127"/>
      <c r="Y639" s="127"/>
      <c r="Z639" s="127"/>
      <c r="AA639" s="127"/>
      <c r="AB639" s="127"/>
      <c r="AC639" s="136">
        <v>30100000</v>
      </c>
      <c r="AD639" s="127"/>
      <c r="AE639" s="127"/>
      <c r="AF639" s="136">
        <v>30100000</v>
      </c>
      <c r="AG639" s="136">
        <v>30100000</v>
      </c>
      <c r="AH639" s="130">
        <v>0</v>
      </c>
      <c r="AI639" s="130">
        <v>0</v>
      </c>
      <c r="AJ639" s="130">
        <v>0</v>
      </c>
      <c r="AK639" s="130">
        <v>0</v>
      </c>
      <c r="AL639" s="139">
        <v>4060000000000000</v>
      </c>
      <c r="AM639" s="138">
        <v>52</v>
      </c>
      <c r="AN639" s="127" t="s">
        <v>1390</v>
      </c>
    </row>
    <row r="640" spans="1:40" ht="21.75" customHeight="1" thickBot="1">
      <c r="A640" s="120" t="s">
        <v>2856</v>
      </c>
      <c r="B640" s="120" t="s">
        <v>433</v>
      </c>
      <c r="C640" s="120" t="s">
        <v>2857</v>
      </c>
      <c r="D640" s="122" t="s">
        <v>2858</v>
      </c>
      <c r="E640" s="123">
        <v>2023</v>
      </c>
      <c r="F640" s="120"/>
      <c r="G640" s="120"/>
      <c r="H640" s="120" t="s">
        <v>548</v>
      </c>
      <c r="I640" s="134" t="s">
        <v>7974</v>
      </c>
      <c r="J640" s="120" t="s">
        <v>692</v>
      </c>
      <c r="K640" s="120" t="s">
        <v>2859</v>
      </c>
      <c r="L640" s="125" t="b">
        <v>0</v>
      </c>
      <c r="M640" s="125" t="b">
        <v>0</v>
      </c>
      <c r="N640" s="125" t="b">
        <v>0</v>
      </c>
      <c r="O640" s="126" t="b">
        <v>0</v>
      </c>
      <c r="P640" s="120" t="s">
        <v>551</v>
      </c>
      <c r="Q640" s="120" t="s">
        <v>551</v>
      </c>
      <c r="R640" s="120"/>
      <c r="S640" s="120"/>
      <c r="T640" s="120"/>
      <c r="U640" s="120"/>
      <c r="V640" s="126" t="b">
        <v>1</v>
      </c>
      <c r="W640" s="120"/>
      <c r="X640" s="120"/>
      <c r="Y640" s="120" t="s">
        <v>2860</v>
      </c>
      <c r="Z640" s="120"/>
      <c r="AA640" s="120" t="s">
        <v>433</v>
      </c>
      <c r="AB640" s="120"/>
      <c r="AC640" s="120"/>
      <c r="AD640" s="120"/>
      <c r="AE640" s="120"/>
      <c r="AF640" s="123">
        <v>0</v>
      </c>
      <c r="AG640" s="123">
        <v>0</v>
      </c>
      <c r="AH640" s="123">
        <v>0</v>
      </c>
      <c r="AI640" s="123">
        <v>0</v>
      </c>
      <c r="AJ640" s="123">
        <v>0</v>
      </c>
      <c r="AK640" s="123">
        <v>0</v>
      </c>
      <c r="AL640" s="120"/>
      <c r="AM640" s="120"/>
      <c r="AN640" s="120"/>
    </row>
    <row r="641" spans="1:40" ht="21.75" customHeight="1" thickBot="1">
      <c r="A641" s="127" t="s">
        <v>3003</v>
      </c>
      <c r="B641" s="127" t="s">
        <v>437</v>
      </c>
      <c r="C641" s="127" t="s">
        <v>3004</v>
      </c>
      <c r="D641" s="129" t="s">
        <v>3005</v>
      </c>
      <c r="E641" s="130">
        <v>2021</v>
      </c>
      <c r="F641" s="130">
        <v>2021</v>
      </c>
      <c r="G641" s="127" t="s">
        <v>602</v>
      </c>
      <c r="H641" s="127" t="s">
        <v>532</v>
      </c>
      <c r="I641" s="131" t="s">
        <v>7974</v>
      </c>
      <c r="J641" s="127" t="s">
        <v>1112</v>
      </c>
      <c r="K641" s="127" t="s">
        <v>3006</v>
      </c>
      <c r="L641" s="132" t="b">
        <v>0</v>
      </c>
      <c r="M641" s="132" t="b">
        <v>0</v>
      </c>
      <c r="N641" s="132" t="b">
        <v>1</v>
      </c>
      <c r="O641" s="133" t="b">
        <v>0</v>
      </c>
      <c r="P641" s="127"/>
      <c r="Q641" s="127"/>
      <c r="R641" s="127"/>
      <c r="S641" s="127"/>
      <c r="T641" s="127"/>
      <c r="U641" s="127"/>
      <c r="V641" s="133" t="b">
        <v>1</v>
      </c>
      <c r="W641" s="127"/>
      <c r="X641" s="127"/>
      <c r="Y641" s="127"/>
      <c r="Z641" s="127"/>
      <c r="AA641" s="127"/>
      <c r="AB641" s="127"/>
      <c r="AC641" s="127"/>
      <c r="AD641" s="127"/>
      <c r="AE641" s="127"/>
      <c r="AF641" s="130">
        <v>0</v>
      </c>
      <c r="AG641" s="130">
        <v>0</v>
      </c>
      <c r="AH641" s="130">
        <v>0</v>
      </c>
      <c r="AI641" s="130">
        <v>0</v>
      </c>
      <c r="AJ641" s="130">
        <v>0</v>
      </c>
      <c r="AK641" s="130">
        <v>0</v>
      </c>
      <c r="AL641" s="127"/>
      <c r="AM641" s="127"/>
      <c r="AN641" s="127"/>
    </row>
    <row r="642" spans="1:40" ht="21.75" customHeight="1" thickBot="1">
      <c r="A642" s="120" t="s">
        <v>3007</v>
      </c>
      <c r="B642" s="120" t="s">
        <v>441</v>
      </c>
      <c r="C642" s="120" t="s">
        <v>3008</v>
      </c>
      <c r="D642" s="122" t="s">
        <v>3009</v>
      </c>
      <c r="E642" s="123">
        <v>2023</v>
      </c>
      <c r="F642" s="123">
        <v>2023</v>
      </c>
      <c r="G642" s="120"/>
      <c r="H642" s="120" t="s">
        <v>548</v>
      </c>
      <c r="I642" s="124" t="s">
        <v>555</v>
      </c>
      <c r="J642" s="120" t="s">
        <v>534</v>
      </c>
      <c r="K642" s="120" t="s">
        <v>540</v>
      </c>
      <c r="L642" s="125" t="b">
        <v>0</v>
      </c>
      <c r="M642" s="125" t="b">
        <v>0</v>
      </c>
      <c r="N642" s="125" t="b">
        <v>0</v>
      </c>
      <c r="O642" s="126" t="b">
        <v>0</v>
      </c>
      <c r="P642" s="120"/>
      <c r="Q642" s="120"/>
      <c r="R642" s="120"/>
      <c r="S642" s="120"/>
      <c r="T642" s="120"/>
      <c r="U642" s="120"/>
      <c r="V642" s="126" t="b">
        <v>1</v>
      </c>
      <c r="W642" s="120"/>
      <c r="X642" s="120"/>
      <c r="Y642" s="120"/>
      <c r="Z642" s="120"/>
      <c r="AA642" s="120"/>
      <c r="AB642" s="120"/>
      <c r="AC642" s="120"/>
      <c r="AD642" s="120"/>
      <c r="AE642" s="120"/>
      <c r="AF642" s="123">
        <v>0</v>
      </c>
      <c r="AG642" s="123">
        <v>0</v>
      </c>
      <c r="AH642" s="123">
        <v>0</v>
      </c>
      <c r="AI642" s="123">
        <v>0</v>
      </c>
      <c r="AJ642" s="123">
        <v>0</v>
      </c>
      <c r="AK642" s="123">
        <v>0</v>
      </c>
      <c r="AL642" s="120"/>
      <c r="AM642" s="120"/>
      <c r="AN642" s="120"/>
    </row>
    <row r="643" spans="1:40" ht="21.75" customHeight="1" thickBot="1">
      <c r="A643" s="127" t="s">
        <v>3010</v>
      </c>
      <c r="B643" s="127" t="s">
        <v>441</v>
      </c>
      <c r="C643" s="127" t="s">
        <v>3011</v>
      </c>
      <c r="D643" s="129" t="s">
        <v>3012</v>
      </c>
      <c r="E643" s="127"/>
      <c r="F643" s="127"/>
      <c r="G643" s="127"/>
      <c r="H643" s="127" t="s">
        <v>559</v>
      </c>
      <c r="I643" s="131" t="s">
        <v>7974</v>
      </c>
      <c r="J643" s="127" t="s">
        <v>1294</v>
      </c>
      <c r="K643" s="127"/>
      <c r="L643" s="132" t="b">
        <v>0</v>
      </c>
      <c r="M643" s="132" t="b">
        <v>0</v>
      </c>
      <c r="N643" s="132" t="b">
        <v>0</v>
      </c>
      <c r="O643" s="133" t="b">
        <v>0</v>
      </c>
      <c r="P643" s="127"/>
      <c r="Q643" s="127"/>
      <c r="R643" s="127"/>
      <c r="S643" s="127"/>
      <c r="T643" s="127"/>
      <c r="U643" s="127"/>
      <c r="V643" s="132" t="b">
        <v>0</v>
      </c>
      <c r="W643" s="127"/>
      <c r="X643" s="127"/>
      <c r="Y643" s="127"/>
      <c r="Z643" s="127"/>
      <c r="AA643" s="127"/>
      <c r="AB643" s="127"/>
      <c r="AC643" s="127"/>
      <c r="AD643" s="127"/>
      <c r="AE643" s="127"/>
      <c r="AF643" s="130">
        <v>0</v>
      </c>
      <c r="AG643" s="130">
        <v>0</v>
      </c>
      <c r="AH643" s="130">
        <v>0</v>
      </c>
      <c r="AI643" s="130">
        <v>0</v>
      </c>
      <c r="AJ643" s="130">
        <v>0</v>
      </c>
      <c r="AK643" s="130">
        <v>0</v>
      </c>
      <c r="AL643" s="127"/>
      <c r="AM643" s="127"/>
      <c r="AN643" s="127"/>
    </row>
    <row r="644" spans="1:40" ht="21.75" customHeight="1" thickBot="1">
      <c r="A644" s="120" t="s">
        <v>3013</v>
      </c>
      <c r="B644" s="120" t="s">
        <v>443</v>
      </c>
      <c r="C644" s="120" t="s">
        <v>3014</v>
      </c>
      <c r="D644" s="122" t="s">
        <v>3015</v>
      </c>
      <c r="E644" s="123">
        <v>2011</v>
      </c>
      <c r="F644" s="123">
        <v>2011</v>
      </c>
      <c r="G644" s="120"/>
      <c r="H644" s="120" t="s">
        <v>532</v>
      </c>
      <c r="I644" s="120" t="s">
        <v>3016</v>
      </c>
      <c r="J644" s="120" t="s">
        <v>692</v>
      </c>
      <c r="K644" s="120" t="s">
        <v>693</v>
      </c>
      <c r="L644" s="125" t="b">
        <v>0</v>
      </c>
      <c r="M644" s="125" t="b">
        <v>0</v>
      </c>
      <c r="N644" s="125" t="b">
        <v>0</v>
      </c>
      <c r="O644" s="126" t="b">
        <v>0</v>
      </c>
      <c r="P644" s="120"/>
      <c r="Q644" s="120"/>
      <c r="R644" s="120"/>
      <c r="S644" s="120"/>
      <c r="T644" s="120"/>
      <c r="U644" s="120"/>
      <c r="V644" s="126" t="b">
        <v>1</v>
      </c>
      <c r="W644" s="120"/>
      <c r="X644" s="120"/>
      <c r="Y644" s="120"/>
      <c r="Z644" s="120"/>
      <c r="AA644" s="120"/>
      <c r="AB644" s="120"/>
      <c r="AC644" s="120"/>
      <c r="AD644" s="120"/>
      <c r="AE644" s="120"/>
      <c r="AF644" s="123">
        <v>0</v>
      </c>
      <c r="AG644" s="123">
        <v>0</v>
      </c>
      <c r="AH644" s="123">
        <v>0</v>
      </c>
      <c r="AI644" s="123">
        <v>0</v>
      </c>
      <c r="AJ644" s="123">
        <v>0</v>
      </c>
      <c r="AK644" s="123">
        <v>0</v>
      </c>
      <c r="AL644" s="120"/>
      <c r="AM644" s="120"/>
      <c r="AN644" s="120"/>
    </row>
    <row r="645" spans="1:40" ht="21.75" customHeight="1" thickBot="1">
      <c r="A645" s="127" t="s">
        <v>3017</v>
      </c>
      <c r="B645" s="127" t="s">
        <v>443</v>
      </c>
      <c r="C645" s="127" t="s">
        <v>3018</v>
      </c>
      <c r="D645" s="129" t="s">
        <v>3019</v>
      </c>
      <c r="E645" s="127"/>
      <c r="F645" s="127"/>
      <c r="G645" s="127"/>
      <c r="H645" s="127" t="s">
        <v>559</v>
      </c>
      <c r="I645" s="135" t="s">
        <v>555</v>
      </c>
      <c r="J645" s="127" t="s">
        <v>534</v>
      </c>
      <c r="K645" s="127" t="s">
        <v>560</v>
      </c>
      <c r="L645" s="132" t="b">
        <v>0</v>
      </c>
      <c r="M645" s="132" t="b">
        <v>0</v>
      </c>
      <c r="N645" s="132" t="b">
        <v>0</v>
      </c>
      <c r="O645" s="133" t="b">
        <v>0</v>
      </c>
      <c r="P645" s="127"/>
      <c r="Q645" s="127"/>
      <c r="R645" s="127"/>
      <c r="S645" s="127"/>
      <c r="T645" s="127"/>
      <c r="U645" s="127"/>
      <c r="V645" s="132" t="b">
        <v>0</v>
      </c>
      <c r="W645" s="127"/>
      <c r="X645" s="127"/>
      <c r="Y645" s="127"/>
      <c r="Z645" s="127"/>
      <c r="AA645" s="127"/>
      <c r="AB645" s="127"/>
      <c r="AC645" s="127"/>
      <c r="AD645" s="127"/>
      <c r="AE645" s="127"/>
      <c r="AF645" s="130">
        <v>0</v>
      </c>
      <c r="AG645" s="130">
        <v>0</v>
      </c>
      <c r="AH645" s="130">
        <v>0</v>
      </c>
      <c r="AI645" s="130">
        <v>0</v>
      </c>
      <c r="AJ645" s="130">
        <v>0</v>
      </c>
      <c r="AK645" s="130">
        <v>0</v>
      </c>
      <c r="AL645" s="127"/>
      <c r="AM645" s="127"/>
      <c r="AN645" s="127"/>
    </row>
    <row r="646" spans="1:40" ht="21.75" customHeight="1" thickBot="1">
      <c r="A646" s="120" t="s">
        <v>2875</v>
      </c>
      <c r="B646" s="120" t="s">
        <v>443</v>
      </c>
      <c r="C646" s="120" t="s">
        <v>2876</v>
      </c>
      <c r="D646" s="122" t="s">
        <v>2877</v>
      </c>
      <c r="E646" s="123">
        <v>2022</v>
      </c>
      <c r="F646" s="123">
        <v>2022</v>
      </c>
      <c r="G646" s="120"/>
      <c r="H646" s="120" t="s">
        <v>559</v>
      </c>
      <c r="I646" s="134" t="s">
        <v>7974</v>
      </c>
      <c r="J646" s="120" t="s">
        <v>627</v>
      </c>
      <c r="K646" s="120" t="s">
        <v>560</v>
      </c>
      <c r="L646" s="125" t="b">
        <v>0</v>
      </c>
      <c r="M646" s="125" t="b">
        <v>0</v>
      </c>
      <c r="N646" s="125" t="b">
        <v>0</v>
      </c>
      <c r="O646" s="126" t="b">
        <v>0</v>
      </c>
      <c r="P646" s="120" t="s">
        <v>653</v>
      </c>
      <c r="Q646" s="120" t="s">
        <v>653</v>
      </c>
      <c r="R646" s="120"/>
      <c r="S646" s="120"/>
      <c r="T646" s="120"/>
      <c r="U646" s="120"/>
      <c r="V646" s="125" t="b">
        <v>0</v>
      </c>
      <c r="W646" s="120"/>
      <c r="X646" s="120"/>
      <c r="Y646" s="120"/>
      <c r="Z646" s="120"/>
      <c r="AA646" s="120"/>
      <c r="AB646" s="120"/>
      <c r="AC646" s="120"/>
      <c r="AD646" s="120"/>
      <c r="AE646" s="120"/>
      <c r="AF646" s="123">
        <v>0</v>
      </c>
      <c r="AG646" s="123">
        <v>0</v>
      </c>
      <c r="AH646" s="123">
        <v>0</v>
      </c>
      <c r="AI646" s="123">
        <v>0</v>
      </c>
      <c r="AJ646" s="123">
        <v>0</v>
      </c>
      <c r="AK646" s="123">
        <v>0</v>
      </c>
      <c r="AL646" s="120"/>
      <c r="AM646" s="120"/>
      <c r="AN646" s="120"/>
    </row>
    <row r="647" spans="1:40" ht="21.75" customHeight="1" thickBot="1">
      <c r="A647" s="127" t="s">
        <v>3020</v>
      </c>
      <c r="B647" s="127" t="s">
        <v>443</v>
      </c>
      <c r="C647" s="127" t="s">
        <v>3021</v>
      </c>
      <c r="D647" s="129" t="s">
        <v>3022</v>
      </c>
      <c r="E647" s="130">
        <v>2023</v>
      </c>
      <c r="F647" s="130">
        <v>2024</v>
      </c>
      <c r="G647" s="127"/>
      <c r="H647" s="127" t="s">
        <v>559</v>
      </c>
      <c r="I647" s="131" t="s">
        <v>7974</v>
      </c>
      <c r="J647" s="127" t="s">
        <v>534</v>
      </c>
      <c r="K647" s="127" t="s">
        <v>560</v>
      </c>
      <c r="L647" s="132" t="b">
        <v>0</v>
      </c>
      <c r="M647" s="132" t="b">
        <v>0</v>
      </c>
      <c r="N647" s="132" t="b">
        <v>0</v>
      </c>
      <c r="O647" s="133" t="b">
        <v>0</v>
      </c>
      <c r="P647" s="127"/>
      <c r="Q647" s="127"/>
      <c r="R647" s="127"/>
      <c r="S647" s="127"/>
      <c r="T647" s="127"/>
      <c r="U647" s="127"/>
      <c r="V647" s="132" t="b">
        <v>0</v>
      </c>
      <c r="W647" s="127"/>
      <c r="X647" s="127"/>
      <c r="Y647" s="127"/>
      <c r="Z647" s="127"/>
      <c r="AA647" s="127"/>
      <c r="AB647" s="127"/>
      <c r="AC647" s="127"/>
      <c r="AD647" s="127"/>
      <c r="AE647" s="127"/>
      <c r="AF647" s="130">
        <v>0</v>
      </c>
      <c r="AG647" s="130">
        <v>0</v>
      </c>
      <c r="AH647" s="130">
        <v>0</v>
      </c>
      <c r="AI647" s="130">
        <v>0</v>
      </c>
      <c r="AJ647" s="130">
        <v>0</v>
      </c>
      <c r="AK647" s="130">
        <v>0</v>
      </c>
      <c r="AL647" s="127"/>
      <c r="AM647" s="127"/>
      <c r="AN647" s="127"/>
    </row>
    <row r="648" spans="1:40" ht="21.75" customHeight="1" thickBot="1">
      <c r="A648" s="120" t="s">
        <v>1067</v>
      </c>
      <c r="B648" s="120" t="s">
        <v>443</v>
      </c>
      <c r="C648" s="120" t="s">
        <v>1068</v>
      </c>
      <c r="D648" s="122" t="s">
        <v>1069</v>
      </c>
      <c r="E648" s="120"/>
      <c r="F648" s="120"/>
      <c r="G648" s="120"/>
      <c r="H648" s="120" t="s">
        <v>559</v>
      </c>
      <c r="I648" s="134" t="s">
        <v>7974</v>
      </c>
      <c r="J648" s="120" t="s">
        <v>534</v>
      </c>
      <c r="K648" s="120" t="s">
        <v>560</v>
      </c>
      <c r="L648" s="125" t="b">
        <v>0</v>
      </c>
      <c r="M648" s="125" t="b">
        <v>0</v>
      </c>
      <c r="N648" s="125" t="b">
        <v>0</v>
      </c>
      <c r="O648" s="126" t="b">
        <v>0</v>
      </c>
      <c r="P648" s="120"/>
      <c r="Q648" s="120"/>
      <c r="R648" s="120"/>
      <c r="S648" s="120"/>
      <c r="T648" s="120"/>
      <c r="U648" s="120"/>
      <c r="V648" s="125" t="b">
        <v>0</v>
      </c>
      <c r="W648" s="120"/>
      <c r="X648" s="120"/>
      <c r="Y648" s="120" t="s">
        <v>814</v>
      </c>
      <c r="Z648" s="120"/>
      <c r="AA648" s="120" t="s">
        <v>301</v>
      </c>
      <c r="AB648" s="120"/>
      <c r="AC648" s="145">
        <v>109000000</v>
      </c>
      <c r="AD648" s="120"/>
      <c r="AE648" s="120"/>
      <c r="AF648" s="145">
        <v>109000000</v>
      </c>
      <c r="AG648" s="123">
        <v>0</v>
      </c>
      <c r="AH648" s="123">
        <v>0</v>
      </c>
      <c r="AI648" s="123">
        <v>0</v>
      </c>
      <c r="AJ648" s="123">
        <v>0</v>
      </c>
      <c r="AK648" s="145">
        <v>109000000</v>
      </c>
      <c r="AL648" s="120"/>
      <c r="AM648" s="120"/>
      <c r="AN648" s="120"/>
    </row>
    <row r="649" spans="1:40" ht="21.75" customHeight="1" thickBot="1">
      <c r="A649" s="127" t="s">
        <v>3023</v>
      </c>
      <c r="B649" s="127" t="s">
        <v>443</v>
      </c>
      <c r="C649" s="127" t="s">
        <v>3024</v>
      </c>
      <c r="D649" s="129" t="s">
        <v>3025</v>
      </c>
      <c r="E649" s="130">
        <v>2021</v>
      </c>
      <c r="F649" s="130">
        <v>2021</v>
      </c>
      <c r="G649" s="127"/>
      <c r="H649" s="127" t="s">
        <v>559</v>
      </c>
      <c r="I649" s="135" t="s">
        <v>555</v>
      </c>
      <c r="J649" s="127" t="s">
        <v>534</v>
      </c>
      <c r="K649" s="127" t="s">
        <v>560</v>
      </c>
      <c r="L649" s="132" t="b">
        <v>0</v>
      </c>
      <c r="M649" s="132" t="b">
        <v>0</v>
      </c>
      <c r="N649" s="132" t="b">
        <v>0</v>
      </c>
      <c r="O649" s="133" t="b">
        <v>0</v>
      </c>
      <c r="P649" s="127"/>
      <c r="Q649" s="127"/>
      <c r="R649" s="127"/>
      <c r="S649" s="127"/>
      <c r="T649" s="127"/>
      <c r="U649" s="127"/>
      <c r="V649" s="132" t="b">
        <v>0</v>
      </c>
      <c r="W649" s="127"/>
      <c r="X649" s="127"/>
      <c r="Y649" s="127" t="s">
        <v>814</v>
      </c>
      <c r="Z649" s="127"/>
      <c r="AA649" s="127" t="s">
        <v>301</v>
      </c>
      <c r="AB649" s="127"/>
      <c r="AC649" s="127"/>
      <c r="AD649" s="127"/>
      <c r="AE649" s="127"/>
      <c r="AF649" s="149">
        <v>0</v>
      </c>
      <c r="AG649" s="130">
        <v>0</v>
      </c>
      <c r="AH649" s="130">
        <v>0</v>
      </c>
      <c r="AI649" s="130">
        <v>0</v>
      </c>
      <c r="AJ649" s="130">
        <v>0</v>
      </c>
      <c r="AK649" s="149">
        <v>0</v>
      </c>
      <c r="AL649" s="127"/>
      <c r="AM649" s="127"/>
      <c r="AN649" s="127"/>
    </row>
    <row r="650" spans="1:40" ht="21.75" customHeight="1" thickBot="1">
      <c r="A650" s="120" t="s">
        <v>3030</v>
      </c>
      <c r="B650" s="120" t="s">
        <v>443</v>
      </c>
      <c r="C650" s="120" t="s">
        <v>3031</v>
      </c>
      <c r="D650" s="122" t="s">
        <v>3032</v>
      </c>
      <c r="E650" s="123">
        <v>2022</v>
      </c>
      <c r="F650" s="123">
        <v>2023</v>
      </c>
      <c r="G650" s="120"/>
      <c r="H650" s="120" t="s">
        <v>559</v>
      </c>
      <c r="I650" s="124" t="s">
        <v>555</v>
      </c>
      <c r="J650" s="120" t="s">
        <v>534</v>
      </c>
      <c r="K650" s="120" t="s">
        <v>560</v>
      </c>
      <c r="L650" s="125" t="b">
        <v>0</v>
      </c>
      <c r="M650" s="125" t="b">
        <v>0</v>
      </c>
      <c r="N650" s="125" t="b">
        <v>0</v>
      </c>
      <c r="O650" s="126" t="b">
        <v>0</v>
      </c>
      <c r="P650" s="120"/>
      <c r="Q650" s="120"/>
      <c r="R650" s="120"/>
      <c r="S650" s="120"/>
      <c r="T650" s="120"/>
      <c r="U650" s="120"/>
      <c r="V650" s="125" t="b">
        <v>0</v>
      </c>
      <c r="W650" s="120"/>
      <c r="X650" s="120"/>
      <c r="Y650" s="120" t="s">
        <v>814</v>
      </c>
      <c r="Z650" s="120"/>
      <c r="AA650" s="120" t="s">
        <v>301</v>
      </c>
      <c r="AB650" s="120"/>
      <c r="AC650" s="120"/>
      <c r="AD650" s="120"/>
      <c r="AE650" s="120"/>
      <c r="AF650" s="123">
        <v>0</v>
      </c>
      <c r="AG650" s="123">
        <v>0</v>
      </c>
      <c r="AH650" s="123">
        <v>0</v>
      </c>
      <c r="AI650" s="123">
        <v>0</v>
      </c>
      <c r="AJ650" s="123">
        <v>0</v>
      </c>
      <c r="AK650" s="123">
        <v>0</v>
      </c>
      <c r="AL650" s="120"/>
      <c r="AM650" s="120"/>
      <c r="AN650" s="120"/>
    </row>
    <row r="651" spans="1:40" ht="21.75" customHeight="1" thickBot="1">
      <c r="A651" s="127" t="s">
        <v>734</v>
      </c>
      <c r="B651" s="127" t="s">
        <v>443</v>
      </c>
      <c r="C651" s="127" t="s">
        <v>735</v>
      </c>
      <c r="D651" s="129" t="s">
        <v>736</v>
      </c>
      <c r="E651" s="130">
        <v>2021</v>
      </c>
      <c r="F651" s="130">
        <v>2021</v>
      </c>
      <c r="G651" s="127"/>
      <c r="H651" s="127" t="s">
        <v>559</v>
      </c>
      <c r="I651" s="131" t="s">
        <v>7974</v>
      </c>
      <c r="J651" s="127" t="s">
        <v>534</v>
      </c>
      <c r="K651" s="127" t="s">
        <v>560</v>
      </c>
      <c r="L651" s="132" t="b">
        <v>0</v>
      </c>
      <c r="M651" s="132" t="b">
        <v>0</v>
      </c>
      <c r="N651" s="132" t="b">
        <v>0</v>
      </c>
      <c r="O651" s="144" t="b">
        <v>1</v>
      </c>
      <c r="P651" s="127" t="s">
        <v>737</v>
      </c>
      <c r="Q651" s="127"/>
      <c r="R651" s="127"/>
      <c r="S651" s="127"/>
      <c r="T651" s="127"/>
      <c r="U651" s="127"/>
      <c r="V651" s="132" t="b">
        <v>0</v>
      </c>
      <c r="W651" s="127"/>
      <c r="X651" s="127"/>
      <c r="Y651" s="127"/>
      <c r="Z651" s="127"/>
      <c r="AA651" s="127"/>
      <c r="AB651" s="127"/>
      <c r="AC651" s="130">
        <v>1000000000</v>
      </c>
      <c r="AD651" s="127"/>
      <c r="AE651" s="127"/>
      <c r="AF651" s="130">
        <v>1000000000</v>
      </c>
      <c r="AG651" s="130">
        <v>1000000000</v>
      </c>
      <c r="AH651" s="130">
        <v>0</v>
      </c>
      <c r="AI651" s="130">
        <v>0</v>
      </c>
      <c r="AJ651" s="130">
        <v>0</v>
      </c>
      <c r="AK651" s="130">
        <v>0</v>
      </c>
      <c r="AL651" s="127"/>
      <c r="AM651" s="127"/>
      <c r="AN651" s="127"/>
    </row>
    <row r="652" spans="1:40" ht="21.75" customHeight="1" thickBot="1">
      <c r="A652" s="120" t="s">
        <v>3036</v>
      </c>
      <c r="B652" s="120" t="s">
        <v>443</v>
      </c>
      <c r="C652" s="120" t="s">
        <v>3037</v>
      </c>
      <c r="D652" s="122" t="s">
        <v>3038</v>
      </c>
      <c r="E652" s="123">
        <v>2011</v>
      </c>
      <c r="F652" s="123">
        <v>2011</v>
      </c>
      <c r="G652" s="120"/>
      <c r="H652" s="120" t="s">
        <v>559</v>
      </c>
      <c r="I652" s="124" t="s">
        <v>555</v>
      </c>
      <c r="J652" s="120" t="s">
        <v>534</v>
      </c>
      <c r="K652" s="120" t="s">
        <v>560</v>
      </c>
      <c r="L652" s="125" t="b">
        <v>0</v>
      </c>
      <c r="M652" s="125" t="b">
        <v>0</v>
      </c>
      <c r="N652" s="125" t="b">
        <v>0</v>
      </c>
      <c r="O652" s="126" t="b">
        <v>0</v>
      </c>
      <c r="P652" s="120"/>
      <c r="Q652" s="120"/>
      <c r="R652" s="120"/>
      <c r="S652" s="120"/>
      <c r="T652" s="120"/>
      <c r="U652" s="120"/>
      <c r="V652" s="125" t="b">
        <v>0</v>
      </c>
      <c r="W652" s="120"/>
      <c r="X652" s="120"/>
      <c r="Y652" s="120"/>
      <c r="Z652" s="120"/>
      <c r="AA652" s="120"/>
      <c r="AB652" s="120"/>
      <c r="AC652" s="120"/>
      <c r="AD652" s="120"/>
      <c r="AE652" s="120"/>
      <c r="AF652" s="123">
        <v>0</v>
      </c>
      <c r="AG652" s="123">
        <v>0</v>
      </c>
      <c r="AH652" s="123">
        <v>0</v>
      </c>
      <c r="AI652" s="123">
        <v>0</v>
      </c>
      <c r="AJ652" s="123">
        <v>0</v>
      </c>
      <c r="AK652" s="123">
        <v>0</v>
      </c>
      <c r="AL652" s="120"/>
      <c r="AM652" s="120"/>
      <c r="AN652" s="120"/>
    </row>
    <row r="653" spans="1:40" ht="21.75" customHeight="1" thickBot="1">
      <c r="A653" s="127" t="s">
        <v>2897</v>
      </c>
      <c r="B653" s="127" t="s">
        <v>443</v>
      </c>
      <c r="C653" s="127" t="s">
        <v>2898</v>
      </c>
      <c r="D653" s="129" t="s">
        <v>2899</v>
      </c>
      <c r="E653" s="130">
        <v>2017</v>
      </c>
      <c r="F653" s="127"/>
      <c r="G653" s="127"/>
      <c r="H653" s="127" t="s">
        <v>559</v>
      </c>
      <c r="I653" s="131" t="s">
        <v>7974</v>
      </c>
      <c r="J653" s="127" t="s">
        <v>534</v>
      </c>
      <c r="K653" s="127" t="s">
        <v>560</v>
      </c>
      <c r="L653" s="132" t="b">
        <v>0</v>
      </c>
      <c r="M653" s="132" t="b">
        <v>0</v>
      </c>
      <c r="N653" s="132" t="b">
        <v>0</v>
      </c>
      <c r="O653" s="133" t="b">
        <v>0</v>
      </c>
      <c r="P653" s="127" t="s">
        <v>564</v>
      </c>
      <c r="Q653" s="127" t="s">
        <v>564</v>
      </c>
      <c r="R653" s="127"/>
      <c r="S653" s="127"/>
      <c r="T653" s="127"/>
      <c r="U653" s="127"/>
      <c r="V653" s="132" t="b">
        <v>0</v>
      </c>
      <c r="W653" s="127"/>
      <c r="X653" s="127"/>
      <c r="Y653" s="127"/>
      <c r="Z653" s="127"/>
      <c r="AA653" s="127"/>
      <c r="AB653" s="127"/>
      <c r="AC653" s="127"/>
      <c r="AD653" s="127"/>
      <c r="AE653" s="127"/>
      <c r="AF653" s="130">
        <v>0</v>
      </c>
      <c r="AG653" s="130">
        <v>0</v>
      </c>
      <c r="AH653" s="130">
        <v>0</v>
      </c>
      <c r="AI653" s="130">
        <v>0</v>
      </c>
      <c r="AJ653" s="130">
        <v>0</v>
      </c>
      <c r="AK653" s="130">
        <v>0</v>
      </c>
      <c r="AL653" s="127"/>
      <c r="AM653" s="127"/>
      <c r="AN653" s="127"/>
    </row>
    <row r="654" spans="1:40" ht="21.75" customHeight="1" thickBot="1">
      <c r="A654" s="120" t="s">
        <v>2900</v>
      </c>
      <c r="B654" s="120" t="s">
        <v>443</v>
      </c>
      <c r="C654" s="120" t="s">
        <v>2901</v>
      </c>
      <c r="D654" s="122" t="s">
        <v>2902</v>
      </c>
      <c r="E654" s="123">
        <v>2018</v>
      </c>
      <c r="F654" s="123">
        <v>2018</v>
      </c>
      <c r="G654" s="120"/>
      <c r="H654" s="120" t="s">
        <v>532</v>
      </c>
      <c r="I654" s="134" t="s">
        <v>7974</v>
      </c>
      <c r="J654" s="120" t="s">
        <v>638</v>
      </c>
      <c r="K654" s="120" t="s">
        <v>560</v>
      </c>
      <c r="L654" s="125" t="b">
        <v>0</v>
      </c>
      <c r="M654" s="125" t="b">
        <v>0</v>
      </c>
      <c r="N654" s="125" t="b">
        <v>0</v>
      </c>
      <c r="O654" s="126" t="b">
        <v>0</v>
      </c>
      <c r="P654" s="120" t="s">
        <v>629</v>
      </c>
      <c r="Q654" s="120" t="s">
        <v>629</v>
      </c>
      <c r="R654" s="120"/>
      <c r="S654" s="120"/>
      <c r="T654" s="120"/>
      <c r="U654" s="120"/>
      <c r="V654" s="126" t="b">
        <v>1</v>
      </c>
      <c r="W654" s="120"/>
      <c r="X654" s="120"/>
      <c r="Y654" s="120"/>
      <c r="Z654" s="120"/>
      <c r="AA654" s="120"/>
      <c r="AB654" s="120"/>
      <c r="AC654" s="120"/>
      <c r="AD654" s="120"/>
      <c r="AE654" s="120"/>
      <c r="AF654" s="123">
        <v>0</v>
      </c>
      <c r="AG654" s="123">
        <v>0</v>
      </c>
      <c r="AH654" s="123">
        <v>0</v>
      </c>
      <c r="AI654" s="123">
        <v>0</v>
      </c>
      <c r="AJ654" s="123">
        <v>0</v>
      </c>
      <c r="AK654" s="123">
        <v>0</v>
      </c>
      <c r="AL654" s="120"/>
      <c r="AM654" s="120"/>
      <c r="AN654" s="120"/>
    </row>
    <row r="655" spans="1:40" ht="21.75" customHeight="1" thickBot="1">
      <c r="A655" s="127" t="s">
        <v>2903</v>
      </c>
      <c r="B655" s="127" t="s">
        <v>443</v>
      </c>
      <c r="C655" s="127" t="s">
        <v>2904</v>
      </c>
      <c r="D655" s="129" t="s">
        <v>2905</v>
      </c>
      <c r="E655" s="130">
        <v>2024</v>
      </c>
      <c r="F655" s="130">
        <v>2024</v>
      </c>
      <c r="G655" s="127"/>
      <c r="H655" s="127" t="s">
        <v>559</v>
      </c>
      <c r="I655" s="135" t="s">
        <v>555</v>
      </c>
      <c r="J655" s="127" t="s">
        <v>534</v>
      </c>
      <c r="K655" s="127" t="s">
        <v>560</v>
      </c>
      <c r="L655" s="132" t="b">
        <v>0</v>
      </c>
      <c r="M655" s="132" t="b">
        <v>0</v>
      </c>
      <c r="N655" s="132" t="b">
        <v>0</v>
      </c>
      <c r="O655" s="133" t="b">
        <v>0</v>
      </c>
      <c r="P655" s="127" t="s">
        <v>2906</v>
      </c>
      <c r="Q655" s="127" t="s">
        <v>2906</v>
      </c>
      <c r="R655" s="127"/>
      <c r="S655" s="127"/>
      <c r="T655" s="127"/>
      <c r="U655" s="127"/>
      <c r="V655" s="132" t="b">
        <v>0</v>
      </c>
      <c r="W655" s="127"/>
      <c r="X655" s="127"/>
      <c r="Y655" s="127"/>
      <c r="Z655" s="127"/>
      <c r="AA655" s="127"/>
      <c r="AB655" s="127"/>
      <c r="AC655" s="127"/>
      <c r="AD655" s="127"/>
      <c r="AE655" s="127"/>
      <c r="AF655" s="130">
        <v>0</v>
      </c>
      <c r="AG655" s="130">
        <v>0</v>
      </c>
      <c r="AH655" s="130">
        <v>0</v>
      </c>
      <c r="AI655" s="130">
        <v>0</v>
      </c>
      <c r="AJ655" s="130">
        <v>0</v>
      </c>
      <c r="AK655" s="130">
        <v>0</v>
      </c>
      <c r="AL655" s="127"/>
      <c r="AM655" s="127"/>
      <c r="AN655" s="127"/>
    </row>
    <row r="656" spans="1:40" ht="21.75" customHeight="1" thickBot="1">
      <c r="A656" s="120" t="s">
        <v>3042</v>
      </c>
      <c r="B656" s="120" t="s">
        <v>443</v>
      </c>
      <c r="C656" s="120" t="s">
        <v>3043</v>
      </c>
      <c r="D656" s="122" t="s">
        <v>3044</v>
      </c>
      <c r="E656" s="123">
        <v>2020</v>
      </c>
      <c r="F656" s="123">
        <v>2020</v>
      </c>
      <c r="G656" s="120"/>
      <c r="H656" s="120" t="s">
        <v>559</v>
      </c>
      <c r="I656" s="124" t="s">
        <v>555</v>
      </c>
      <c r="J656" s="120" t="s">
        <v>534</v>
      </c>
      <c r="K656" s="120" t="s">
        <v>560</v>
      </c>
      <c r="L656" s="125" t="b">
        <v>0</v>
      </c>
      <c r="M656" s="125" t="b">
        <v>0</v>
      </c>
      <c r="N656" s="125" t="b">
        <v>0</v>
      </c>
      <c r="O656" s="126" t="b">
        <v>0</v>
      </c>
      <c r="P656" s="120"/>
      <c r="Q656" s="120"/>
      <c r="R656" s="120"/>
      <c r="S656" s="120"/>
      <c r="T656" s="120"/>
      <c r="U656" s="120"/>
      <c r="V656" s="125" t="b">
        <v>0</v>
      </c>
      <c r="W656" s="120"/>
      <c r="X656" s="120"/>
      <c r="Y656" s="120"/>
      <c r="Z656" s="120"/>
      <c r="AA656" s="120"/>
      <c r="AB656" s="120"/>
      <c r="AC656" s="120"/>
      <c r="AD656" s="120"/>
      <c r="AE656" s="120"/>
      <c r="AF656" s="123">
        <v>0</v>
      </c>
      <c r="AG656" s="123">
        <v>0</v>
      </c>
      <c r="AH656" s="123">
        <v>0</v>
      </c>
      <c r="AI656" s="123">
        <v>0</v>
      </c>
      <c r="AJ656" s="123">
        <v>0</v>
      </c>
      <c r="AK656" s="123">
        <v>0</v>
      </c>
      <c r="AL656" s="120"/>
      <c r="AM656" s="120"/>
      <c r="AN656" s="120"/>
    </row>
    <row r="657" spans="1:40" ht="21.75" customHeight="1" thickBot="1">
      <c r="A657" s="127" t="s">
        <v>3054</v>
      </c>
      <c r="B657" s="127" t="s">
        <v>443</v>
      </c>
      <c r="C657" s="127" t="s">
        <v>3055</v>
      </c>
      <c r="D657" s="129" t="s">
        <v>3056</v>
      </c>
      <c r="E657" s="130">
        <v>2019</v>
      </c>
      <c r="F657" s="130">
        <v>2019</v>
      </c>
      <c r="G657" s="127"/>
      <c r="H657" s="127" t="s">
        <v>548</v>
      </c>
      <c r="I657" s="135" t="s">
        <v>555</v>
      </c>
      <c r="J657" s="127" t="s">
        <v>534</v>
      </c>
      <c r="K657" s="127" t="s">
        <v>540</v>
      </c>
      <c r="L657" s="132" t="b">
        <v>0</v>
      </c>
      <c r="M657" s="132" t="b">
        <v>0</v>
      </c>
      <c r="N657" s="132" t="b">
        <v>0</v>
      </c>
      <c r="O657" s="133" t="b">
        <v>0</v>
      </c>
      <c r="P657" s="127"/>
      <c r="Q657" s="127"/>
      <c r="R657" s="127"/>
      <c r="S657" s="127"/>
      <c r="T657" s="127"/>
      <c r="U657" s="127"/>
      <c r="V657" s="133" t="b">
        <v>1</v>
      </c>
      <c r="W657" s="127"/>
      <c r="X657" s="127"/>
      <c r="Y657" s="127"/>
      <c r="Z657" s="127"/>
      <c r="AA657" s="127"/>
      <c r="AB657" s="127"/>
      <c r="AC657" s="127"/>
      <c r="AD657" s="127"/>
      <c r="AE657" s="127"/>
      <c r="AF657" s="130">
        <v>0</v>
      </c>
      <c r="AG657" s="130">
        <v>0</v>
      </c>
      <c r="AH657" s="130">
        <v>0</v>
      </c>
      <c r="AI657" s="130">
        <v>0</v>
      </c>
      <c r="AJ657" s="130">
        <v>0</v>
      </c>
      <c r="AK657" s="130">
        <v>0</v>
      </c>
      <c r="AL657" s="127"/>
      <c r="AM657" s="127"/>
      <c r="AN657" s="127"/>
    </row>
    <row r="658" spans="1:40" ht="21.75" customHeight="1" thickBot="1">
      <c r="A658" s="120" t="s">
        <v>2913</v>
      </c>
      <c r="B658" s="120" t="s">
        <v>443</v>
      </c>
      <c r="C658" s="120" t="s">
        <v>2914</v>
      </c>
      <c r="D658" s="122" t="s">
        <v>2915</v>
      </c>
      <c r="E658" s="123">
        <v>2014</v>
      </c>
      <c r="F658" s="123">
        <v>2016</v>
      </c>
      <c r="G658" s="120"/>
      <c r="H658" s="120" t="s">
        <v>532</v>
      </c>
      <c r="I658" s="134" t="s">
        <v>7974</v>
      </c>
      <c r="J658" s="120" t="s">
        <v>638</v>
      </c>
      <c r="K658" s="120" t="s">
        <v>560</v>
      </c>
      <c r="L658" s="125" t="b">
        <v>0</v>
      </c>
      <c r="M658" s="125" t="b">
        <v>0</v>
      </c>
      <c r="N658" s="125" t="b">
        <v>0</v>
      </c>
      <c r="O658" s="126" t="b">
        <v>0</v>
      </c>
      <c r="P658" s="120" t="s">
        <v>892</v>
      </c>
      <c r="Q658" s="120" t="s">
        <v>892</v>
      </c>
      <c r="R658" s="120"/>
      <c r="S658" s="120"/>
      <c r="T658" s="120"/>
      <c r="U658" s="120"/>
      <c r="V658" s="126" t="b">
        <v>1</v>
      </c>
      <c r="W658" s="120"/>
      <c r="X658" s="120"/>
      <c r="Y658" s="120"/>
      <c r="Z658" s="120"/>
      <c r="AA658" s="120"/>
      <c r="AB658" s="120"/>
      <c r="AC658" s="120"/>
      <c r="AD658" s="120"/>
      <c r="AE658" s="120"/>
      <c r="AF658" s="123">
        <v>0</v>
      </c>
      <c r="AG658" s="123">
        <v>0</v>
      </c>
      <c r="AH658" s="123">
        <v>0</v>
      </c>
      <c r="AI658" s="123">
        <v>0</v>
      </c>
      <c r="AJ658" s="123">
        <v>0</v>
      </c>
      <c r="AK658" s="123">
        <v>0</v>
      </c>
      <c r="AL658" s="120"/>
      <c r="AM658" s="120"/>
      <c r="AN658" s="120"/>
    </row>
    <row r="659" spans="1:40" ht="21.75" customHeight="1" thickBot="1">
      <c r="A659" s="127" t="s">
        <v>821</v>
      </c>
      <c r="B659" s="127" t="s">
        <v>443</v>
      </c>
      <c r="C659" s="127" t="s">
        <v>822</v>
      </c>
      <c r="D659" s="129" t="s">
        <v>823</v>
      </c>
      <c r="E659" s="130">
        <v>2021</v>
      </c>
      <c r="F659" s="130">
        <v>2022</v>
      </c>
      <c r="G659" s="127"/>
      <c r="H659" s="127" t="s">
        <v>559</v>
      </c>
      <c r="I659" s="131" t="s">
        <v>7974</v>
      </c>
      <c r="J659" s="127" t="s">
        <v>534</v>
      </c>
      <c r="K659" s="127" t="s">
        <v>560</v>
      </c>
      <c r="L659" s="132" t="b">
        <v>0</v>
      </c>
      <c r="M659" s="132" t="b">
        <v>0</v>
      </c>
      <c r="N659" s="132" t="b">
        <v>0</v>
      </c>
      <c r="O659" s="133" t="b">
        <v>0</v>
      </c>
      <c r="P659" s="127"/>
      <c r="Q659" s="127"/>
      <c r="R659" s="127"/>
      <c r="S659" s="127"/>
      <c r="T659" s="127"/>
      <c r="U659" s="127"/>
      <c r="V659" s="132" t="b">
        <v>0</v>
      </c>
      <c r="W659" s="127"/>
      <c r="X659" s="127"/>
      <c r="Y659" s="127" t="s">
        <v>824</v>
      </c>
      <c r="Z659" s="127"/>
      <c r="AA659" s="127" t="s">
        <v>815</v>
      </c>
      <c r="AB659" s="127"/>
      <c r="AC659" s="127"/>
      <c r="AD659" s="130">
        <v>200000000</v>
      </c>
      <c r="AE659" s="130">
        <v>300000000</v>
      </c>
      <c r="AF659" s="130">
        <v>500000000</v>
      </c>
      <c r="AG659" s="130">
        <v>0</v>
      </c>
      <c r="AH659" s="130">
        <v>0</v>
      </c>
      <c r="AI659" s="130">
        <v>0</v>
      </c>
      <c r="AJ659" s="130">
        <v>0</v>
      </c>
      <c r="AK659" s="130">
        <v>500000000</v>
      </c>
      <c r="AL659" s="127"/>
      <c r="AM659" s="127"/>
      <c r="AN659" s="127"/>
    </row>
    <row r="660" spans="1:40" ht="21.75" customHeight="1" thickBot="1">
      <c r="A660" s="120" t="s">
        <v>825</v>
      </c>
      <c r="B660" s="120" t="s">
        <v>443</v>
      </c>
      <c r="C660" s="120" t="s">
        <v>826</v>
      </c>
      <c r="D660" s="122" t="s">
        <v>798</v>
      </c>
      <c r="E660" s="123">
        <v>2018</v>
      </c>
      <c r="F660" s="123">
        <v>2019</v>
      </c>
      <c r="G660" s="120"/>
      <c r="H660" s="120" t="s">
        <v>532</v>
      </c>
      <c r="I660" s="134" t="s">
        <v>7974</v>
      </c>
      <c r="J660" s="120" t="s">
        <v>534</v>
      </c>
      <c r="K660" s="120" t="s">
        <v>560</v>
      </c>
      <c r="L660" s="126" t="b">
        <v>1</v>
      </c>
      <c r="M660" s="125" t="b">
        <v>0</v>
      </c>
      <c r="N660" s="125" t="b">
        <v>0</v>
      </c>
      <c r="O660" s="126" t="b">
        <v>0</v>
      </c>
      <c r="P660" s="122" t="s">
        <v>827</v>
      </c>
      <c r="Q660" s="120"/>
      <c r="R660" s="120"/>
      <c r="S660" s="120"/>
      <c r="T660" s="120"/>
      <c r="U660" s="120"/>
      <c r="V660" s="125" t="b">
        <v>0</v>
      </c>
      <c r="W660" s="120"/>
      <c r="X660" s="120"/>
      <c r="Y660" s="120"/>
      <c r="Z660" s="120"/>
      <c r="AA660" s="120"/>
      <c r="AB660" s="120"/>
      <c r="AC660" s="123">
        <v>500000000</v>
      </c>
      <c r="AD660" s="120"/>
      <c r="AE660" s="120"/>
      <c r="AF660" s="123">
        <v>500000000</v>
      </c>
      <c r="AG660" s="123">
        <v>500000000</v>
      </c>
      <c r="AH660" s="123">
        <v>0</v>
      </c>
      <c r="AI660" s="123">
        <v>0</v>
      </c>
      <c r="AJ660" s="123">
        <v>0</v>
      </c>
      <c r="AK660" s="123">
        <v>0</v>
      </c>
      <c r="AL660" s="120"/>
      <c r="AM660" s="120"/>
      <c r="AN660" s="120"/>
    </row>
    <row r="661" spans="1:40" ht="21.75" customHeight="1" thickBot="1">
      <c r="A661" s="127" t="s">
        <v>3057</v>
      </c>
      <c r="B661" s="127" t="s">
        <v>443</v>
      </c>
      <c r="C661" s="127" t="s">
        <v>3058</v>
      </c>
      <c r="D661" s="129" t="s">
        <v>3059</v>
      </c>
      <c r="E661" s="130">
        <v>2009</v>
      </c>
      <c r="F661" s="130">
        <v>2009</v>
      </c>
      <c r="G661" s="127"/>
      <c r="H661" s="127" t="s">
        <v>559</v>
      </c>
      <c r="I661" s="131" t="s">
        <v>7974</v>
      </c>
      <c r="J661" s="127" t="s">
        <v>534</v>
      </c>
      <c r="K661" s="127" t="s">
        <v>560</v>
      </c>
      <c r="L661" s="132" t="b">
        <v>0</v>
      </c>
      <c r="M661" s="132" t="b">
        <v>0</v>
      </c>
      <c r="N661" s="132" t="b">
        <v>0</v>
      </c>
      <c r="O661" s="133" t="b">
        <v>0</v>
      </c>
      <c r="P661" s="127"/>
      <c r="Q661" s="127"/>
      <c r="R661" s="127"/>
      <c r="S661" s="127"/>
      <c r="T661" s="127"/>
      <c r="U661" s="127"/>
      <c r="V661" s="133" t="b">
        <v>0</v>
      </c>
      <c r="W661" s="127"/>
      <c r="X661" s="127"/>
      <c r="Y661" s="127"/>
      <c r="Z661" s="127"/>
      <c r="AA661" s="127"/>
      <c r="AB661" s="127"/>
      <c r="AC661" s="127"/>
      <c r="AD661" s="127"/>
      <c r="AE661" s="127"/>
      <c r="AF661" s="130">
        <v>0</v>
      </c>
      <c r="AG661" s="130">
        <v>0</v>
      </c>
      <c r="AH661" s="130">
        <v>0</v>
      </c>
      <c r="AI661" s="130">
        <v>0</v>
      </c>
      <c r="AJ661" s="130">
        <v>0</v>
      </c>
      <c r="AK661" s="130">
        <v>0</v>
      </c>
      <c r="AL661" s="127"/>
      <c r="AM661" s="127"/>
      <c r="AN661" s="127"/>
    </row>
    <row r="662" spans="1:40" ht="21.75" customHeight="1" thickBot="1">
      <c r="A662" s="120" t="s">
        <v>3064</v>
      </c>
      <c r="B662" s="120" t="s">
        <v>443</v>
      </c>
      <c r="C662" s="120" t="s">
        <v>3065</v>
      </c>
      <c r="D662" s="122" t="s">
        <v>3066</v>
      </c>
      <c r="E662" s="123">
        <v>2011</v>
      </c>
      <c r="F662" s="123">
        <v>2011</v>
      </c>
      <c r="G662" s="120"/>
      <c r="H662" s="120" t="s">
        <v>559</v>
      </c>
      <c r="I662" s="124" t="s">
        <v>555</v>
      </c>
      <c r="J662" s="120" t="s">
        <v>534</v>
      </c>
      <c r="K662" s="120" t="s">
        <v>560</v>
      </c>
      <c r="L662" s="125" t="b">
        <v>0</v>
      </c>
      <c r="M662" s="125" t="b">
        <v>0</v>
      </c>
      <c r="N662" s="125" t="b">
        <v>0</v>
      </c>
      <c r="O662" s="126" t="b">
        <v>0</v>
      </c>
      <c r="P662" s="120" t="s">
        <v>737</v>
      </c>
      <c r="Q662" s="120"/>
      <c r="R662" s="120"/>
      <c r="S662" s="120"/>
      <c r="T662" s="120"/>
      <c r="U662" s="120"/>
      <c r="V662" s="125" t="b">
        <v>0</v>
      </c>
      <c r="W662" s="120"/>
      <c r="X662" s="120"/>
      <c r="Y662" s="120"/>
      <c r="Z662" s="120"/>
      <c r="AA662" s="120"/>
      <c r="AB662" s="120"/>
      <c r="AC662" s="120"/>
      <c r="AD662" s="120"/>
      <c r="AE662" s="120"/>
      <c r="AF662" s="123">
        <v>0</v>
      </c>
      <c r="AG662" s="123">
        <v>0</v>
      </c>
      <c r="AH662" s="123">
        <v>0</v>
      </c>
      <c r="AI662" s="123">
        <v>0</v>
      </c>
      <c r="AJ662" s="123">
        <v>0</v>
      </c>
      <c r="AK662" s="123">
        <v>0</v>
      </c>
      <c r="AL662" s="120"/>
      <c r="AM662" s="120"/>
      <c r="AN662" s="120"/>
    </row>
    <row r="663" spans="1:40" ht="21.75" customHeight="1" thickBot="1">
      <c r="A663" s="127" t="s">
        <v>831</v>
      </c>
      <c r="B663" s="127" t="s">
        <v>443</v>
      </c>
      <c r="C663" s="127" t="s">
        <v>832</v>
      </c>
      <c r="D663" s="129" t="s">
        <v>833</v>
      </c>
      <c r="E663" s="130">
        <v>2014</v>
      </c>
      <c r="F663" s="130">
        <v>2014</v>
      </c>
      <c r="G663" s="127"/>
      <c r="H663" s="127" t="s">
        <v>559</v>
      </c>
      <c r="I663" s="131" t="s">
        <v>7974</v>
      </c>
      <c r="J663" s="127" t="s">
        <v>534</v>
      </c>
      <c r="K663" s="127" t="s">
        <v>560</v>
      </c>
      <c r="L663" s="132" t="b">
        <v>0</v>
      </c>
      <c r="M663" s="132" t="b">
        <v>0</v>
      </c>
      <c r="N663" s="132" t="b">
        <v>0</v>
      </c>
      <c r="O663" s="133" t="b">
        <v>0</v>
      </c>
      <c r="P663" s="127"/>
      <c r="Q663" s="127"/>
      <c r="R663" s="127"/>
      <c r="S663" s="127"/>
      <c r="T663" s="127"/>
      <c r="U663" s="127"/>
      <c r="V663" s="132" t="b">
        <v>0</v>
      </c>
      <c r="W663" s="127"/>
      <c r="X663" s="127"/>
      <c r="Y663" s="127" t="s">
        <v>824</v>
      </c>
      <c r="Z663" s="127"/>
      <c r="AA663" s="127" t="s">
        <v>815</v>
      </c>
      <c r="AB663" s="127"/>
      <c r="AC663" s="130">
        <v>500000000</v>
      </c>
      <c r="AD663" s="127"/>
      <c r="AE663" s="127"/>
      <c r="AF663" s="130">
        <v>500000000</v>
      </c>
      <c r="AG663" s="130">
        <v>0</v>
      </c>
      <c r="AH663" s="130">
        <v>0</v>
      </c>
      <c r="AI663" s="130">
        <v>0</v>
      </c>
      <c r="AJ663" s="130">
        <v>0</v>
      </c>
      <c r="AK663" s="130">
        <v>500000000</v>
      </c>
      <c r="AL663" s="127"/>
      <c r="AM663" s="127"/>
      <c r="AN663" s="127"/>
    </row>
    <row r="664" spans="1:40" ht="21.75" customHeight="1" thickBot="1">
      <c r="A664" s="120" t="s">
        <v>2933</v>
      </c>
      <c r="B664" s="120" t="s">
        <v>443</v>
      </c>
      <c r="C664" s="120" t="s">
        <v>2934</v>
      </c>
      <c r="D664" s="122" t="s">
        <v>2935</v>
      </c>
      <c r="E664" s="123">
        <v>2021</v>
      </c>
      <c r="F664" s="123">
        <v>2022</v>
      </c>
      <c r="G664" s="120"/>
      <c r="H664" s="120" t="s">
        <v>559</v>
      </c>
      <c r="I664" s="134" t="s">
        <v>7974</v>
      </c>
      <c r="J664" s="120" t="s">
        <v>534</v>
      </c>
      <c r="K664" s="120" t="s">
        <v>560</v>
      </c>
      <c r="L664" s="125" t="b">
        <v>0</v>
      </c>
      <c r="M664" s="125" t="b">
        <v>0</v>
      </c>
      <c r="N664" s="125" t="b">
        <v>0</v>
      </c>
      <c r="O664" s="126" t="b">
        <v>0</v>
      </c>
      <c r="P664" s="120" t="s">
        <v>978</v>
      </c>
      <c r="Q664" s="120" t="s">
        <v>978</v>
      </c>
      <c r="R664" s="120"/>
      <c r="S664" s="120"/>
      <c r="T664" s="120"/>
      <c r="U664" s="120"/>
      <c r="V664" s="125" t="b">
        <v>0</v>
      </c>
      <c r="W664" s="120"/>
      <c r="X664" s="120"/>
      <c r="Y664" s="120"/>
      <c r="Z664" s="120"/>
      <c r="AA664" s="120"/>
      <c r="AB664" s="120"/>
      <c r="AC664" s="120"/>
      <c r="AD664" s="120"/>
      <c r="AE664" s="120"/>
      <c r="AF664" s="123">
        <v>0</v>
      </c>
      <c r="AG664" s="123">
        <v>0</v>
      </c>
      <c r="AH664" s="123">
        <v>0</v>
      </c>
      <c r="AI664" s="123">
        <v>0</v>
      </c>
      <c r="AJ664" s="123">
        <v>0</v>
      </c>
      <c r="AK664" s="123">
        <v>0</v>
      </c>
      <c r="AL664" s="120"/>
      <c r="AM664" s="120"/>
      <c r="AN664" s="120"/>
    </row>
    <row r="665" spans="1:40" ht="21.75" customHeight="1" thickBot="1">
      <c r="A665" s="127" t="s">
        <v>1142</v>
      </c>
      <c r="B665" s="127" t="s">
        <v>443</v>
      </c>
      <c r="C665" s="127" t="s">
        <v>1143</v>
      </c>
      <c r="D665" s="129" t="s">
        <v>1144</v>
      </c>
      <c r="E665" s="130">
        <v>2022</v>
      </c>
      <c r="F665" s="130">
        <v>2021</v>
      </c>
      <c r="G665" s="127"/>
      <c r="H665" s="127" t="s">
        <v>559</v>
      </c>
      <c r="I665" s="131" t="s">
        <v>7974</v>
      </c>
      <c r="J665" s="127" t="s">
        <v>534</v>
      </c>
      <c r="K665" s="127" t="s">
        <v>560</v>
      </c>
      <c r="L665" s="132" t="b">
        <v>0</v>
      </c>
      <c r="M665" s="132" t="b">
        <v>0</v>
      </c>
      <c r="N665" s="132" t="b">
        <v>0</v>
      </c>
      <c r="O665" s="133" t="b">
        <v>0</v>
      </c>
      <c r="P665" s="127" t="s">
        <v>1027</v>
      </c>
      <c r="Q665" s="127"/>
      <c r="R665" s="127"/>
      <c r="S665" s="127"/>
      <c r="T665" s="127"/>
      <c r="U665" s="127"/>
      <c r="V665" s="132" t="b">
        <v>0</v>
      </c>
      <c r="W665" s="127"/>
      <c r="X665" s="127"/>
      <c r="Y665" s="127"/>
      <c r="Z665" s="127"/>
      <c r="AA665" s="127"/>
      <c r="AB665" s="127"/>
      <c r="AC665" s="130">
        <v>90000000</v>
      </c>
      <c r="AD665" s="127"/>
      <c r="AE665" s="127"/>
      <c r="AF665" s="130">
        <v>90000000</v>
      </c>
      <c r="AG665" s="130">
        <v>90000000</v>
      </c>
      <c r="AH665" s="130">
        <v>0</v>
      </c>
      <c r="AI665" s="130">
        <v>0</v>
      </c>
      <c r="AJ665" s="130">
        <v>0</v>
      </c>
      <c r="AK665" s="130">
        <v>0</v>
      </c>
      <c r="AL665" s="127"/>
      <c r="AM665" s="127"/>
      <c r="AN665" s="127"/>
    </row>
    <row r="666" spans="1:40" ht="21.75" customHeight="1" thickBot="1">
      <c r="A666" s="120" t="s">
        <v>1024</v>
      </c>
      <c r="B666" s="120" t="s">
        <v>443</v>
      </c>
      <c r="C666" s="120" t="s">
        <v>1025</v>
      </c>
      <c r="D666" s="122" t="s">
        <v>1026</v>
      </c>
      <c r="E666" s="123">
        <v>2017</v>
      </c>
      <c r="F666" s="123">
        <v>2017</v>
      </c>
      <c r="G666" s="120"/>
      <c r="H666" s="120" t="s">
        <v>559</v>
      </c>
      <c r="I666" s="134" t="s">
        <v>7974</v>
      </c>
      <c r="J666" s="120" t="s">
        <v>534</v>
      </c>
      <c r="K666" s="120" t="s">
        <v>560</v>
      </c>
      <c r="L666" s="125" t="b">
        <v>0</v>
      </c>
      <c r="M666" s="125" t="b">
        <v>0</v>
      </c>
      <c r="N666" s="125" t="b">
        <v>0</v>
      </c>
      <c r="O666" s="126" t="b">
        <v>0</v>
      </c>
      <c r="P666" s="120" t="s">
        <v>1027</v>
      </c>
      <c r="Q666" s="120"/>
      <c r="R666" s="120"/>
      <c r="S666" s="120"/>
      <c r="T666" s="120"/>
      <c r="U666" s="120"/>
      <c r="V666" s="125" t="b">
        <v>0</v>
      </c>
      <c r="W666" s="120"/>
      <c r="X666" s="120"/>
      <c r="Y666" s="120"/>
      <c r="Z666" s="120"/>
      <c r="AA666" s="120"/>
      <c r="AB666" s="120"/>
      <c r="AC666" s="137">
        <v>170000000</v>
      </c>
      <c r="AD666" s="120"/>
      <c r="AE666" s="120"/>
      <c r="AF666" s="137">
        <v>170000000</v>
      </c>
      <c r="AG666" s="137">
        <v>170000000</v>
      </c>
      <c r="AH666" s="123">
        <v>0</v>
      </c>
      <c r="AI666" s="123">
        <v>0</v>
      </c>
      <c r="AJ666" s="123">
        <v>0</v>
      </c>
      <c r="AK666" s="123">
        <v>0</v>
      </c>
      <c r="AL666" s="120"/>
      <c r="AM666" s="120"/>
      <c r="AN666" s="120"/>
    </row>
    <row r="667" spans="1:40" ht="21.75" customHeight="1" thickBot="1">
      <c r="A667" s="127" t="s">
        <v>3067</v>
      </c>
      <c r="B667" s="127" t="s">
        <v>443</v>
      </c>
      <c r="C667" s="127" t="s">
        <v>3068</v>
      </c>
      <c r="D667" s="129" t="s">
        <v>3069</v>
      </c>
      <c r="E667" s="127"/>
      <c r="F667" s="127"/>
      <c r="G667" s="127"/>
      <c r="H667" s="127" t="s">
        <v>559</v>
      </c>
      <c r="I667" s="131" t="s">
        <v>7974</v>
      </c>
      <c r="J667" s="127" t="s">
        <v>534</v>
      </c>
      <c r="K667" s="127" t="s">
        <v>560</v>
      </c>
      <c r="L667" s="132" t="b">
        <v>0</v>
      </c>
      <c r="M667" s="132" t="b">
        <v>0</v>
      </c>
      <c r="N667" s="132" t="b">
        <v>0</v>
      </c>
      <c r="O667" s="133" t="b">
        <v>0</v>
      </c>
      <c r="P667" s="127" t="s">
        <v>1027</v>
      </c>
      <c r="Q667" s="127"/>
      <c r="R667" s="127"/>
      <c r="S667" s="127"/>
      <c r="T667" s="127"/>
      <c r="U667" s="127"/>
      <c r="V667" s="132" t="b">
        <v>0</v>
      </c>
      <c r="W667" s="127"/>
      <c r="X667" s="127"/>
      <c r="Y667" s="127"/>
      <c r="Z667" s="127"/>
      <c r="AA667" s="127"/>
      <c r="AB667" s="127"/>
      <c r="AC667" s="127"/>
      <c r="AD667" s="127"/>
      <c r="AE667" s="127"/>
      <c r="AF667" s="130">
        <v>0</v>
      </c>
      <c r="AG667" s="130">
        <v>0</v>
      </c>
      <c r="AH667" s="130">
        <v>0</v>
      </c>
      <c r="AI667" s="130">
        <v>0</v>
      </c>
      <c r="AJ667" s="130">
        <v>0</v>
      </c>
      <c r="AK667" s="130">
        <v>0</v>
      </c>
      <c r="AL667" s="127"/>
      <c r="AM667" s="127"/>
      <c r="AN667" s="127"/>
    </row>
    <row r="668" spans="1:40" ht="21.75" customHeight="1" thickBot="1">
      <c r="A668" s="120" t="s">
        <v>3070</v>
      </c>
      <c r="B668" s="120" t="s">
        <v>443</v>
      </c>
      <c r="C668" s="120" t="s">
        <v>3071</v>
      </c>
      <c r="D668" s="122" t="s">
        <v>3072</v>
      </c>
      <c r="E668" s="123">
        <v>2020</v>
      </c>
      <c r="F668" s="123">
        <v>2020</v>
      </c>
      <c r="G668" s="120"/>
      <c r="H668" s="120" t="s">
        <v>559</v>
      </c>
      <c r="I668" s="134" t="s">
        <v>7974</v>
      </c>
      <c r="J668" s="120" t="s">
        <v>534</v>
      </c>
      <c r="K668" s="120" t="s">
        <v>560</v>
      </c>
      <c r="L668" s="125" t="b">
        <v>0</v>
      </c>
      <c r="M668" s="125" t="b">
        <v>0</v>
      </c>
      <c r="N668" s="125" t="b">
        <v>0</v>
      </c>
      <c r="O668" s="126" t="b">
        <v>0</v>
      </c>
      <c r="P668" s="120" t="s">
        <v>1027</v>
      </c>
      <c r="Q668" s="120"/>
      <c r="R668" s="120"/>
      <c r="S668" s="120"/>
      <c r="T668" s="120"/>
      <c r="U668" s="120"/>
      <c r="V668" s="125" t="b">
        <v>0</v>
      </c>
      <c r="W668" s="120"/>
      <c r="X668" s="120"/>
      <c r="Y668" s="120"/>
      <c r="Z668" s="120"/>
      <c r="AA668" s="120"/>
      <c r="AB668" s="120"/>
      <c r="AC668" s="120"/>
      <c r="AD668" s="120"/>
      <c r="AE668" s="120"/>
      <c r="AF668" s="123">
        <v>0</v>
      </c>
      <c r="AG668" s="123">
        <v>0</v>
      </c>
      <c r="AH668" s="123">
        <v>0</v>
      </c>
      <c r="AI668" s="123">
        <v>0</v>
      </c>
      <c r="AJ668" s="123">
        <v>0</v>
      </c>
      <c r="AK668" s="123">
        <v>0</v>
      </c>
      <c r="AL668" s="120"/>
      <c r="AM668" s="120"/>
      <c r="AN668" s="120"/>
    </row>
    <row r="669" spans="1:40" ht="21.75" customHeight="1" thickBot="1">
      <c r="A669" s="127" t="s">
        <v>1421</v>
      </c>
      <c r="B669" s="127" t="s">
        <v>443</v>
      </c>
      <c r="C669" s="127" t="s">
        <v>1422</v>
      </c>
      <c r="D669" s="129" t="s">
        <v>1423</v>
      </c>
      <c r="E669" s="130">
        <v>2023</v>
      </c>
      <c r="F669" s="130">
        <v>2023</v>
      </c>
      <c r="G669" s="127"/>
      <c r="H669" s="127" t="s">
        <v>559</v>
      </c>
      <c r="I669" s="131" t="s">
        <v>7974</v>
      </c>
      <c r="J669" s="127" t="s">
        <v>534</v>
      </c>
      <c r="K669" s="127" t="s">
        <v>560</v>
      </c>
      <c r="L669" s="132" t="b">
        <v>0</v>
      </c>
      <c r="M669" s="132" t="b">
        <v>0</v>
      </c>
      <c r="N669" s="132" t="b">
        <v>0</v>
      </c>
      <c r="O669" s="133" t="b">
        <v>0</v>
      </c>
      <c r="P669" s="127" t="s">
        <v>1027</v>
      </c>
      <c r="Q669" s="127"/>
      <c r="R669" s="127"/>
      <c r="S669" s="127"/>
      <c r="T669" s="127"/>
      <c r="U669" s="127"/>
      <c r="V669" s="132" t="b">
        <v>0</v>
      </c>
      <c r="W669" s="127"/>
      <c r="X669" s="127"/>
      <c r="Y669" s="127"/>
      <c r="Z669" s="127"/>
      <c r="AA669" s="127"/>
      <c r="AB669" s="127" t="s">
        <v>1424</v>
      </c>
      <c r="AC669" s="136">
        <v>23500000</v>
      </c>
      <c r="AD669" s="127"/>
      <c r="AE669" s="127"/>
      <c r="AF669" s="136">
        <v>23500000</v>
      </c>
      <c r="AG669" s="136">
        <v>23500000</v>
      </c>
      <c r="AH669" s="130">
        <v>0</v>
      </c>
      <c r="AI669" s="130">
        <v>0</v>
      </c>
      <c r="AJ669" s="130">
        <v>0</v>
      </c>
      <c r="AK669" s="130">
        <v>0</v>
      </c>
      <c r="AL669" s="127"/>
      <c r="AM669" s="127"/>
      <c r="AN669" s="127"/>
    </row>
    <row r="670" spans="1:40" ht="21.75" customHeight="1" thickBot="1">
      <c r="A670" s="120" t="s">
        <v>3073</v>
      </c>
      <c r="B670" s="120" t="s">
        <v>443</v>
      </c>
      <c r="C670" s="120" t="s">
        <v>3074</v>
      </c>
      <c r="D670" s="122" t="s">
        <v>3075</v>
      </c>
      <c r="E670" s="123">
        <v>2011</v>
      </c>
      <c r="F670" s="123">
        <v>2011</v>
      </c>
      <c r="G670" s="120"/>
      <c r="H670" s="120" t="s">
        <v>559</v>
      </c>
      <c r="I670" s="124" t="s">
        <v>555</v>
      </c>
      <c r="J670" s="120" t="s">
        <v>534</v>
      </c>
      <c r="K670" s="120" t="s">
        <v>633</v>
      </c>
      <c r="L670" s="125" t="b">
        <v>0</v>
      </c>
      <c r="M670" s="125" t="b">
        <v>0</v>
      </c>
      <c r="N670" s="125" t="b">
        <v>0</v>
      </c>
      <c r="O670" s="126" t="b">
        <v>0</v>
      </c>
      <c r="P670" s="120"/>
      <c r="Q670" s="120"/>
      <c r="R670" s="120"/>
      <c r="S670" s="120"/>
      <c r="T670" s="120"/>
      <c r="U670" s="120"/>
      <c r="V670" s="126" t="b">
        <v>0</v>
      </c>
      <c r="W670" s="120" t="s">
        <v>3076</v>
      </c>
      <c r="X670" s="120" t="s">
        <v>3076</v>
      </c>
      <c r="Y670" s="120"/>
      <c r="Z670" s="120"/>
      <c r="AA670" s="120"/>
      <c r="AB670" s="120"/>
      <c r="AC670" s="120"/>
      <c r="AD670" s="120"/>
      <c r="AE670" s="120"/>
      <c r="AF670" s="123">
        <v>0</v>
      </c>
      <c r="AG670" s="123">
        <v>0</v>
      </c>
      <c r="AH670" s="123">
        <v>0</v>
      </c>
      <c r="AI670" s="123">
        <v>0</v>
      </c>
      <c r="AJ670" s="123">
        <v>0</v>
      </c>
      <c r="AK670" s="123">
        <v>0</v>
      </c>
      <c r="AL670" s="120"/>
      <c r="AM670" s="120"/>
      <c r="AN670" s="120"/>
    </row>
    <row r="671" spans="1:40" ht="21.75" customHeight="1" thickBot="1">
      <c r="A671" s="127" t="s">
        <v>3077</v>
      </c>
      <c r="B671" s="127" t="s">
        <v>443</v>
      </c>
      <c r="C671" s="127" t="s">
        <v>3078</v>
      </c>
      <c r="D671" s="129" t="s">
        <v>3079</v>
      </c>
      <c r="E671" s="130">
        <v>2023</v>
      </c>
      <c r="F671" s="130">
        <v>2023</v>
      </c>
      <c r="G671" s="127"/>
      <c r="H671" s="127" t="s">
        <v>548</v>
      </c>
      <c r="I671" s="131" t="s">
        <v>7974</v>
      </c>
      <c r="J671" s="127" t="s">
        <v>534</v>
      </c>
      <c r="K671" s="127" t="s">
        <v>560</v>
      </c>
      <c r="L671" s="132" t="b">
        <v>0</v>
      </c>
      <c r="M671" s="132" t="b">
        <v>0</v>
      </c>
      <c r="N671" s="132" t="b">
        <v>0</v>
      </c>
      <c r="O671" s="133" t="b">
        <v>0</v>
      </c>
      <c r="P671" s="127" t="s">
        <v>1027</v>
      </c>
      <c r="Q671" s="127"/>
      <c r="R671" s="127"/>
      <c r="S671" s="127"/>
      <c r="T671" s="127"/>
      <c r="U671" s="127"/>
      <c r="V671" s="133" t="b">
        <v>1</v>
      </c>
      <c r="W671" s="127"/>
      <c r="X671" s="127"/>
      <c r="Y671" s="127"/>
      <c r="Z671" s="127"/>
      <c r="AA671" s="127"/>
      <c r="AB671" s="127"/>
      <c r="AC671" s="127"/>
      <c r="AD671" s="127"/>
      <c r="AE671" s="127"/>
      <c r="AF671" s="130">
        <v>0</v>
      </c>
      <c r="AG671" s="130">
        <v>0</v>
      </c>
      <c r="AH671" s="130">
        <v>0</v>
      </c>
      <c r="AI671" s="130">
        <v>0</v>
      </c>
      <c r="AJ671" s="130">
        <v>0</v>
      </c>
      <c r="AK671" s="130">
        <v>0</v>
      </c>
      <c r="AL671" s="127"/>
      <c r="AM671" s="127"/>
      <c r="AN671" s="127"/>
    </row>
    <row r="672" spans="1:40" ht="21.75" customHeight="1" thickBot="1">
      <c r="A672" s="120" t="s">
        <v>2962</v>
      </c>
      <c r="B672" s="120" t="s">
        <v>443</v>
      </c>
      <c r="C672" s="120" t="s">
        <v>2963</v>
      </c>
      <c r="D672" s="122" t="s">
        <v>2964</v>
      </c>
      <c r="E672" s="120"/>
      <c r="F672" s="120"/>
      <c r="G672" s="120"/>
      <c r="H672" s="120" t="s">
        <v>559</v>
      </c>
      <c r="I672" s="134" t="s">
        <v>7974</v>
      </c>
      <c r="J672" s="120" t="s">
        <v>534</v>
      </c>
      <c r="K672" s="120" t="s">
        <v>560</v>
      </c>
      <c r="L672" s="125" t="b">
        <v>0</v>
      </c>
      <c r="M672" s="125" t="b">
        <v>0</v>
      </c>
      <c r="N672" s="125" t="b">
        <v>0</v>
      </c>
      <c r="O672" s="144" t="b">
        <v>1</v>
      </c>
      <c r="P672" s="120" t="s">
        <v>978</v>
      </c>
      <c r="Q672" s="120" t="s">
        <v>978</v>
      </c>
      <c r="R672" s="120"/>
      <c r="S672" s="120"/>
      <c r="T672" s="120"/>
      <c r="U672" s="120"/>
      <c r="V672" s="125" t="b">
        <v>0</v>
      </c>
      <c r="W672" s="120"/>
      <c r="X672" s="120"/>
      <c r="Y672" s="120"/>
      <c r="Z672" s="120"/>
      <c r="AA672" s="120"/>
      <c r="AB672" s="120"/>
      <c r="AC672" s="137">
        <v>160000000</v>
      </c>
      <c r="AD672" s="120"/>
      <c r="AE672" s="120"/>
      <c r="AF672" s="137">
        <v>160000000</v>
      </c>
      <c r="AG672" s="137">
        <v>160000000</v>
      </c>
      <c r="AH672" s="137">
        <v>160000000</v>
      </c>
      <c r="AI672" s="123">
        <v>0</v>
      </c>
      <c r="AJ672" s="123">
        <v>0</v>
      </c>
      <c r="AK672" s="123">
        <v>0</v>
      </c>
      <c r="AL672" s="120"/>
      <c r="AM672" s="120"/>
      <c r="AN672" s="120"/>
    </row>
    <row r="673" spans="1:40" ht="21.75" customHeight="1" thickBot="1">
      <c r="A673" s="127" t="s">
        <v>556</v>
      </c>
      <c r="B673" s="127" t="s">
        <v>443</v>
      </c>
      <c r="C673" s="127" t="s">
        <v>557</v>
      </c>
      <c r="D673" s="129" t="s">
        <v>558</v>
      </c>
      <c r="E673" s="130">
        <v>2022</v>
      </c>
      <c r="F673" s="130">
        <v>2022</v>
      </c>
      <c r="G673" s="127"/>
      <c r="H673" s="127" t="s">
        <v>559</v>
      </c>
      <c r="I673" s="131" t="s">
        <v>7974</v>
      </c>
      <c r="J673" s="127" t="s">
        <v>534</v>
      </c>
      <c r="K673" s="127" t="s">
        <v>560</v>
      </c>
      <c r="L673" s="132" t="b">
        <v>0</v>
      </c>
      <c r="M673" s="132" t="b">
        <v>0</v>
      </c>
      <c r="N673" s="132" t="b">
        <v>0</v>
      </c>
      <c r="O673" s="133" t="b">
        <v>0</v>
      </c>
      <c r="P673" s="127"/>
      <c r="Q673" s="127"/>
      <c r="R673" s="127"/>
      <c r="S673" s="127"/>
      <c r="T673" s="127"/>
      <c r="U673" s="127"/>
      <c r="V673" s="133" t="b">
        <v>0</v>
      </c>
      <c r="W673" s="127"/>
      <c r="X673" s="127"/>
      <c r="Y673" s="127"/>
      <c r="Z673" s="127"/>
      <c r="AA673" s="127"/>
      <c r="AB673" s="127"/>
      <c r="AC673" s="127"/>
      <c r="AD673" s="127"/>
      <c r="AE673" s="136">
        <v>8400000000</v>
      </c>
      <c r="AF673" s="136">
        <v>8400000000</v>
      </c>
      <c r="AG673" s="130">
        <v>0</v>
      </c>
      <c r="AH673" s="130">
        <v>0</v>
      </c>
      <c r="AI673" s="130">
        <v>0</v>
      </c>
      <c r="AJ673" s="130">
        <v>0</v>
      </c>
      <c r="AK673" s="136">
        <v>8400000000</v>
      </c>
      <c r="AL673" s="127"/>
      <c r="AM673" s="127"/>
      <c r="AN673" s="127"/>
    </row>
    <row r="674" spans="1:40" ht="21.75" customHeight="1" thickBot="1">
      <c r="A674" s="120" t="s">
        <v>2968</v>
      </c>
      <c r="B674" s="120" t="s">
        <v>443</v>
      </c>
      <c r="C674" s="120" t="s">
        <v>2969</v>
      </c>
      <c r="D674" s="122" t="s">
        <v>2970</v>
      </c>
      <c r="E674" s="123">
        <v>2020</v>
      </c>
      <c r="F674" s="123">
        <v>2020</v>
      </c>
      <c r="G674" s="120"/>
      <c r="H674" s="120" t="s">
        <v>559</v>
      </c>
      <c r="I674" s="124" t="s">
        <v>555</v>
      </c>
      <c r="J674" s="120" t="s">
        <v>638</v>
      </c>
      <c r="K674" s="120" t="s">
        <v>560</v>
      </c>
      <c r="L674" s="125" t="b">
        <v>0</v>
      </c>
      <c r="M674" s="125" t="b">
        <v>0</v>
      </c>
      <c r="N674" s="125" t="b">
        <v>0</v>
      </c>
      <c r="O674" s="126" t="b">
        <v>0</v>
      </c>
      <c r="P674" s="120"/>
      <c r="Q674" s="120"/>
      <c r="R674" s="120"/>
      <c r="S674" s="120" t="s">
        <v>1057</v>
      </c>
      <c r="T674" s="120" t="s">
        <v>1057</v>
      </c>
      <c r="U674" s="120"/>
      <c r="V674" s="125" t="b">
        <v>0</v>
      </c>
      <c r="W674" s="120"/>
      <c r="X674" s="120"/>
      <c r="Y674" s="120"/>
      <c r="Z674" s="120"/>
      <c r="AA674" s="120"/>
      <c r="AB674" s="120"/>
      <c r="AC674" s="120"/>
      <c r="AD674" s="120"/>
      <c r="AE674" s="120"/>
      <c r="AF674" s="123">
        <v>0</v>
      </c>
      <c r="AG674" s="123">
        <v>0</v>
      </c>
      <c r="AH674" s="123">
        <v>0</v>
      </c>
      <c r="AI674" s="123">
        <v>0</v>
      </c>
      <c r="AJ674" s="123">
        <v>0</v>
      </c>
      <c r="AK674" s="123">
        <v>0</v>
      </c>
      <c r="AL674" s="120"/>
      <c r="AM674" s="120"/>
      <c r="AN674" s="120"/>
    </row>
    <row r="675" spans="1:40" ht="21.75" customHeight="1" thickBot="1">
      <c r="A675" s="127" t="s">
        <v>2971</v>
      </c>
      <c r="B675" s="127" t="s">
        <v>443</v>
      </c>
      <c r="C675" s="127" t="s">
        <v>2972</v>
      </c>
      <c r="D675" s="129" t="s">
        <v>2973</v>
      </c>
      <c r="E675" s="130">
        <v>2023</v>
      </c>
      <c r="F675" s="130">
        <v>2023</v>
      </c>
      <c r="G675" s="127"/>
      <c r="H675" s="127" t="s">
        <v>559</v>
      </c>
      <c r="I675" s="131" t="s">
        <v>7974</v>
      </c>
      <c r="J675" s="127" t="s">
        <v>638</v>
      </c>
      <c r="K675" s="127" t="s">
        <v>560</v>
      </c>
      <c r="L675" s="132" t="b">
        <v>0</v>
      </c>
      <c r="M675" s="132" t="b">
        <v>0</v>
      </c>
      <c r="N675" s="132" t="b">
        <v>0</v>
      </c>
      <c r="O675" s="133" t="b">
        <v>0</v>
      </c>
      <c r="P675" s="127" t="s">
        <v>653</v>
      </c>
      <c r="Q675" s="127" t="s">
        <v>653</v>
      </c>
      <c r="R675" s="127"/>
      <c r="S675" s="127"/>
      <c r="T675" s="127"/>
      <c r="U675" s="127"/>
      <c r="V675" s="132" t="b">
        <v>0</v>
      </c>
      <c r="W675" s="127"/>
      <c r="X675" s="127"/>
      <c r="Y675" s="127"/>
      <c r="Z675" s="127"/>
      <c r="AA675" s="127"/>
      <c r="AB675" s="127"/>
      <c r="AC675" s="127"/>
      <c r="AD675" s="127"/>
      <c r="AE675" s="127"/>
      <c r="AF675" s="130">
        <v>0</v>
      </c>
      <c r="AG675" s="130">
        <v>0</v>
      </c>
      <c r="AH675" s="130">
        <v>0</v>
      </c>
      <c r="AI675" s="130">
        <v>0</v>
      </c>
      <c r="AJ675" s="130">
        <v>0</v>
      </c>
      <c r="AK675" s="130">
        <v>0</v>
      </c>
      <c r="AL675" s="127"/>
      <c r="AM675" s="127"/>
      <c r="AN675" s="127"/>
    </row>
    <row r="676" spans="1:40" ht="21.75" customHeight="1" thickBot="1">
      <c r="A676" s="120" t="s">
        <v>3080</v>
      </c>
      <c r="B676" s="120" t="s">
        <v>443</v>
      </c>
      <c r="C676" s="120" t="s">
        <v>3081</v>
      </c>
      <c r="D676" s="122" t="s">
        <v>3082</v>
      </c>
      <c r="E676" s="123">
        <v>2021</v>
      </c>
      <c r="F676" s="123">
        <v>2024</v>
      </c>
      <c r="G676" s="120"/>
      <c r="H676" s="120" t="s">
        <v>532</v>
      </c>
      <c r="I676" s="134" t="s">
        <v>7974</v>
      </c>
      <c r="J676" s="120" t="s">
        <v>534</v>
      </c>
      <c r="K676" s="120" t="s">
        <v>560</v>
      </c>
      <c r="L676" s="125" t="b">
        <v>0</v>
      </c>
      <c r="M676" s="125" t="b">
        <v>0</v>
      </c>
      <c r="N676" s="125" t="b">
        <v>0</v>
      </c>
      <c r="O676" s="126" t="b">
        <v>0</v>
      </c>
      <c r="P676" s="120"/>
      <c r="Q676" s="120"/>
      <c r="R676" s="120"/>
      <c r="S676" s="120"/>
      <c r="T676" s="120"/>
      <c r="U676" s="120"/>
      <c r="V676" s="126" t="b">
        <v>1</v>
      </c>
      <c r="W676" s="120" t="s">
        <v>3083</v>
      </c>
      <c r="X676" s="167" t="s">
        <v>3083</v>
      </c>
      <c r="Y676" s="120"/>
      <c r="Z676" s="120"/>
      <c r="AA676" s="120"/>
      <c r="AB676" s="120"/>
      <c r="AC676" s="120"/>
      <c r="AD676" s="120"/>
      <c r="AE676" s="120"/>
      <c r="AF676" s="123">
        <v>0</v>
      </c>
      <c r="AG676" s="123">
        <v>0</v>
      </c>
      <c r="AH676" s="123">
        <v>0</v>
      </c>
      <c r="AI676" s="123">
        <v>0</v>
      </c>
      <c r="AJ676" s="123">
        <v>0</v>
      </c>
      <c r="AK676" s="123">
        <v>0</v>
      </c>
      <c r="AL676" s="120"/>
      <c r="AM676" s="120"/>
      <c r="AN676" s="120"/>
    </row>
    <row r="677" spans="1:40" ht="21.75" customHeight="1" thickBot="1">
      <c r="A677" s="127" t="s">
        <v>2977</v>
      </c>
      <c r="B677" s="127" t="s">
        <v>445</v>
      </c>
      <c r="C677" s="127" t="s">
        <v>2978</v>
      </c>
      <c r="D677" s="129" t="s">
        <v>2979</v>
      </c>
      <c r="E677" s="130">
        <v>2024</v>
      </c>
      <c r="F677" s="127"/>
      <c r="G677" s="127"/>
      <c r="H677" s="127" t="s">
        <v>559</v>
      </c>
      <c r="I677" s="131" t="s">
        <v>7974</v>
      </c>
      <c r="J677" s="127" t="s">
        <v>638</v>
      </c>
      <c r="K677" s="127" t="s">
        <v>1003</v>
      </c>
      <c r="L677" s="132" t="b">
        <v>1</v>
      </c>
      <c r="M677" s="132" t="b">
        <v>0</v>
      </c>
      <c r="N677" s="132" t="b">
        <v>0</v>
      </c>
      <c r="O677" s="133" t="b">
        <v>0</v>
      </c>
      <c r="P677" s="127" t="s">
        <v>629</v>
      </c>
      <c r="Q677" s="127" t="s">
        <v>629</v>
      </c>
      <c r="R677" s="127"/>
      <c r="S677" s="127"/>
      <c r="T677" s="127"/>
      <c r="U677" s="127"/>
      <c r="V677" s="132" t="b">
        <v>0</v>
      </c>
      <c r="W677" s="127"/>
      <c r="X677" s="127"/>
      <c r="Y677" s="127"/>
      <c r="Z677" s="127"/>
      <c r="AA677" s="127"/>
      <c r="AB677" s="127"/>
      <c r="AC677" s="127"/>
      <c r="AD677" s="127"/>
      <c r="AE677" s="127"/>
      <c r="AF677" s="130">
        <v>0</v>
      </c>
      <c r="AG677" s="130">
        <v>0</v>
      </c>
      <c r="AH677" s="130">
        <v>0</v>
      </c>
      <c r="AI677" s="130">
        <v>0</v>
      </c>
      <c r="AJ677" s="130">
        <v>0</v>
      </c>
      <c r="AK677" s="130">
        <v>0</v>
      </c>
      <c r="AL677" s="127"/>
      <c r="AM677" s="127"/>
      <c r="AN677" s="127"/>
    </row>
    <row r="678" spans="1:40" ht="21.75" customHeight="1" thickBot="1">
      <c r="A678" s="120" t="s">
        <v>3084</v>
      </c>
      <c r="B678" s="120" t="s">
        <v>445</v>
      </c>
      <c r="C678" s="120" t="s">
        <v>3085</v>
      </c>
      <c r="D678" s="122" t="s">
        <v>3086</v>
      </c>
      <c r="E678" s="123">
        <v>2022</v>
      </c>
      <c r="F678" s="120"/>
      <c r="G678" s="120"/>
      <c r="H678" s="120" t="s">
        <v>532</v>
      </c>
      <c r="I678" s="134" t="s">
        <v>7974</v>
      </c>
      <c r="J678" s="120" t="s">
        <v>1278</v>
      </c>
      <c r="K678" s="120" t="s">
        <v>3087</v>
      </c>
      <c r="L678" s="126" t="b">
        <v>1</v>
      </c>
      <c r="M678" s="125" t="b">
        <v>0</v>
      </c>
      <c r="N678" s="125" t="b">
        <v>0</v>
      </c>
      <c r="O678" s="126" t="b">
        <v>0</v>
      </c>
      <c r="P678" s="120"/>
      <c r="Q678" s="120"/>
      <c r="R678" s="120"/>
      <c r="S678" s="120"/>
      <c r="T678" s="120"/>
      <c r="U678" s="120"/>
      <c r="V678" s="126" t="b">
        <v>1</v>
      </c>
      <c r="W678" s="120"/>
      <c r="X678" s="120"/>
      <c r="Y678" s="120"/>
      <c r="Z678" s="120"/>
      <c r="AA678" s="120"/>
      <c r="AB678" s="120"/>
      <c r="AC678" s="120"/>
      <c r="AD678" s="120"/>
      <c r="AE678" s="120"/>
      <c r="AF678" s="123">
        <v>0</v>
      </c>
      <c r="AG678" s="123">
        <v>0</v>
      </c>
      <c r="AH678" s="123">
        <v>0</v>
      </c>
      <c r="AI678" s="123">
        <v>0</v>
      </c>
      <c r="AJ678" s="123">
        <v>0</v>
      </c>
      <c r="AK678" s="123">
        <v>0</v>
      </c>
      <c r="AL678" s="120"/>
      <c r="AM678" s="120"/>
      <c r="AN678" s="120"/>
    </row>
    <row r="679" spans="1:40" ht="21.75" customHeight="1" thickBot="1">
      <c r="A679" s="127" t="s">
        <v>3088</v>
      </c>
      <c r="B679" s="127" t="s">
        <v>445</v>
      </c>
      <c r="C679" s="127" t="s">
        <v>3089</v>
      </c>
      <c r="D679" s="129" t="s">
        <v>3090</v>
      </c>
      <c r="E679" s="130">
        <v>2024</v>
      </c>
      <c r="F679" s="127"/>
      <c r="G679" s="130">
        <v>2024</v>
      </c>
      <c r="H679" s="127" t="s">
        <v>548</v>
      </c>
      <c r="I679" s="146" t="s">
        <v>603</v>
      </c>
      <c r="J679" s="127" t="s">
        <v>3091</v>
      </c>
      <c r="K679" s="127" t="s">
        <v>633</v>
      </c>
      <c r="L679" s="132" t="b">
        <v>0</v>
      </c>
      <c r="M679" s="132" t="b">
        <v>0</v>
      </c>
      <c r="N679" s="132" t="b">
        <v>0</v>
      </c>
      <c r="O679" s="133" t="b">
        <v>0</v>
      </c>
      <c r="P679" s="127"/>
      <c r="Q679" s="127"/>
      <c r="R679" s="127"/>
      <c r="S679" s="127"/>
      <c r="T679" s="127"/>
      <c r="U679" s="127"/>
      <c r="V679" s="133" t="b">
        <v>1</v>
      </c>
      <c r="W679" s="127"/>
      <c r="X679" s="127"/>
      <c r="Y679" s="127"/>
      <c r="Z679" s="127"/>
      <c r="AA679" s="127"/>
      <c r="AB679" s="127" t="s">
        <v>370</v>
      </c>
      <c r="AC679" s="127"/>
      <c r="AD679" s="127"/>
      <c r="AE679" s="127"/>
      <c r="AF679" s="130">
        <v>0</v>
      </c>
      <c r="AG679" s="130">
        <v>0</v>
      </c>
      <c r="AH679" s="130">
        <v>0</v>
      </c>
      <c r="AI679" s="130">
        <v>0</v>
      </c>
      <c r="AJ679" s="130">
        <v>0</v>
      </c>
      <c r="AK679" s="130">
        <v>0</v>
      </c>
      <c r="AL679" s="127"/>
      <c r="AM679" s="127"/>
      <c r="AN679" s="127"/>
    </row>
    <row r="680" spans="1:40" ht="21.75" customHeight="1" thickBot="1">
      <c r="A680" s="120" t="s">
        <v>834</v>
      </c>
      <c r="B680" s="120" t="s">
        <v>445</v>
      </c>
      <c r="C680" s="120" t="s">
        <v>835</v>
      </c>
      <c r="D680" s="122" t="s">
        <v>836</v>
      </c>
      <c r="E680" s="123">
        <v>2023</v>
      </c>
      <c r="F680" s="120"/>
      <c r="G680" s="123">
        <v>2030</v>
      </c>
      <c r="H680" s="120" t="s">
        <v>532</v>
      </c>
      <c r="I680" s="134" t="s">
        <v>7974</v>
      </c>
      <c r="J680" s="120" t="s">
        <v>837</v>
      </c>
      <c r="K680" s="120" t="s">
        <v>838</v>
      </c>
      <c r="L680" s="125" t="b">
        <v>0</v>
      </c>
      <c r="M680" s="125" t="b">
        <v>0</v>
      </c>
      <c r="N680" s="125" t="b">
        <v>0</v>
      </c>
      <c r="O680" s="126" t="b">
        <v>0</v>
      </c>
      <c r="P680" s="120"/>
      <c r="Q680" s="120"/>
      <c r="R680" s="120"/>
      <c r="S680" s="120"/>
      <c r="T680" s="120"/>
      <c r="U680" s="120"/>
      <c r="V680" s="126" t="b">
        <v>1</v>
      </c>
      <c r="W680" s="120"/>
      <c r="X680" s="120"/>
      <c r="Y680" s="120"/>
      <c r="Z680" s="120"/>
      <c r="AA680" s="120"/>
      <c r="AB680" s="120"/>
      <c r="AC680" s="120"/>
      <c r="AD680" s="137">
        <v>500000000</v>
      </c>
      <c r="AE680" s="120"/>
      <c r="AF680" s="137">
        <v>500000000</v>
      </c>
      <c r="AG680" s="123">
        <v>0</v>
      </c>
      <c r="AH680" s="123">
        <v>0</v>
      </c>
      <c r="AI680" s="123">
        <v>0</v>
      </c>
      <c r="AJ680" s="123">
        <v>0</v>
      </c>
      <c r="AK680" s="137">
        <v>500000000</v>
      </c>
      <c r="AL680" s="120"/>
      <c r="AM680" s="120"/>
      <c r="AN680" s="120"/>
    </row>
    <row r="681" spans="1:40" ht="21.75" customHeight="1" thickBot="1">
      <c r="A681" s="127" t="s">
        <v>3095</v>
      </c>
      <c r="B681" s="127" t="s">
        <v>445</v>
      </c>
      <c r="C681" s="127" t="s">
        <v>3096</v>
      </c>
      <c r="D681" s="129" t="s">
        <v>3097</v>
      </c>
      <c r="E681" s="130">
        <v>2017</v>
      </c>
      <c r="F681" s="127"/>
      <c r="G681" s="130">
        <v>2018</v>
      </c>
      <c r="H681" s="127" t="s">
        <v>548</v>
      </c>
      <c r="I681" s="131" t="s">
        <v>7974</v>
      </c>
      <c r="J681" s="127" t="s">
        <v>692</v>
      </c>
      <c r="K681" s="127" t="s">
        <v>693</v>
      </c>
      <c r="L681" s="132" t="b">
        <v>0</v>
      </c>
      <c r="M681" s="132" t="b">
        <v>0</v>
      </c>
      <c r="N681" s="132" t="b">
        <v>0</v>
      </c>
      <c r="O681" s="133" t="b">
        <v>0</v>
      </c>
      <c r="P681" s="127"/>
      <c r="Q681" s="127"/>
      <c r="R681" s="127"/>
      <c r="S681" s="127"/>
      <c r="T681" s="127"/>
      <c r="U681" s="127"/>
      <c r="V681" s="133" t="b">
        <v>1</v>
      </c>
      <c r="W681" s="127"/>
      <c r="X681" s="127"/>
      <c r="Y681" s="127"/>
      <c r="Z681" s="127"/>
      <c r="AA681" s="127"/>
      <c r="AB681" s="127"/>
      <c r="AC681" s="127"/>
      <c r="AD681" s="127"/>
      <c r="AE681" s="127"/>
      <c r="AF681" s="130">
        <v>0</v>
      </c>
      <c r="AG681" s="130">
        <v>0</v>
      </c>
      <c r="AH681" s="130">
        <v>0</v>
      </c>
      <c r="AI681" s="130">
        <v>0</v>
      </c>
      <c r="AJ681" s="130">
        <v>0</v>
      </c>
      <c r="AK681" s="130">
        <v>0</v>
      </c>
      <c r="AL681" s="127"/>
      <c r="AM681" s="127"/>
      <c r="AN681" s="127"/>
    </row>
    <row r="682" spans="1:40" ht="21.75" customHeight="1" thickBot="1">
      <c r="A682" s="120" t="s">
        <v>3098</v>
      </c>
      <c r="B682" s="120" t="s">
        <v>445</v>
      </c>
      <c r="C682" s="120" t="s">
        <v>3099</v>
      </c>
      <c r="D682" s="122" t="s">
        <v>3100</v>
      </c>
      <c r="E682" s="123">
        <v>2021</v>
      </c>
      <c r="F682" s="120"/>
      <c r="G682" s="123">
        <v>2030</v>
      </c>
      <c r="H682" s="120" t="s">
        <v>548</v>
      </c>
      <c r="I682" s="124" t="s">
        <v>555</v>
      </c>
      <c r="J682" s="120" t="s">
        <v>692</v>
      </c>
      <c r="K682" s="120" t="s">
        <v>693</v>
      </c>
      <c r="L682" s="125" t="b">
        <v>0</v>
      </c>
      <c r="M682" s="125" t="b">
        <v>0</v>
      </c>
      <c r="N682" s="125" t="b">
        <v>0</v>
      </c>
      <c r="O682" s="126" t="b">
        <v>0</v>
      </c>
      <c r="P682" s="120"/>
      <c r="Q682" s="120"/>
      <c r="R682" s="120"/>
      <c r="S682" s="120"/>
      <c r="T682" s="120"/>
      <c r="U682" s="120"/>
      <c r="V682" s="126" t="b">
        <v>1</v>
      </c>
      <c r="W682" s="120"/>
      <c r="X682" s="120"/>
      <c r="Y682" s="120"/>
      <c r="Z682" s="120"/>
      <c r="AA682" s="120"/>
      <c r="AB682" s="120"/>
      <c r="AC682" s="120"/>
      <c r="AD682" s="120"/>
      <c r="AE682" s="120"/>
      <c r="AF682" s="123">
        <v>0</v>
      </c>
      <c r="AG682" s="123">
        <v>0</v>
      </c>
      <c r="AH682" s="123">
        <v>0</v>
      </c>
      <c r="AI682" s="123">
        <v>0</v>
      </c>
      <c r="AJ682" s="123">
        <v>0</v>
      </c>
      <c r="AK682" s="123">
        <v>0</v>
      </c>
      <c r="AL682" s="120"/>
      <c r="AM682" s="120"/>
      <c r="AN682" s="120"/>
    </row>
    <row r="683" spans="1:40" ht="21.75" customHeight="1" thickBot="1">
      <c r="A683" s="127" t="s">
        <v>3101</v>
      </c>
      <c r="B683" s="127" t="s">
        <v>445</v>
      </c>
      <c r="C683" s="127" t="s">
        <v>3102</v>
      </c>
      <c r="D683" s="129" t="s">
        <v>3097</v>
      </c>
      <c r="E683" s="130">
        <v>2022</v>
      </c>
      <c r="F683" s="127"/>
      <c r="G683" s="130">
        <v>2024</v>
      </c>
      <c r="H683" s="127" t="s">
        <v>548</v>
      </c>
      <c r="I683" s="131" t="s">
        <v>7974</v>
      </c>
      <c r="J683" s="127" t="s">
        <v>692</v>
      </c>
      <c r="K683" s="127" t="s">
        <v>693</v>
      </c>
      <c r="L683" s="132" t="b">
        <v>0</v>
      </c>
      <c r="M683" s="132" t="b">
        <v>0</v>
      </c>
      <c r="N683" s="132" t="b">
        <v>0</v>
      </c>
      <c r="O683" s="133" t="b">
        <v>0</v>
      </c>
      <c r="P683" s="127"/>
      <c r="Q683" s="127"/>
      <c r="R683" s="127"/>
      <c r="S683" s="127"/>
      <c r="T683" s="127"/>
      <c r="U683" s="127"/>
      <c r="V683" s="133" t="b">
        <v>1</v>
      </c>
      <c r="W683" s="127"/>
      <c r="X683" s="127"/>
      <c r="Y683" s="127"/>
      <c r="Z683" s="127"/>
      <c r="AA683" s="127"/>
      <c r="AB683" s="127"/>
      <c r="AC683" s="127"/>
      <c r="AD683" s="127"/>
      <c r="AE683" s="127"/>
      <c r="AF683" s="130">
        <v>0</v>
      </c>
      <c r="AG683" s="130">
        <v>0</v>
      </c>
      <c r="AH683" s="130">
        <v>0</v>
      </c>
      <c r="AI683" s="130">
        <v>0</v>
      </c>
      <c r="AJ683" s="130">
        <v>0</v>
      </c>
      <c r="AK683" s="130">
        <v>0</v>
      </c>
      <c r="AL683" s="169">
        <v>5118200000000000</v>
      </c>
      <c r="AM683" s="170">
        <v>163</v>
      </c>
      <c r="AN683" s="127" t="s">
        <v>2533</v>
      </c>
    </row>
    <row r="684" spans="1:40" ht="21.75" customHeight="1" thickBot="1">
      <c r="A684" s="120" t="s">
        <v>3103</v>
      </c>
      <c r="B684" s="120" t="s">
        <v>445</v>
      </c>
      <c r="C684" s="120" t="s">
        <v>3104</v>
      </c>
      <c r="D684" s="122" t="s">
        <v>3105</v>
      </c>
      <c r="E684" s="123">
        <v>2023</v>
      </c>
      <c r="F684" s="123">
        <v>2025</v>
      </c>
      <c r="G684" s="120"/>
      <c r="H684" s="120" t="s">
        <v>548</v>
      </c>
      <c r="I684" s="120"/>
      <c r="J684" s="120" t="s">
        <v>692</v>
      </c>
      <c r="K684" s="120" t="s">
        <v>3106</v>
      </c>
      <c r="L684" s="125" t="b">
        <v>0</v>
      </c>
      <c r="M684" s="125" t="b">
        <v>0</v>
      </c>
      <c r="N684" s="125" t="b">
        <v>0</v>
      </c>
      <c r="O684" s="126" t="b">
        <v>0</v>
      </c>
      <c r="P684" s="120"/>
      <c r="Q684" s="120"/>
      <c r="R684" s="120"/>
      <c r="S684" s="120"/>
      <c r="T684" s="120"/>
      <c r="U684" s="120"/>
      <c r="V684" s="126" t="b">
        <v>1</v>
      </c>
      <c r="W684" s="120" t="s">
        <v>574</v>
      </c>
      <c r="X684" s="120" t="s">
        <v>574</v>
      </c>
      <c r="Y684" s="120"/>
      <c r="Z684" s="120"/>
      <c r="AA684" s="120"/>
      <c r="AB684" s="120"/>
      <c r="AC684" s="120"/>
      <c r="AD684" s="120"/>
      <c r="AE684" s="120"/>
      <c r="AF684" s="123">
        <v>0</v>
      </c>
      <c r="AG684" s="123">
        <v>0</v>
      </c>
      <c r="AH684" s="123">
        <v>0</v>
      </c>
      <c r="AI684" s="123">
        <v>0</v>
      </c>
      <c r="AJ684" s="123">
        <v>0</v>
      </c>
      <c r="AK684" s="123">
        <v>0</v>
      </c>
      <c r="AL684" s="120"/>
      <c r="AM684" s="120"/>
      <c r="AN684" s="120"/>
    </row>
    <row r="685" spans="1:40" ht="21.75" customHeight="1" thickBot="1">
      <c r="A685" s="127" t="s">
        <v>3110</v>
      </c>
      <c r="B685" s="127" t="s">
        <v>445</v>
      </c>
      <c r="C685" s="127" t="s">
        <v>3111</v>
      </c>
      <c r="D685" s="129" t="s">
        <v>3112</v>
      </c>
      <c r="E685" s="130">
        <v>2023</v>
      </c>
      <c r="F685" s="127"/>
      <c r="G685" s="130">
        <v>2028</v>
      </c>
      <c r="H685" s="127" t="s">
        <v>559</v>
      </c>
      <c r="I685" s="131" t="s">
        <v>7974</v>
      </c>
      <c r="J685" s="127" t="s">
        <v>692</v>
      </c>
      <c r="K685" s="127" t="s">
        <v>3106</v>
      </c>
      <c r="L685" s="132" t="b">
        <v>0</v>
      </c>
      <c r="M685" s="132" t="b">
        <v>0</v>
      </c>
      <c r="N685" s="132" t="b">
        <v>0</v>
      </c>
      <c r="O685" s="144" t="b">
        <v>1</v>
      </c>
      <c r="P685" s="127"/>
      <c r="Q685" s="127"/>
      <c r="R685" s="127"/>
      <c r="S685" s="127"/>
      <c r="T685" s="127"/>
      <c r="U685" s="127"/>
      <c r="V685" s="132" t="b">
        <v>0</v>
      </c>
      <c r="W685" s="127"/>
      <c r="X685" s="127"/>
      <c r="Y685" s="127"/>
      <c r="Z685" s="127"/>
      <c r="AA685" s="127"/>
      <c r="AB685" s="127"/>
      <c r="AC685" s="127"/>
      <c r="AD685" s="127"/>
      <c r="AE685" s="127"/>
      <c r="AF685" s="130">
        <v>0</v>
      </c>
      <c r="AG685" s="130">
        <v>0</v>
      </c>
      <c r="AH685" s="130">
        <v>0</v>
      </c>
      <c r="AI685" s="130">
        <v>0</v>
      </c>
      <c r="AJ685" s="130">
        <v>0</v>
      </c>
      <c r="AK685" s="130">
        <v>0</v>
      </c>
      <c r="AL685" s="127"/>
      <c r="AM685" s="127"/>
      <c r="AN685" s="127"/>
    </row>
    <row r="686" spans="1:40" ht="21.75" customHeight="1" thickBot="1">
      <c r="A686" s="120" t="s">
        <v>3113</v>
      </c>
      <c r="B686" s="120" t="s">
        <v>445</v>
      </c>
      <c r="C686" s="120" t="s">
        <v>3114</v>
      </c>
      <c r="D686" s="122" t="s">
        <v>3115</v>
      </c>
      <c r="E686" s="123">
        <v>2023</v>
      </c>
      <c r="F686" s="120"/>
      <c r="G686" s="120"/>
      <c r="H686" s="120" t="s">
        <v>548</v>
      </c>
      <c r="I686" s="124" t="s">
        <v>555</v>
      </c>
      <c r="J686" s="120" t="s">
        <v>3116</v>
      </c>
      <c r="K686" s="120" t="s">
        <v>1081</v>
      </c>
      <c r="L686" s="126" t="b">
        <v>1</v>
      </c>
      <c r="M686" s="125" t="b">
        <v>0</v>
      </c>
      <c r="N686" s="125" t="b">
        <v>0</v>
      </c>
      <c r="O686" s="126" t="b">
        <v>0</v>
      </c>
      <c r="P686" s="120"/>
      <c r="Q686" s="120"/>
      <c r="R686" s="120"/>
      <c r="S686" s="120"/>
      <c r="T686" s="120"/>
      <c r="U686" s="120"/>
      <c r="V686" s="126" t="b">
        <v>1</v>
      </c>
      <c r="W686" s="120"/>
      <c r="X686" s="120"/>
      <c r="Y686" s="120"/>
      <c r="Z686" s="120"/>
      <c r="AA686" s="120"/>
      <c r="AB686" s="120"/>
      <c r="AC686" s="120"/>
      <c r="AD686" s="120"/>
      <c r="AE686" s="120"/>
      <c r="AF686" s="123">
        <v>0</v>
      </c>
      <c r="AG686" s="123">
        <v>0</v>
      </c>
      <c r="AH686" s="123">
        <v>0</v>
      </c>
      <c r="AI686" s="123">
        <v>0</v>
      </c>
      <c r="AJ686" s="123">
        <v>0</v>
      </c>
      <c r="AK686" s="123">
        <v>0</v>
      </c>
      <c r="AL686" s="120"/>
      <c r="AM686" s="120"/>
      <c r="AN686" s="120"/>
    </row>
    <row r="687" spans="1:40" ht="21.75" customHeight="1" thickBot="1">
      <c r="A687" s="127" t="s">
        <v>3117</v>
      </c>
      <c r="B687" s="127" t="s">
        <v>445</v>
      </c>
      <c r="C687" s="127" t="s">
        <v>3118</v>
      </c>
      <c r="D687" s="129" t="s">
        <v>3119</v>
      </c>
      <c r="E687" s="130">
        <v>2020</v>
      </c>
      <c r="F687" s="127"/>
      <c r="G687" s="127"/>
      <c r="H687" s="127" t="s">
        <v>532</v>
      </c>
      <c r="I687" s="135" t="s">
        <v>555</v>
      </c>
      <c r="J687" s="127" t="s">
        <v>572</v>
      </c>
      <c r="K687" s="127" t="s">
        <v>1003</v>
      </c>
      <c r="L687" s="132" t="b">
        <v>0</v>
      </c>
      <c r="M687" s="132" t="b">
        <v>0</v>
      </c>
      <c r="N687" s="132" t="b">
        <v>0</v>
      </c>
      <c r="O687" s="133" t="b">
        <v>0</v>
      </c>
      <c r="P687" s="127"/>
      <c r="Q687" s="127"/>
      <c r="R687" s="127"/>
      <c r="S687" s="127"/>
      <c r="T687" s="127"/>
      <c r="U687" s="127"/>
      <c r="V687" s="133" t="b">
        <v>1</v>
      </c>
      <c r="W687" s="127"/>
      <c r="X687" s="127"/>
      <c r="Y687" s="127"/>
      <c r="Z687" s="127"/>
      <c r="AA687" s="127"/>
      <c r="AB687" s="127"/>
      <c r="AC687" s="127"/>
      <c r="AD687" s="127"/>
      <c r="AE687" s="127"/>
      <c r="AF687" s="130">
        <v>0</v>
      </c>
      <c r="AG687" s="130">
        <v>0</v>
      </c>
      <c r="AH687" s="130">
        <v>0</v>
      </c>
      <c r="AI687" s="130">
        <v>0</v>
      </c>
      <c r="AJ687" s="130">
        <v>0</v>
      </c>
      <c r="AK687" s="130">
        <v>0</v>
      </c>
      <c r="AL687" s="127"/>
      <c r="AM687" s="127"/>
      <c r="AN687" s="127"/>
    </row>
    <row r="688" spans="1:40" ht="21.75" customHeight="1" thickBot="1">
      <c r="A688" s="120" t="s">
        <v>593</v>
      </c>
      <c r="B688" s="120" t="s">
        <v>445</v>
      </c>
      <c r="C688" s="120" t="s">
        <v>594</v>
      </c>
      <c r="D688" s="122" t="s">
        <v>595</v>
      </c>
      <c r="E688" s="123">
        <v>2020</v>
      </c>
      <c r="F688" s="120"/>
      <c r="G688" s="123">
        <v>2025</v>
      </c>
      <c r="H688" s="120" t="s">
        <v>548</v>
      </c>
      <c r="I688" s="124" t="s">
        <v>555</v>
      </c>
      <c r="J688" s="120" t="s">
        <v>596</v>
      </c>
      <c r="K688" s="120" t="s">
        <v>597</v>
      </c>
      <c r="L688" s="125" t="b">
        <v>0</v>
      </c>
      <c r="M688" s="125" t="b">
        <v>0</v>
      </c>
      <c r="N688" s="125" t="b">
        <v>0</v>
      </c>
      <c r="O688" s="126" t="b">
        <v>0</v>
      </c>
      <c r="P688" s="120"/>
      <c r="Q688" s="120"/>
      <c r="R688" s="120"/>
      <c r="S688" s="120"/>
      <c r="T688" s="120"/>
      <c r="U688" s="120"/>
      <c r="V688" s="126" t="b">
        <v>1</v>
      </c>
      <c r="W688" s="120"/>
      <c r="X688" s="120"/>
      <c r="Y688" s="120"/>
      <c r="Z688" s="120"/>
      <c r="AA688" s="120"/>
      <c r="AB688" s="120"/>
      <c r="AC688" s="137">
        <v>3600000000</v>
      </c>
      <c r="AD688" s="120"/>
      <c r="AE688" s="120"/>
      <c r="AF688" s="137">
        <v>3600000000</v>
      </c>
      <c r="AG688" s="123">
        <v>0</v>
      </c>
      <c r="AH688" s="123">
        <v>0</v>
      </c>
      <c r="AI688" s="123">
        <v>0</v>
      </c>
      <c r="AJ688" s="123">
        <v>0</v>
      </c>
      <c r="AK688" s="137">
        <v>3600000000</v>
      </c>
      <c r="AL688" s="120"/>
      <c r="AM688" s="120"/>
      <c r="AN688" s="120"/>
    </row>
    <row r="689" spans="1:40" ht="21.75" customHeight="1" thickBot="1">
      <c r="A689" s="127" t="s">
        <v>763</v>
      </c>
      <c r="B689" s="127" t="s">
        <v>445</v>
      </c>
      <c r="C689" s="127" t="s">
        <v>764</v>
      </c>
      <c r="D689" s="129" t="s">
        <v>765</v>
      </c>
      <c r="E689" s="130">
        <v>2023</v>
      </c>
      <c r="F689" s="127"/>
      <c r="G689" s="127"/>
      <c r="H689" s="127" t="s">
        <v>548</v>
      </c>
      <c r="I689" s="135" t="s">
        <v>555</v>
      </c>
      <c r="J689" s="127" t="s">
        <v>596</v>
      </c>
      <c r="K689" s="127" t="s">
        <v>766</v>
      </c>
      <c r="L689" s="132" t="b">
        <v>1</v>
      </c>
      <c r="M689" s="132" t="b">
        <v>0</v>
      </c>
      <c r="N689" s="132" t="b">
        <v>0</v>
      </c>
      <c r="O689" s="133" t="b">
        <v>0</v>
      </c>
      <c r="P689" s="127"/>
      <c r="Q689" s="127"/>
      <c r="R689" s="127"/>
      <c r="S689" s="127"/>
      <c r="T689" s="127"/>
      <c r="U689" s="127"/>
      <c r="V689" s="133" t="b">
        <v>1</v>
      </c>
      <c r="W689" s="127" t="s">
        <v>574</v>
      </c>
      <c r="X689" s="127" t="s">
        <v>574</v>
      </c>
      <c r="Y689" s="127"/>
      <c r="Z689" s="127"/>
      <c r="AA689" s="127"/>
      <c r="AB689" s="127"/>
      <c r="AC689" s="127"/>
      <c r="AD689" s="127"/>
      <c r="AE689" s="130">
        <v>642000000</v>
      </c>
      <c r="AF689" s="130">
        <v>642000000</v>
      </c>
      <c r="AG689" s="130">
        <v>0</v>
      </c>
      <c r="AH689" s="130">
        <v>0</v>
      </c>
      <c r="AI689" s="130">
        <v>0</v>
      </c>
      <c r="AJ689" s="130">
        <v>0</v>
      </c>
      <c r="AK689" s="130">
        <v>642000000</v>
      </c>
      <c r="AL689" s="127"/>
      <c r="AM689" s="127"/>
      <c r="AN689" s="127"/>
    </row>
    <row r="690" spans="1:40" ht="21.75" customHeight="1" thickBot="1">
      <c r="A690" s="120" t="s">
        <v>569</v>
      </c>
      <c r="B690" s="120" t="s">
        <v>445</v>
      </c>
      <c r="C690" s="120" t="s">
        <v>570</v>
      </c>
      <c r="D690" s="122" t="s">
        <v>571</v>
      </c>
      <c r="E690" s="123">
        <v>2023</v>
      </c>
      <c r="F690" s="120"/>
      <c r="G690" s="123">
        <v>2037</v>
      </c>
      <c r="H690" s="120" t="s">
        <v>532</v>
      </c>
      <c r="I690" s="124" t="s">
        <v>555</v>
      </c>
      <c r="J690" s="120" t="s">
        <v>572</v>
      </c>
      <c r="K690" s="120" t="s">
        <v>573</v>
      </c>
      <c r="L690" s="125" t="b">
        <v>0</v>
      </c>
      <c r="M690" s="125" t="b">
        <v>0</v>
      </c>
      <c r="N690" s="125" t="b">
        <v>0</v>
      </c>
      <c r="O690" s="126" t="b">
        <v>0</v>
      </c>
      <c r="P690" s="120"/>
      <c r="Q690" s="120"/>
      <c r="R690" s="120"/>
      <c r="S690" s="120"/>
      <c r="T690" s="120"/>
      <c r="U690" s="120"/>
      <c r="V690" s="126" t="b">
        <v>1</v>
      </c>
      <c r="W690" s="120" t="s">
        <v>574</v>
      </c>
      <c r="X690" s="120" t="s">
        <v>574</v>
      </c>
      <c r="Y690" s="120"/>
      <c r="Z690" s="120"/>
      <c r="AA690" s="120"/>
      <c r="AB690" s="120"/>
      <c r="AC690" s="137">
        <v>7500000000</v>
      </c>
      <c r="AD690" s="120"/>
      <c r="AE690" s="120"/>
      <c r="AF690" s="137">
        <v>7500000000</v>
      </c>
      <c r="AG690" s="123">
        <v>0</v>
      </c>
      <c r="AH690" s="123">
        <v>0</v>
      </c>
      <c r="AI690" s="123">
        <v>0</v>
      </c>
      <c r="AJ690" s="123">
        <v>0</v>
      </c>
      <c r="AK690" s="137">
        <v>7500000000</v>
      </c>
      <c r="AL690" s="120"/>
      <c r="AM690" s="120"/>
      <c r="AN690" s="120"/>
    </row>
    <row r="691" spans="1:40" ht="21.75" customHeight="1" thickBot="1">
      <c r="A691" s="127" t="s">
        <v>3120</v>
      </c>
      <c r="B691" s="127" t="s">
        <v>445</v>
      </c>
      <c r="C691" s="127" t="s">
        <v>3121</v>
      </c>
      <c r="D691" s="129" t="s">
        <v>3122</v>
      </c>
      <c r="E691" s="130">
        <v>2024</v>
      </c>
      <c r="F691" s="127"/>
      <c r="G691" s="127"/>
      <c r="H691" s="127" t="s">
        <v>532</v>
      </c>
      <c r="I691" s="135" t="s">
        <v>555</v>
      </c>
      <c r="J691" s="127" t="s">
        <v>572</v>
      </c>
      <c r="K691" s="127" t="s">
        <v>2177</v>
      </c>
      <c r="L691" s="132" t="b">
        <v>0</v>
      </c>
      <c r="M691" s="132" t="b">
        <v>0</v>
      </c>
      <c r="N691" s="132" t="b">
        <v>0</v>
      </c>
      <c r="O691" s="133" t="b">
        <v>0</v>
      </c>
      <c r="P691" s="127"/>
      <c r="Q691" s="127"/>
      <c r="R691" s="127"/>
      <c r="S691" s="127"/>
      <c r="T691" s="127"/>
      <c r="U691" s="127"/>
      <c r="V691" s="133" t="b">
        <v>1</v>
      </c>
      <c r="W691" s="127"/>
      <c r="X691" s="127"/>
      <c r="Y691" s="127"/>
      <c r="Z691" s="127"/>
      <c r="AA691" s="127"/>
      <c r="AB691" s="127"/>
      <c r="AC691" s="127"/>
      <c r="AD691" s="127"/>
      <c r="AE691" s="127"/>
      <c r="AF691" s="130">
        <v>0</v>
      </c>
      <c r="AG691" s="130">
        <v>0</v>
      </c>
      <c r="AH691" s="130">
        <v>0</v>
      </c>
      <c r="AI691" s="130">
        <v>0</v>
      </c>
      <c r="AJ691" s="130">
        <v>0</v>
      </c>
      <c r="AK691" s="130">
        <v>0</v>
      </c>
      <c r="AL691" s="127"/>
      <c r="AM691" s="127"/>
      <c r="AN691" s="127"/>
    </row>
    <row r="692" spans="1:40" ht="21.75" customHeight="1" thickBot="1">
      <c r="A692" s="120" t="s">
        <v>3026</v>
      </c>
      <c r="B692" s="120" t="s">
        <v>445</v>
      </c>
      <c r="C692" s="120" t="s">
        <v>7990</v>
      </c>
      <c r="D692" s="159" t="s">
        <v>3028</v>
      </c>
      <c r="E692" s="120"/>
      <c r="F692" s="120"/>
      <c r="G692" s="120"/>
      <c r="H692" s="120"/>
      <c r="I692" s="134" t="s">
        <v>7974</v>
      </c>
      <c r="J692" s="120"/>
      <c r="K692" s="120"/>
      <c r="L692" s="126" t="b">
        <v>1</v>
      </c>
      <c r="M692" s="125" t="b">
        <v>0</v>
      </c>
      <c r="N692" s="125" t="b">
        <v>0</v>
      </c>
      <c r="O692" s="120"/>
      <c r="P692" s="120" t="s">
        <v>629</v>
      </c>
      <c r="Q692" s="120" t="s">
        <v>629</v>
      </c>
      <c r="R692" s="120"/>
      <c r="S692" s="120"/>
      <c r="T692" s="120"/>
      <c r="U692" s="120"/>
      <c r="V692" s="126" t="b">
        <v>1</v>
      </c>
      <c r="W692" s="120"/>
      <c r="X692" s="120"/>
      <c r="Y692" s="120" t="s">
        <v>3029</v>
      </c>
      <c r="Z692" s="120"/>
      <c r="AA692" s="120" t="s">
        <v>445</v>
      </c>
      <c r="AB692" s="120"/>
      <c r="AC692" s="120"/>
      <c r="AD692" s="120">
        <v>1800000000</v>
      </c>
      <c r="AE692" s="120"/>
      <c r="AF692" s="123">
        <v>1800000000</v>
      </c>
      <c r="AG692" s="123">
        <v>1800000000</v>
      </c>
      <c r="AH692" s="123">
        <v>1800000000</v>
      </c>
      <c r="AI692" s="123">
        <v>0</v>
      </c>
      <c r="AJ692" s="123">
        <v>0</v>
      </c>
      <c r="AK692" s="123">
        <v>0</v>
      </c>
      <c r="AL692" s="120"/>
      <c r="AM692" s="120"/>
      <c r="AN692" s="120"/>
    </row>
    <row r="693" spans="1:40" ht="21.75" customHeight="1" thickBot="1">
      <c r="A693" s="127" t="s">
        <v>666</v>
      </c>
      <c r="B693" s="127" t="s">
        <v>445</v>
      </c>
      <c r="C693" s="127" t="s">
        <v>667</v>
      </c>
      <c r="D693" s="162" t="s">
        <v>668</v>
      </c>
      <c r="E693" s="127"/>
      <c r="F693" s="127"/>
      <c r="G693" s="127"/>
      <c r="H693" s="127"/>
      <c r="I693" s="127"/>
      <c r="J693" s="127"/>
      <c r="K693" s="127"/>
      <c r="L693" s="132" t="b">
        <v>0</v>
      </c>
      <c r="M693" s="132" t="b">
        <v>0</v>
      </c>
      <c r="N693" s="132" t="b">
        <v>0</v>
      </c>
      <c r="O693" s="127"/>
      <c r="P693" s="127"/>
      <c r="Q693" s="127"/>
      <c r="R693" s="127"/>
      <c r="S693" s="127"/>
      <c r="T693" s="127"/>
      <c r="U693" s="127"/>
      <c r="V693" s="132" t="b">
        <v>0</v>
      </c>
      <c r="W693" s="127"/>
      <c r="X693" s="127"/>
      <c r="Y693" s="127"/>
      <c r="Z693" s="127"/>
      <c r="AA693" s="127"/>
      <c r="AB693" s="127"/>
      <c r="AC693" s="127"/>
      <c r="AD693" s="127">
        <v>1520000000</v>
      </c>
      <c r="AE693" s="127"/>
      <c r="AF693" s="130">
        <v>1520000000</v>
      </c>
      <c r="AG693" s="130">
        <v>0</v>
      </c>
      <c r="AH693" s="130">
        <v>0</v>
      </c>
      <c r="AI693" s="130">
        <v>0</v>
      </c>
      <c r="AJ693" s="130">
        <v>0</v>
      </c>
      <c r="AK693" s="130">
        <v>1520000000</v>
      </c>
      <c r="AL693" s="127"/>
      <c r="AM693" s="127"/>
      <c r="AN693" s="127"/>
    </row>
    <row r="694" spans="1:40" ht="21.75" customHeight="1" thickBot="1">
      <c r="A694" s="120" t="s">
        <v>3033</v>
      </c>
      <c r="B694" s="120" t="s">
        <v>445</v>
      </c>
      <c r="C694" s="120" t="s">
        <v>3034</v>
      </c>
      <c r="D694" s="159" t="s">
        <v>3035</v>
      </c>
      <c r="E694" s="120"/>
      <c r="F694" s="120"/>
      <c r="G694" s="120"/>
      <c r="H694" s="120"/>
      <c r="I694" s="120"/>
      <c r="J694" s="120"/>
      <c r="K694" s="120"/>
      <c r="L694" s="125" t="b">
        <v>0</v>
      </c>
      <c r="M694" s="125" t="b">
        <v>0</v>
      </c>
      <c r="N694" s="125" t="b">
        <v>0</v>
      </c>
      <c r="O694" s="120"/>
      <c r="P694" s="120" t="s">
        <v>564</v>
      </c>
      <c r="Q694" s="120" t="s">
        <v>564</v>
      </c>
      <c r="R694" s="120"/>
      <c r="S694" s="120"/>
      <c r="T694" s="120"/>
      <c r="U694" s="120"/>
      <c r="V694" s="125" t="b">
        <v>0</v>
      </c>
      <c r="W694" s="120"/>
      <c r="X694" s="120"/>
      <c r="Y694" s="120"/>
      <c r="Z694" s="120"/>
      <c r="AA694" s="120"/>
      <c r="AB694" s="120"/>
      <c r="AC694" s="120"/>
      <c r="AD694" s="120">
        <v>5880000000</v>
      </c>
      <c r="AE694" s="120"/>
      <c r="AF694" s="123">
        <v>5880000000</v>
      </c>
      <c r="AG694" s="123">
        <v>5880000000</v>
      </c>
      <c r="AH694" s="123">
        <v>5880000000</v>
      </c>
      <c r="AI694" s="123">
        <v>0</v>
      </c>
      <c r="AJ694" s="123">
        <v>0</v>
      </c>
      <c r="AK694" s="123">
        <v>0</v>
      </c>
      <c r="AL694" s="120"/>
      <c r="AM694" s="120"/>
      <c r="AN694" s="120"/>
    </row>
    <row r="695" spans="1:40" ht="21.75" customHeight="1" thickBot="1">
      <c r="A695" s="127" t="s">
        <v>3123</v>
      </c>
      <c r="B695" s="127" t="s">
        <v>449</v>
      </c>
      <c r="C695" s="127" t="s">
        <v>3124</v>
      </c>
      <c r="D695" s="129" t="s">
        <v>3125</v>
      </c>
      <c r="E695" s="130">
        <v>2019</v>
      </c>
      <c r="F695" s="130">
        <v>2023</v>
      </c>
      <c r="G695" s="127"/>
      <c r="H695" s="127" t="s">
        <v>548</v>
      </c>
      <c r="I695" s="148" t="s">
        <v>1272</v>
      </c>
      <c r="J695" s="127" t="s">
        <v>692</v>
      </c>
      <c r="K695" s="127"/>
      <c r="L695" s="132" t="b">
        <v>0</v>
      </c>
      <c r="M695" s="132" t="b">
        <v>0</v>
      </c>
      <c r="N695" s="132" t="b">
        <v>0</v>
      </c>
      <c r="O695" s="133" t="b">
        <v>0</v>
      </c>
      <c r="P695" s="127"/>
      <c r="Q695" s="127"/>
      <c r="R695" s="127"/>
      <c r="S695" s="127"/>
      <c r="T695" s="127"/>
      <c r="U695" s="127"/>
      <c r="V695" s="133" t="b">
        <v>1</v>
      </c>
      <c r="W695" s="127"/>
      <c r="X695" s="127"/>
      <c r="Y695" s="127"/>
      <c r="Z695" s="127"/>
      <c r="AA695" s="127"/>
      <c r="AB695" s="127"/>
      <c r="AC695" s="127"/>
      <c r="AD695" s="127"/>
      <c r="AE695" s="127"/>
      <c r="AF695" s="130">
        <v>0</v>
      </c>
      <c r="AG695" s="130">
        <v>0</v>
      </c>
      <c r="AH695" s="130">
        <v>0</v>
      </c>
      <c r="AI695" s="130">
        <v>0</v>
      </c>
      <c r="AJ695" s="130">
        <v>0</v>
      </c>
      <c r="AK695" s="130">
        <v>0</v>
      </c>
      <c r="AL695" s="139">
        <v>4.83E+18</v>
      </c>
      <c r="AM695" s="138">
        <v>4480</v>
      </c>
      <c r="AN695" s="127" t="s">
        <v>3126</v>
      </c>
    </row>
    <row r="696" spans="1:40" ht="21.75" customHeight="1" thickBot="1">
      <c r="A696" s="120" t="s">
        <v>3039</v>
      </c>
      <c r="B696" s="120" t="s">
        <v>449</v>
      </c>
      <c r="C696" s="120" t="s">
        <v>3040</v>
      </c>
      <c r="D696" s="122" t="s">
        <v>3041</v>
      </c>
      <c r="E696" s="123">
        <v>2021</v>
      </c>
      <c r="F696" s="123">
        <v>2023</v>
      </c>
      <c r="G696" s="120"/>
      <c r="H696" s="120" t="s">
        <v>559</v>
      </c>
      <c r="I696" s="134" t="s">
        <v>7974</v>
      </c>
      <c r="J696" s="120" t="s">
        <v>638</v>
      </c>
      <c r="K696" s="120" t="s">
        <v>560</v>
      </c>
      <c r="L696" s="125" t="b">
        <v>0</v>
      </c>
      <c r="M696" s="125" t="b">
        <v>0</v>
      </c>
      <c r="N696" s="125" t="b">
        <v>0</v>
      </c>
      <c r="O696" s="126" t="b">
        <v>0</v>
      </c>
      <c r="P696" s="120" t="s">
        <v>892</v>
      </c>
      <c r="Q696" s="120" t="s">
        <v>892</v>
      </c>
      <c r="R696" s="120"/>
      <c r="S696" s="120"/>
      <c r="T696" s="120"/>
      <c r="U696" s="120"/>
      <c r="V696" s="125" t="b">
        <v>0</v>
      </c>
      <c r="W696" s="120"/>
      <c r="X696" s="120"/>
      <c r="Y696" s="120"/>
      <c r="Z696" s="120"/>
      <c r="AA696" s="120"/>
      <c r="AB696" s="120"/>
      <c r="AC696" s="120"/>
      <c r="AD696" s="120"/>
      <c r="AE696" s="120"/>
      <c r="AF696" s="123">
        <v>0</v>
      </c>
      <c r="AG696" s="123">
        <v>0</v>
      </c>
      <c r="AH696" s="123">
        <v>0</v>
      </c>
      <c r="AI696" s="123">
        <v>0</v>
      </c>
      <c r="AJ696" s="123">
        <v>0</v>
      </c>
      <c r="AK696" s="123">
        <v>0</v>
      </c>
      <c r="AL696" s="120"/>
      <c r="AM696" s="120"/>
      <c r="AN696" s="120"/>
    </row>
    <row r="697" spans="1:40" ht="21.75" customHeight="1" thickBot="1">
      <c r="A697" s="127" t="s">
        <v>3127</v>
      </c>
      <c r="B697" s="127" t="s">
        <v>449</v>
      </c>
      <c r="C697" s="127" t="s">
        <v>3128</v>
      </c>
      <c r="D697" s="129" t="s">
        <v>3129</v>
      </c>
      <c r="E697" s="130">
        <v>2024</v>
      </c>
      <c r="F697" s="127"/>
      <c r="G697" s="127"/>
      <c r="H697" s="127" t="s">
        <v>559</v>
      </c>
      <c r="I697" s="135" t="s">
        <v>555</v>
      </c>
      <c r="J697" s="127" t="s">
        <v>534</v>
      </c>
      <c r="K697" s="127" t="s">
        <v>560</v>
      </c>
      <c r="L697" s="132" t="b">
        <v>0</v>
      </c>
      <c r="M697" s="132" t="b">
        <v>0</v>
      </c>
      <c r="N697" s="132" t="b">
        <v>0</v>
      </c>
      <c r="O697" s="133" t="b">
        <v>0</v>
      </c>
      <c r="P697" s="127"/>
      <c r="Q697" s="127"/>
      <c r="R697" s="127"/>
      <c r="S697" s="127"/>
      <c r="T697" s="127"/>
      <c r="U697" s="127"/>
      <c r="V697" s="132" t="b">
        <v>0</v>
      </c>
      <c r="W697" s="127" t="s">
        <v>3130</v>
      </c>
      <c r="X697" s="127" t="s">
        <v>3130</v>
      </c>
      <c r="Y697" s="127"/>
      <c r="Z697" s="127"/>
      <c r="AA697" s="127"/>
      <c r="AB697" s="127"/>
      <c r="AC697" s="127"/>
      <c r="AD697" s="127"/>
      <c r="AE697" s="127"/>
      <c r="AF697" s="130">
        <v>0</v>
      </c>
      <c r="AG697" s="130">
        <v>0</v>
      </c>
      <c r="AH697" s="130">
        <v>0</v>
      </c>
      <c r="AI697" s="130">
        <v>0</v>
      </c>
      <c r="AJ697" s="130">
        <v>0</v>
      </c>
      <c r="AK697" s="130">
        <v>0</v>
      </c>
      <c r="AL697" s="127"/>
      <c r="AM697" s="127"/>
      <c r="AN697" s="127"/>
    </row>
    <row r="698" spans="1:40" ht="21.75" customHeight="1" thickBot="1">
      <c r="A698" s="120" t="s">
        <v>3045</v>
      </c>
      <c r="B698" s="120" t="s">
        <v>449</v>
      </c>
      <c r="C698" s="120" t="s">
        <v>3046</v>
      </c>
      <c r="D698" s="122" t="s">
        <v>3047</v>
      </c>
      <c r="E698" s="123">
        <v>2024</v>
      </c>
      <c r="F698" s="120"/>
      <c r="G698" s="120"/>
      <c r="H698" s="120" t="s">
        <v>559</v>
      </c>
      <c r="I698" s="134" t="s">
        <v>7974</v>
      </c>
      <c r="J698" s="120" t="s">
        <v>638</v>
      </c>
      <c r="K698" s="120" t="s">
        <v>633</v>
      </c>
      <c r="L698" s="126" t="b">
        <v>1</v>
      </c>
      <c r="M698" s="125" t="b">
        <v>0</v>
      </c>
      <c r="N698" s="125" t="b">
        <v>0</v>
      </c>
      <c r="O698" s="126" t="b">
        <v>0</v>
      </c>
      <c r="P698" s="120" t="s">
        <v>660</v>
      </c>
      <c r="Q698" s="120" t="s">
        <v>660</v>
      </c>
      <c r="R698" s="120"/>
      <c r="S698" s="120"/>
      <c r="T698" s="120"/>
      <c r="U698" s="120"/>
      <c r="V698" s="126" t="b">
        <v>0</v>
      </c>
      <c r="W698" s="120"/>
      <c r="X698" s="120"/>
      <c r="Y698" s="120"/>
      <c r="Z698" s="120"/>
      <c r="AA698" s="120"/>
      <c r="AB698" s="120"/>
      <c r="AC698" s="120"/>
      <c r="AD698" s="137">
        <v>1000000000</v>
      </c>
      <c r="AE698" s="120"/>
      <c r="AF698" s="137">
        <v>1000000000</v>
      </c>
      <c r="AG698" s="137">
        <v>1000000000</v>
      </c>
      <c r="AH698" s="137">
        <v>1000000000</v>
      </c>
      <c r="AI698" s="123">
        <v>0</v>
      </c>
      <c r="AJ698" s="123">
        <v>0</v>
      </c>
      <c r="AK698" s="123">
        <v>0</v>
      </c>
      <c r="AL698" s="120"/>
      <c r="AM698" s="120"/>
      <c r="AN698" s="120"/>
    </row>
    <row r="699" spans="1:40" ht="21.75" customHeight="1" thickBot="1">
      <c r="A699" s="127" t="s">
        <v>3048</v>
      </c>
      <c r="B699" s="127" t="s">
        <v>449</v>
      </c>
      <c r="C699" s="127" t="s">
        <v>3049</v>
      </c>
      <c r="D699" s="129" t="s">
        <v>3050</v>
      </c>
      <c r="E699" s="130">
        <v>2024</v>
      </c>
      <c r="F699" s="127"/>
      <c r="G699" s="127"/>
      <c r="H699" s="127" t="s">
        <v>559</v>
      </c>
      <c r="I699" s="131" t="s">
        <v>7974</v>
      </c>
      <c r="J699" s="127" t="s">
        <v>627</v>
      </c>
      <c r="K699" s="127" t="s">
        <v>560</v>
      </c>
      <c r="L699" s="132" t="b">
        <v>1</v>
      </c>
      <c r="M699" s="132" t="b">
        <v>0</v>
      </c>
      <c r="N699" s="132" t="b">
        <v>0</v>
      </c>
      <c r="O699" s="133" t="b">
        <v>0</v>
      </c>
      <c r="P699" s="127" t="s">
        <v>629</v>
      </c>
      <c r="Q699" s="127" t="s">
        <v>629</v>
      </c>
      <c r="R699" s="127"/>
      <c r="S699" s="127"/>
      <c r="T699" s="127"/>
      <c r="U699" s="127"/>
      <c r="V699" s="132" t="b">
        <v>0</v>
      </c>
      <c r="W699" s="127"/>
      <c r="X699" s="127"/>
      <c r="Y699" s="127"/>
      <c r="Z699" s="127"/>
      <c r="AA699" s="127"/>
      <c r="AB699" s="127"/>
      <c r="AC699" s="127"/>
      <c r="AD699" s="130">
        <v>2100000000</v>
      </c>
      <c r="AE699" s="127"/>
      <c r="AF699" s="130">
        <v>2100000000</v>
      </c>
      <c r="AG699" s="130">
        <v>2100000000</v>
      </c>
      <c r="AH699" s="130">
        <v>2100000000</v>
      </c>
      <c r="AI699" s="130">
        <v>0</v>
      </c>
      <c r="AJ699" s="130">
        <v>0</v>
      </c>
      <c r="AK699" s="130">
        <v>0</v>
      </c>
      <c r="AL699" s="127"/>
      <c r="AM699" s="127"/>
      <c r="AN699" s="127"/>
    </row>
    <row r="700" spans="1:40" ht="21.75" customHeight="1" thickBot="1">
      <c r="A700" s="120" t="s">
        <v>3051</v>
      </c>
      <c r="B700" s="120" t="s">
        <v>449</v>
      </c>
      <c r="C700" s="120" t="s">
        <v>3052</v>
      </c>
      <c r="D700" s="122" t="s">
        <v>3053</v>
      </c>
      <c r="E700" s="123">
        <v>2024</v>
      </c>
      <c r="F700" s="123">
        <v>2024</v>
      </c>
      <c r="G700" s="123">
        <v>2034</v>
      </c>
      <c r="H700" s="120" t="s">
        <v>559</v>
      </c>
      <c r="I700" s="134" t="s">
        <v>7974</v>
      </c>
      <c r="J700" s="120" t="s">
        <v>534</v>
      </c>
      <c r="K700" s="120" t="s">
        <v>560</v>
      </c>
      <c r="L700" s="126" t="b">
        <v>1</v>
      </c>
      <c r="M700" s="125" t="b">
        <v>0</v>
      </c>
      <c r="N700" s="125" t="b">
        <v>0</v>
      </c>
      <c r="O700" s="126" t="b">
        <v>0</v>
      </c>
      <c r="P700" s="120" t="s">
        <v>629</v>
      </c>
      <c r="Q700" s="120" t="s">
        <v>629</v>
      </c>
      <c r="R700" s="120"/>
      <c r="S700" s="120"/>
      <c r="T700" s="120"/>
      <c r="U700" s="120"/>
      <c r="V700" s="125" t="b">
        <v>0</v>
      </c>
      <c r="W700" s="120"/>
      <c r="X700" s="120"/>
      <c r="Y700" s="120"/>
      <c r="Z700" s="120"/>
      <c r="AA700" s="120"/>
      <c r="AB700" s="120"/>
      <c r="AC700" s="123">
        <v>7160000000</v>
      </c>
      <c r="AD700" s="120"/>
      <c r="AE700" s="120"/>
      <c r="AF700" s="123">
        <v>7160000000</v>
      </c>
      <c r="AG700" s="123">
        <v>7160000000</v>
      </c>
      <c r="AH700" s="123">
        <v>7160000000</v>
      </c>
      <c r="AI700" s="123">
        <v>0</v>
      </c>
      <c r="AJ700" s="123">
        <v>0</v>
      </c>
      <c r="AK700" s="123">
        <v>0</v>
      </c>
      <c r="AL700" s="120"/>
      <c r="AM700" s="120"/>
      <c r="AN700" s="120"/>
    </row>
    <row r="701" spans="1:40" ht="21.75" customHeight="1" thickBot="1">
      <c r="A701" s="127" t="s">
        <v>1654</v>
      </c>
      <c r="B701" s="127" t="s">
        <v>449</v>
      </c>
      <c r="C701" s="127" t="s">
        <v>1655</v>
      </c>
      <c r="D701" s="129" t="s">
        <v>1656</v>
      </c>
      <c r="E701" s="130">
        <v>2024</v>
      </c>
      <c r="F701" s="127"/>
      <c r="G701" s="127"/>
      <c r="H701" s="127" t="s">
        <v>532</v>
      </c>
      <c r="I701" s="135" t="s">
        <v>555</v>
      </c>
      <c r="J701" s="127" t="s">
        <v>534</v>
      </c>
      <c r="K701" s="127" t="s">
        <v>540</v>
      </c>
      <c r="L701" s="132" t="b">
        <v>0</v>
      </c>
      <c r="M701" s="132" t="b">
        <v>0</v>
      </c>
      <c r="N701" s="132" t="b">
        <v>0</v>
      </c>
      <c r="O701" s="133" t="b">
        <v>0</v>
      </c>
      <c r="P701" s="127"/>
      <c r="Q701" s="127"/>
      <c r="R701" s="127"/>
      <c r="S701" s="127"/>
      <c r="T701" s="127"/>
      <c r="U701" s="127"/>
      <c r="V701" s="133" t="b">
        <v>1</v>
      </c>
      <c r="W701" s="127"/>
      <c r="X701" s="127"/>
      <c r="Y701" s="127"/>
      <c r="Z701" s="127"/>
      <c r="AA701" s="127"/>
      <c r="AB701" s="127" t="s">
        <v>1657</v>
      </c>
      <c r="AC701" s="136">
        <v>3200000</v>
      </c>
      <c r="AD701" s="127"/>
      <c r="AE701" s="127"/>
      <c r="AF701" s="136">
        <v>3200000</v>
      </c>
      <c r="AG701" s="130">
        <v>0</v>
      </c>
      <c r="AH701" s="130">
        <v>0</v>
      </c>
      <c r="AI701" s="130">
        <v>0</v>
      </c>
      <c r="AJ701" s="130">
        <v>0</v>
      </c>
      <c r="AK701" s="136">
        <v>3200000</v>
      </c>
      <c r="AL701" s="127"/>
      <c r="AM701" s="127"/>
      <c r="AN701" s="127"/>
    </row>
    <row r="702" spans="1:40" ht="21.75" customHeight="1" thickBot="1">
      <c r="A702" s="120" t="s">
        <v>1428</v>
      </c>
      <c r="B702" s="120" t="s">
        <v>449</v>
      </c>
      <c r="C702" s="120" t="s">
        <v>1429</v>
      </c>
      <c r="D702" s="122" t="s">
        <v>1430</v>
      </c>
      <c r="E702" s="123">
        <v>2021</v>
      </c>
      <c r="F702" s="123">
        <v>2021</v>
      </c>
      <c r="G702" s="123">
        <v>2023</v>
      </c>
      <c r="H702" s="120" t="s">
        <v>559</v>
      </c>
      <c r="I702" s="134" t="s">
        <v>7974</v>
      </c>
      <c r="J702" s="120" t="s">
        <v>649</v>
      </c>
      <c r="K702" s="120"/>
      <c r="L702" s="125" t="b">
        <v>0</v>
      </c>
      <c r="M702" s="125" t="b">
        <v>0</v>
      </c>
      <c r="N702" s="125" t="b">
        <v>0</v>
      </c>
      <c r="O702" s="126" t="b">
        <v>0</v>
      </c>
      <c r="P702" s="120"/>
      <c r="Q702" s="120"/>
      <c r="R702" s="120"/>
      <c r="S702" s="120"/>
      <c r="T702" s="120"/>
      <c r="U702" s="120"/>
      <c r="V702" s="125" t="b">
        <v>0</v>
      </c>
      <c r="W702" s="120"/>
      <c r="X702" s="120"/>
      <c r="Y702" s="120" t="s">
        <v>921</v>
      </c>
      <c r="Z702" s="120" t="s">
        <v>921</v>
      </c>
      <c r="AA702" s="120" t="s">
        <v>247</v>
      </c>
      <c r="AB702" s="120"/>
      <c r="AC702" s="137">
        <v>23200000</v>
      </c>
      <c r="AD702" s="120"/>
      <c r="AE702" s="120"/>
      <c r="AF702" s="137">
        <v>23200000</v>
      </c>
      <c r="AG702" s="123">
        <v>0</v>
      </c>
      <c r="AH702" s="123">
        <v>0</v>
      </c>
      <c r="AI702" s="123">
        <v>0</v>
      </c>
      <c r="AJ702" s="123">
        <v>0</v>
      </c>
      <c r="AK702" s="137">
        <v>23200000</v>
      </c>
      <c r="AL702" s="120"/>
      <c r="AM702" s="120"/>
      <c r="AN702" s="120"/>
    </row>
    <row r="703" spans="1:40" ht="21.75" customHeight="1" thickBot="1">
      <c r="A703" s="127" t="s">
        <v>3060</v>
      </c>
      <c r="B703" s="127" t="s">
        <v>449</v>
      </c>
      <c r="C703" s="127" t="s">
        <v>3061</v>
      </c>
      <c r="D703" s="129" t="s">
        <v>3062</v>
      </c>
      <c r="E703" s="130">
        <v>2024</v>
      </c>
      <c r="F703" s="127"/>
      <c r="G703" s="127"/>
      <c r="H703" s="127" t="s">
        <v>559</v>
      </c>
      <c r="I703" s="131" t="s">
        <v>7974</v>
      </c>
      <c r="J703" s="127" t="s">
        <v>627</v>
      </c>
      <c r="K703" s="127" t="s">
        <v>3063</v>
      </c>
      <c r="L703" s="132" t="b">
        <v>0</v>
      </c>
      <c r="M703" s="132" t="b">
        <v>0</v>
      </c>
      <c r="N703" s="132" t="b">
        <v>0</v>
      </c>
      <c r="O703" s="133" t="b">
        <v>0</v>
      </c>
      <c r="P703" s="127" t="s">
        <v>564</v>
      </c>
      <c r="Q703" s="127" t="s">
        <v>564</v>
      </c>
      <c r="R703" s="127"/>
      <c r="S703" s="127"/>
      <c r="T703" s="127"/>
      <c r="U703" s="127"/>
      <c r="V703" s="132" t="b">
        <v>0</v>
      </c>
      <c r="W703" s="127"/>
      <c r="X703" s="127"/>
      <c r="Y703" s="127"/>
      <c r="Z703" s="127"/>
      <c r="AA703" s="127"/>
      <c r="AB703" s="127"/>
      <c r="AC703" s="136">
        <v>17000000000</v>
      </c>
      <c r="AD703" s="127"/>
      <c r="AE703" s="127"/>
      <c r="AF703" s="136">
        <v>17000000000</v>
      </c>
      <c r="AG703" s="136">
        <v>17000000000</v>
      </c>
      <c r="AH703" s="136">
        <v>17000000000</v>
      </c>
      <c r="AI703" s="130">
        <v>0</v>
      </c>
      <c r="AJ703" s="130">
        <v>0</v>
      </c>
      <c r="AK703" s="130">
        <v>0</v>
      </c>
      <c r="AL703" s="127"/>
      <c r="AM703" s="127"/>
      <c r="AN703" s="127"/>
    </row>
    <row r="704" spans="1:40" ht="21.75" customHeight="1" thickBot="1">
      <c r="A704" s="120" t="s">
        <v>1304</v>
      </c>
      <c r="B704" s="120" t="s">
        <v>449</v>
      </c>
      <c r="C704" s="120" t="s">
        <v>1305</v>
      </c>
      <c r="D704" s="122" t="s">
        <v>1306</v>
      </c>
      <c r="E704" s="123">
        <v>2024</v>
      </c>
      <c r="F704" s="120"/>
      <c r="G704" s="120"/>
      <c r="H704" s="120" t="s">
        <v>559</v>
      </c>
      <c r="I704" s="124" t="s">
        <v>555</v>
      </c>
      <c r="J704" s="120" t="s">
        <v>534</v>
      </c>
      <c r="K704" s="120" t="s">
        <v>560</v>
      </c>
      <c r="L704" s="125" t="b">
        <v>0</v>
      </c>
      <c r="M704" s="125" t="b">
        <v>0</v>
      </c>
      <c r="N704" s="125" t="b">
        <v>0</v>
      </c>
      <c r="O704" s="126" t="b">
        <v>0</v>
      </c>
      <c r="P704" s="120"/>
      <c r="Q704" s="120"/>
      <c r="R704" s="120"/>
      <c r="S704" s="120"/>
      <c r="T704" s="120"/>
      <c r="U704" s="120"/>
      <c r="V704" s="125" t="b">
        <v>0</v>
      </c>
      <c r="W704" s="120"/>
      <c r="X704" s="120"/>
      <c r="Y704" s="120"/>
      <c r="Z704" s="120"/>
      <c r="AA704" s="120"/>
      <c r="AB704" s="120"/>
      <c r="AC704" s="137">
        <v>51000000</v>
      </c>
      <c r="AD704" s="120"/>
      <c r="AE704" s="120"/>
      <c r="AF704" s="137">
        <v>51000000</v>
      </c>
      <c r="AG704" s="123">
        <v>0</v>
      </c>
      <c r="AH704" s="123">
        <v>0</v>
      </c>
      <c r="AI704" s="123">
        <v>0</v>
      </c>
      <c r="AJ704" s="123">
        <v>0</v>
      </c>
      <c r="AK704" s="137">
        <v>51000000</v>
      </c>
      <c r="AL704" s="120"/>
      <c r="AM704" s="120"/>
      <c r="AN704" s="120"/>
    </row>
    <row r="705" spans="1:40" ht="21.75" customHeight="1" thickBot="1">
      <c r="A705" s="127" t="s">
        <v>1258</v>
      </c>
      <c r="B705" s="127" t="s">
        <v>449</v>
      </c>
      <c r="C705" s="127" t="s">
        <v>1259</v>
      </c>
      <c r="D705" s="129" t="s">
        <v>1260</v>
      </c>
      <c r="E705" s="130">
        <v>2024</v>
      </c>
      <c r="F705" s="127"/>
      <c r="G705" s="127"/>
      <c r="H705" s="127" t="s">
        <v>559</v>
      </c>
      <c r="I705" s="135" t="s">
        <v>555</v>
      </c>
      <c r="J705" s="127" t="s">
        <v>534</v>
      </c>
      <c r="K705" s="127" t="s">
        <v>560</v>
      </c>
      <c r="L705" s="132" t="b">
        <v>0</v>
      </c>
      <c r="M705" s="132" t="b">
        <v>0</v>
      </c>
      <c r="N705" s="132" t="b">
        <v>0</v>
      </c>
      <c r="O705" s="133" t="b">
        <v>0</v>
      </c>
      <c r="P705" s="127"/>
      <c r="Q705" s="127"/>
      <c r="R705" s="127"/>
      <c r="S705" s="127"/>
      <c r="T705" s="127"/>
      <c r="U705" s="127"/>
      <c r="V705" s="132" t="b">
        <v>0</v>
      </c>
      <c r="W705" s="127"/>
      <c r="X705" s="127"/>
      <c r="Y705" s="127"/>
      <c r="Z705" s="127"/>
      <c r="AA705" s="127"/>
      <c r="AB705" s="127"/>
      <c r="AC705" s="136">
        <v>65000000</v>
      </c>
      <c r="AD705" s="127"/>
      <c r="AE705" s="127"/>
      <c r="AF705" s="136">
        <v>65000000</v>
      </c>
      <c r="AG705" s="130">
        <v>0</v>
      </c>
      <c r="AH705" s="130">
        <v>0</v>
      </c>
      <c r="AI705" s="130">
        <v>0</v>
      </c>
      <c r="AJ705" s="130">
        <v>0</v>
      </c>
      <c r="AK705" s="136">
        <v>65000000</v>
      </c>
      <c r="AL705" s="127"/>
      <c r="AM705" s="127"/>
      <c r="AN705" s="127"/>
    </row>
    <row r="706" spans="1:40" ht="21.75" customHeight="1" thickBot="1">
      <c r="A706" s="120" t="s">
        <v>3131</v>
      </c>
      <c r="B706" s="120" t="s">
        <v>449</v>
      </c>
      <c r="C706" s="120" t="s">
        <v>3132</v>
      </c>
      <c r="D706" s="122" t="s">
        <v>3133</v>
      </c>
      <c r="E706" s="123">
        <v>2024</v>
      </c>
      <c r="F706" s="120"/>
      <c r="G706" s="120"/>
      <c r="H706" s="120" t="s">
        <v>532</v>
      </c>
      <c r="I706" s="134" t="s">
        <v>7974</v>
      </c>
      <c r="J706" s="120" t="s">
        <v>692</v>
      </c>
      <c r="K706" s="120" t="s">
        <v>693</v>
      </c>
      <c r="L706" s="125" t="b">
        <v>0</v>
      </c>
      <c r="M706" s="125" t="b">
        <v>0</v>
      </c>
      <c r="N706" s="125" t="b">
        <v>0</v>
      </c>
      <c r="O706" s="126" t="b">
        <v>0</v>
      </c>
      <c r="P706" s="120"/>
      <c r="Q706" s="120"/>
      <c r="R706" s="120"/>
      <c r="S706" s="120" t="s">
        <v>3134</v>
      </c>
      <c r="T706" s="120"/>
      <c r="U706" s="120"/>
      <c r="V706" s="126" t="b">
        <v>1</v>
      </c>
      <c r="W706" s="120"/>
      <c r="X706" s="120"/>
      <c r="Y706" s="120"/>
      <c r="Z706" s="120"/>
      <c r="AA706" s="120"/>
      <c r="AB706" s="120"/>
      <c r="AC706" s="120"/>
      <c r="AD706" s="120"/>
      <c r="AE706" s="120"/>
      <c r="AF706" s="123">
        <v>0</v>
      </c>
      <c r="AG706" s="123">
        <v>0</v>
      </c>
      <c r="AH706" s="123">
        <v>0</v>
      </c>
      <c r="AI706" s="123">
        <v>0</v>
      </c>
      <c r="AJ706" s="123">
        <v>0</v>
      </c>
      <c r="AK706" s="123">
        <v>0</v>
      </c>
      <c r="AL706" s="120"/>
      <c r="AM706" s="120"/>
      <c r="AN706" s="120"/>
    </row>
    <row r="707" spans="1:40" ht="21.75" customHeight="1" thickBot="1">
      <c r="A707" s="127" t="s">
        <v>3135</v>
      </c>
      <c r="B707" s="127" t="s">
        <v>451</v>
      </c>
      <c r="C707" s="127" t="s">
        <v>3136</v>
      </c>
      <c r="D707" s="129" t="s">
        <v>3137</v>
      </c>
      <c r="E707" s="130">
        <v>2021</v>
      </c>
      <c r="F707" s="127"/>
      <c r="G707" s="130">
        <v>2023</v>
      </c>
      <c r="H707" s="127" t="s">
        <v>548</v>
      </c>
      <c r="I707" s="135" t="s">
        <v>555</v>
      </c>
      <c r="J707" s="127" t="s">
        <v>534</v>
      </c>
      <c r="K707" s="127" t="s">
        <v>540</v>
      </c>
      <c r="L707" s="132" t="b">
        <v>0</v>
      </c>
      <c r="M707" s="132" t="b">
        <v>0</v>
      </c>
      <c r="N707" s="132" t="b">
        <v>0</v>
      </c>
      <c r="O707" s="133" t="b">
        <v>0</v>
      </c>
      <c r="P707" s="127"/>
      <c r="Q707" s="127"/>
      <c r="R707" s="127"/>
      <c r="S707" s="127"/>
      <c r="T707" s="127"/>
      <c r="U707" s="127"/>
      <c r="V707" s="133" t="b">
        <v>1</v>
      </c>
      <c r="W707" s="127"/>
      <c r="X707" s="127"/>
      <c r="Y707" s="127"/>
      <c r="Z707" s="127"/>
      <c r="AA707" s="127"/>
      <c r="AB707" s="127"/>
      <c r="AC707" s="127"/>
      <c r="AD707" s="127"/>
      <c r="AE707" s="127"/>
      <c r="AF707" s="130">
        <v>0</v>
      </c>
      <c r="AG707" s="130">
        <v>0</v>
      </c>
      <c r="AH707" s="130">
        <v>0</v>
      </c>
      <c r="AI707" s="130">
        <v>0</v>
      </c>
      <c r="AJ707" s="130">
        <v>0</v>
      </c>
      <c r="AK707" s="130">
        <v>0</v>
      </c>
      <c r="AL707" s="127"/>
      <c r="AM707" s="127"/>
      <c r="AN707" s="127"/>
    </row>
    <row r="708" spans="1:40" ht="21.75" customHeight="1" thickBot="1">
      <c r="A708" s="120" t="s">
        <v>3138</v>
      </c>
      <c r="B708" s="120" t="s">
        <v>453</v>
      </c>
      <c r="C708" s="120" t="s">
        <v>3139</v>
      </c>
      <c r="D708" s="122" t="s">
        <v>3140</v>
      </c>
      <c r="E708" s="120"/>
      <c r="F708" s="120"/>
      <c r="G708" s="120"/>
      <c r="H708" s="120" t="s">
        <v>559</v>
      </c>
      <c r="I708" s="134" t="s">
        <v>7974</v>
      </c>
      <c r="J708" s="120" t="s">
        <v>627</v>
      </c>
      <c r="K708" s="120" t="s">
        <v>628</v>
      </c>
      <c r="L708" s="125" t="b">
        <v>0</v>
      </c>
      <c r="M708" s="125" t="b">
        <v>0</v>
      </c>
      <c r="N708" s="125" t="b">
        <v>0</v>
      </c>
      <c r="O708" s="144" t="b">
        <v>1</v>
      </c>
      <c r="P708" s="120"/>
      <c r="Q708" s="120"/>
      <c r="R708" s="120"/>
      <c r="S708" s="120"/>
      <c r="T708" s="120"/>
      <c r="U708" s="120"/>
      <c r="V708" s="125" t="b">
        <v>0</v>
      </c>
      <c r="W708" s="120"/>
      <c r="X708" s="120"/>
      <c r="Y708" s="120"/>
      <c r="Z708" s="120"/>
      <c r="AA708" s="120"/>
      <c r="AB708" s="120"/>
      <c r="AC708" s="120"/>
      <c r="AD708" s="120"/>
      <c r="AE708" s="120"/>
      <c r="AF708" s="123">
        <v>0</v>
      </c>
      <c r="AG708" s="123">
        <v>0</v>
      </c>
      <c r="AH708" s="123">
        <v>0</v>
      </c>
      <c r="AI708" s="123">
        <v>0</v>
      </c>
      <c r="AJ708" s="123">
        <v>0</v>
      </c>
      <c r="AK708" s="123">
        <v>0</v>
      </c>
      <c r="AL708" s="120"/>
      <c r="AM708" s="120"/>
      <c r="AN708" s="120"/>
    </row>
    <row r="709" spans="1:40" ht="21.75" customHeight="1" thickBot="1">
      <c r="A709" s="127" t="s">
        <v>3141</v>
      </c>
      <c r="B709" s="127" t="s">
        <v>457</v>
      </c>
      <c r="C709" s="127" t="s">
        <v>3142</v>
      </c>
      <c r="D709" s="129" t="s">
        <v>3143</v>
      </c>
      <c r="E709" s="130">
        <v>2023</v>
      </c>
      <c r="F709" s="130">
        <v>2020</v>
      </c>
      <c r="G709" s="130">
        <v>2023</v>
      </c>
      <c r="H709" s="127" t="s">
        <v>548</v>
      </c>
      <c r="I709" s="135" t="s">
        <v>555</v>
      </c>
      <c r="J709" s="127" t="s">
        <v>1917</v>
      </c>
      <c r="K709" s="127" t="s">
        <v>1917</v>
      </c>
      <c r="L709" s="132" t="b">
        <v>0</v>
      </c>
      <c r="M709" s="132" t="b">
        <v>1</v>
      </c>
      <c r="N709" s="132" t="b">
        <v>0</v>
      </c>
      <c r="O709" s="144" t="b">
        <v>1</v>
      </c>
      <c r="P709" s="127"/>
      <c r="Q709" s="127"/>
      <c r="R709" s="127"/>
      <c r="S709" s="127"/>
      <c r="T709" s="127"/>
      <c r="U709" s="127"/>
      <c r="V709" s="133" t="b">
        <v>1</v>
      </c>
      <c r="W709" s="127"/>
      <c r="X709" s="127"/>
      <c r="Y709" s="127"/>
      <c r="Z709" s="127"/>
      <c r="AA709" s="127"/>
      <c r="AB709" s="127"/>
      <c r="AC709" s="127"/>
      <c r="AD709" s="127"/>
      <c r="AE709" s="127"/>
      <c r="AF709" s="130">
        <v>0</v>
      </c>
      <c r="AG709" s="130">
        <v>0</v>
      </c>
      <c r="AH709" s="130">
        <v>0</v>
      </c>
      <c r="AI709" s="130">
        <v>0</v>
      </c>
      <c r="AJ709" s="130">
        <v>0</v>
      </c>
      <c r="AK709" s="130">
        <v>0</v>
      </c>
      <c r="AL709" s="127"/>
      <c r="AM709" s="127"/>
      <c r="AN709" s="127"/>
    </row>
    <row r="710" spans="1:40" ht="21.75" customHeight="1" thickBot="1">
      <c r="A710" s="120" t="s">
        <v>958</v>
      </c>
      <c r="B710" s="120" t="s">
        <v>457</v>
      </c>
      <c r="C710" s="120" t="s">
        <v>959</v>
      </c>
      <c r="D710" s="122" t="s">
        <v>960</v>
      </c>
      <c r="E710" s="123">
        <v>2023</v>
      </c>
      <c r="F710" s="120"/>
      <c r="G710" s="120"/>
      <c r="H710" s="120" t="s">
        <v>559</v>
      </c>
      <c r="I710" s="134" t="s">
        <v>7974</v>
      </c>
      <c r="J710" s="120" t="s">
        <v>534</v>
      </c>
      <c r="K710" s="120" t="s">
        <v>560</v>
      </c>
      <c r="L710" s="125" t="b">
        <v>0</v>
      </c>
      <c r="M710" s="125" t="b">
        <v>0</v>
      </c>
      <c r="N710" s="125" t="b">
        <v>0</v>
      </c>
      <c r="O710" s="126" t="b">
        <v>0</v>
      </c>
      <c r="P710" s="120"/>
      <c r="Q710" s="120"/>
      <c r="R710" s="120"/>
      <c r="S710" s="120"/>
      <c r="T710" s="120"/>
      <c r="U710" s="120"/>
      <c r="V710" s="126" t="b">
        <v>0</v>
      </c>
      <c r="W710" s="120"/>
      <c r="X710" s="120"/>
      <c r="Y710" s="120"/>
      <c r="Z710" s="120"/>
      <c r="AA710" s="120"/>
      <c r="AB710" s="120"/>
      <c r="AC710" s="137">
        <v>219000000</v>
      </c>
      <c r="AD710" s="120"/>
      <c r="AE710" s="120"/>
      <c r="AF710" s="137">
        <v>219000000</v>
      </c>
      <c r="AG710" s="123">
        <v>0</v>
      </c>
      <c r="AH710" s="123">
        <v>0</v>
      </c>
      <c r="AI710" s="123">
        <v>0</v>
      </c>
      <c r="AJ710" s="123">
        <v>0</v>
      </c>
      <c r="AK710" s="137">
        <v>219000000</v>
      </c>
      <c r="AL710" s="120"/>
      <c r="AM710" s="120"/>
      <c r="AN710" s="120"/>
    </row>
    <row r="711" spans="1:40" ht="21.75" customHeight="1" thickBot="1">
      <c r="A711" s="127" t="s">
        <v>1546</v>
      </c>
      <c r="B711" s="127" t="s">
        <v>457</v>
      </c>
      <c r="C711" s="127" t="s">
        <v>1547</v>
      </c>
      <c r="D711" s="129" t="s">
        <v>1548</v>
      </c>
      <c r="E711" s="130">
        <v>2023</v>
      </c>
      <c r="F711" s="127"/>
      <c r="G711" s="127"/>
      <c r="H711" s="127" t="s">
        <v>559</v>
      </c>
      <c r="I711" s="135" t="s">
        <v>555</v>
      </c>
      <c r="J711" s="127" t="s">
        <v>534</v>
      </c>
      <c r="K711" s="127"/>
      <c r="L711" s="132" t="b">
        <v>0</v>
      </c>
      <c r="M711" s="132" t="b">
        <v>1</v>
      </c>
      <c r="N711" s="132" t="b">
        <v>0</v>
      </c>
      <c r="O711" s="133" t="b">
        <v>0</v>
      </c>
      <c r="P711" s="127"/>
      <c r="Q711" s="127"/>
      <c r="R711" s="127"/>
      <c r="S711" s="127"/>
      <c r="T711" s="127"/>
      <c r="U711" s="127"/>
      <c r="V711" s="133" t="b">
        <v>0</v>
      </c>
      <c r="W711" s="127" t="s">
        <v>1549</v>
      </c>
      <c r="X711" s="127" t="s">
        <v>1549</v>
      </c>
      <c r="Y711" s="127"/>
      <c r="Z711" s="127"/>
      <c r="AA711" s="127"/>
      <c r="AB711" s="127"/>
      <c r="AC711" s="130">
        <v>1900000</v>
      </c>
      <c r="AD711" s="127"/>
      <c r="AE711" s="130">
        <v>9500000</v>
      </c>
      <c r="AF711" s="130">
        <v>11400000</v>
      </c>
      <c r="AG711" s="130">
        <v>0</v>
      </c>
      <c r="AH711" s="130">
        <v>0</v>
      </c>
      <c r="AI711" s="130">
        <v>0</v>
      </c>
      <c r="AJ711" s="130">
        <v>0</v>
      </c>
      <c r="AK711" s="130">
        <v>11400000</v>
      </c>
      <c r="AL711" s="127"/>
      <c r="AM711" s="127"/>
      <c r="AN711" s="127"/>
    </row>
    <row r="712" spans="1:40" ht="21.75" customHeight="1" thickBot="1">
      <c r="A712" s="120" t="s">
        <v>3092</v>
      </c>
      <c r="B712" s="120" t="s">
        <v>457</v>
      </c>
      <c r="C712" s="120" t="s">
        <v>3093</v>
      </c>
      <c r="D712" s="122" t="s">
        <v>3094</v>
      </c>
      <c r="E712" s="123">
        <v>2024</v>
      </c>
      <c r="F712" s="120"/>
      <c r="G712" s="120"/>
      <c r="H712" s="120" t="s">
        <v>559</v>
      </c>
      <c r="I712" s="134" t="s">
        <v>7974</v>
      </c>
      <c r="J712" s="120" t="s">
        <v>534</v>
      </c>
      <c r="K712" s="120" t="s">
        <v>560</v>
      </c>
      <c r="L712" s="126" t="b">
        <v>1</v>
      </c>
      <c r="M712" s="125" t="b">
        <v>0</v>
      </c>
      <c r="N712" s="125" t="b">
        <v>0</v>
      </c>
      <c r="O712" s="126" t="b">
        <v>0</v>
      </c>
      <c r="P712" s="120" t="s">
        <v>629</v>
      </c>
      <c r="Q712" s="120" t="s">
        <v>629</v>
      </c>
      <c r="R712" s="120"/>
      <c r="S712" s="120"/>
      <c r="T712" s="120"/>
      <c r="U712" s="120"/>
      <c r="V712" s="125" t="b">
        <v>0</v>
      </c>
      <c r="W712" s="120"/>
      <c r="X712" s="120"/>
      <c r="Y712" s="120"/>
      <c r="Z712" s="120"/>
      <c r="AA712" s="120"/>
      <c r="AB712" s="120"/>
      <c r="AC712" s="137">
        <v>3200000000</v>
      </c>
      <c r="AD712" s="120"/>
      <c r="AE712" s="120"/>
      <c r="AF712" s="137">
        <v>3200000000</v>
      </c>
      <c r="AG712" s="137">
        <v>3200000000</v>
      </c>
      <c r="AH712" s="137">
        <v>3200000000</v>
      </c>
      <c r="AI712" s="123">
        <v>0</v>
      </c>
      <c r="AJ712" s="123">
        <v>0</v>
      </c>
      <c r="AK712" s="123">
        <v>0</v>
      </c>
      <c r="AL712" s="120"/>
      <c r="AM712" s="164">
        <v>20000</v>
      </c>
      <c r="AN712" s="120"/>
    </row>
    <row r="713" spans="1:40" ht="21.75" customHeight="1" thickBot="1">
      <c r="A713" s="127" t="s">
        <v>1345</v>
      </c>
      <c r="B713" s="127" t="s">
        <v>457</v>
      </c>
      <c r="C713" s="127" t="s">
        <v>1346</v>
      </c>
      <c r="D713" s="129" t="s">
        <v>1347</v>
      </c>
      <c r="E713" s="130">
        <v>2023</v>
      </c>
      <c r="F713" s="127"/>
      <c r="G713" s="127"/>
      <c r="H713" s="127" t="s">
        <v>559</v>
      </c>
      <c r="I713" s="131" t="s">
        <v>7974</v>
      </c>
      <c r="J713" s="127" t="s">
        <v>534</v>
      </c>
      <c r="K713" s="127" t="s">
        <v>560</v>
      </c>
      <c r="L713" s="132" t="b">
        <v>0</v>
      </c>
      <c r="M713" s="132" t="b">
        <v>0</v>
      </c>
      <c r="N713" s="132" t="b">
        <v>0</v>
      </c>
      <c r="O713" s="133" t="b">
        <v>0</v>
      </c>
      <c r="P713" s="127"/>
      <c r="Q713" s="127"/>
      <c r="R713" s="127"/>
      <c r="S713" s="127"/>
      <c r="T713" s="127"/>
      <c r="U713" s="127"/>
      <c r="V713" s="132" t="b">
        <v>0</v>
      </c>
      <c r="W713" s="127"/>
      <c r="X713" s="127"/>
      <c r="Y713" s="127" t="s">
        <v>1348</v>
      </c>
      <c r="Z713" s="127"/>
      <c r="AA713" s="127" t="s">
        <v>1349</v>
      </c>
      <c r="AB713" s="127"/>
      <c r="AC713" s="149">
        <v>38800000</v>
      </c>
      <c r="AD713" s="127"/>
      <c r="AE713" s="127"/>
      <c r="AF713" s="149">
        <v>38800000</v>
      </c>
      <c r="AG713" s="130">
        <v>0</v>
      </c>
      <c r="AH713" s="130">
        <v>0</v>
      </c>
      <c r="AI713" s="130">
        <v>0</v>
      </c>
      <c r="AJ713" s="130">
        <v>0</v>
      </c>
      <c r="AK713" s="149">
        <v>38800000</v>
      </c>
      <c r="AL713" s="127"/>
      <c r="AM713" s="127"/>
      <c r="AN713" s="127"/>
    </row>
    <row r="714" spans="1:40" ht="21.75" customHeight="1" thickBot="1">
      <c r="A714" s="120" t="s">
        <v>3144</v>
      </c>
      <c r="B714" s="120" t="s">
        <v>457</v>
      </c>
      <c r="C714" s="120" t="s">
        <v>3145</v>
      </c>
      <c r="D714" s="122" t="s">
        <v>3146</v>
      </c>
      <c r="E714" s="120"/>
      <c r="F714" s="120"/>
      <c r="G714" s="120"/>
      <c r="H714" s="120" t="s">
        <v>559</v>
      </c>
      <c r="I714" s="143" t="s">
        <v>603</v>
      </c>
      <c r="J714" s="120" t="s">
        <v>534</v>
      </c>
      <c r="K714" s="120" t="s">
        <v>560</v>
      </c>
      <c r="L714" s="126" t="b">
        <v>1</v>
      </c>
      <c r="M714" s="125" t="b">
        <v>0</v>
      </c>
      <c r="N714" s="125" t="b">
        <v>0</v>
      </c>
      <c r="O714" s="126" t="b">
        <v>0</v>
      </c>
      <c r="P714" s="120"/>
      <c r="Q714" s="120"/>
      <c r="R714" s="120"/>
      <c r="S714" s="120"/>
      <c r="T714" s="120"/>
      <c r="U714" s="120"/>
      <c r="V714" s="125" t="b">
        <v>0</v>
      </c>
      <c r="W714" s="120" t="s">
        <v>3147</v>
      </c>
      <c r="X714" s="120" t="s">
        <v>3147</v>
      </c>
      <c r="Y714" s="120"/>
      <c r="Z714" s="120"/>
      <c r="AA714" s="120"/>
      <c r="AB714" s="120"/>
      <c r="AC714" s="120"/>
      <c r="AD714" s="120"/>
      <c r="AE714" s="120"/>
      <c r="AF714" s="123">
        <v>0</v>
      </c>
      <c r="AG714" s="123">
        <v>0</v>
      </c>
      <c r="AH714" s="123">
        <v>0</v>
      </c>
      <c r="AI714" s="123">
        <v>0</v>
      </c>
      <c r="AJ714" s="123">
        <v>0</v>
      </c>
      <c r="AK714" s="123">
        <v>0</v>
      </c>
      <c r="AL714" s="120"/>
      <c r="AM714" s="120"/>
      <c r="AN714" s="120" t="s">
        <v>3148</v>
      </c>
    </row>
    <row r="715" spans="1:40" ht="21.75" customHeight="1" thickBot="1">
      <c r="A715" s="127" t="s">
        <v>3149</v>
      </c>
      <c r="B715" s="127" t="s">
        <v>457</v>
      </c>
      <c r="C715" s="127" t="s">
        <v>3150</v>
      </c>
      <c r="D715" s="129" t="s">
        <v>3151</v>
      </c>
      <c r="E715" s="130">
        <v>2024</v>
      </c>
      <c r="F715" s="130">
        <v>2024</v>
      </c>
      <c r="G715" s="127"/>
      <c r="H715" s="127" t="s">
        <v>559</v>
      </c>
      <c r="I715" s="148" t="s">
        <v>1272</v>
      </c>
      <c r="J715" s="127" t="s">
        <v>627</v>
      </c>
      <c r="K715" s="127" t="s">
        <v>633</v>
      </c>
      <c r="L715" s="132" t="b">
        <v>0</v>
      </c>
      <c r="M715" s="132" t="b">
        <v>0</v>
      </c>
      <c r="N715" s="132" t="b">
        <v>0</v>
      </c>
      <c r="O715" s="133" t="b">
        <v>0</v>
      </c>
      <c r="P715" s="127"/>
      <c r="Q715" s="127"/>
      <c r="R715" s="127"/>
      <c r="S715" s="127"/>
      <c r="T715" s="127"/>
      <c r="U715" s="127"/>
      <c r="V715" s="132" t="b">
        <v>0</v>
      </c>
      <c r="W715" s="127"/>
      <c r="X715" s="127"/>
      <c r="Y715" s="127"/>
      <c r="Z715" s="127"/>
      <c r="AA715" s="127"/>
      <c r="AB715" s="127"/>
      <c r="AC715" s="127"/>
      <c r="AD715" s="127"/>
      <c r="AE715" s="127"/>
      <c r="AF715" s="130">
        <v>0</v>
      </c>
      <c r="AG715" s="130">
        <v>0</v>
      </c>
      <c r="AH715" s="130">
        <v>0</v>
      </c>
      <c r="AI715" s="130">
        <v>0</v>
      </c>
      <c r="AJ715" s="130">
        <v>0</v>
      </c>
      <c r="AK715" s="130">
        <v>0</v>
      </c>
      <c r="AL715" s="127"/>
      <c r="AM715" s="127"/>
      <c r="AN715" s="127"/>
    </row>
    <row r="716" spans="1:40" ht="21.75" customHeight="1" thickBot="1">
      <c r="A716" s="120" t="s">
        <v>3152</v>
      </c>
      <c r="B716" s="120" t="s">
        <v>459</v>
      </c>
      <c r="C716" s="120" t="s">
        <v>3153</v>
      </c>
      <c r="D716" s="122" t="s">
        <v>3154</v>
      </c>
      <c r="E716" s="123">
        <v>2023</v>
      </c>
      <c r="F716" s="123">
        <v>2024</v>
      </c>
      <c r="G716" s="120"/>
      <c r="H716" s="120" t="s">
        <v>559</v>
      </c>
      <c r="I716" s="134" t="s">
        <v>7974</v>
      </c>
      <c r="J716" s="120" t="s">
        <v>638</v>
      </c>
      <c r="K716" s="120" t="s">
        <v>560</v>
      </c>
      <c r="L716" s="126" t="b">
        <v>1</v>
      </c>
      <c r="M716" s="126" t="b">
        <v>1</v>
      </c>
      <c r="N716" s="125" t="b">
        <v>0</v>
      </c>
      <c r="O716" s="126" t="b">
        <v>0</v>
      </c>
      <c r="P716" s="120"/>
      <c r="Q716" s="120"/>
      <c r="R716" s="120"/>
      <c r="S716" s="120"/>
      <c r="T716" s="120"/>
      <c r="U716" s="120"/>
      <c r="V716" s="126" t="b">
        <v>0</v>
      </c>
      <c r="W716" s="120"/>
      <c r="X716" s="120"/>
      <c r="Y716" s="120" t="s">
        <v>1077</v>
      </c>
      <c r="Z716" s="120" t="s">
        <v>1077</v>
      </c>
      <c r="AA716" s="120" t="s">
        <v>247</v>
      </c>
      <c r="AB716" s="120"/>
      <c r="AC716" s="120"/>
      <c r="AD716" s="120"/>
      <c r="AE716" s="120"/>
      <c r="AF716" s="123">
        <v>0</v>
      </c>
      <c r="AG716" s="123">
        <v>0</v>
      </c>
      <c r="AH716" s="123">
        <v>0</v>
      </c>
      <c r="AI716" s="123">
        <v>0</v>
      </c>
      <c r="AJ716" s="123">
        <v>0</v>
      </c>
      <c r="AK716" s="123">
        <v>0</v>
      </c>
      <c r="AL716" s="120"/>
      <c r="AM716" s="120"/>
      <c r="AN716" s="120"/>
    </row>
    <row r="717" spans="1:40" ht="21.75" customHeight="1" thickBot="1">
      <c r="A717" s="127" t="s">
        <v>3107</v>
      </c>
      <c r="B717" s="127" t="s">
        <v>459</v>
      </c>
      <c r="C717" s="127" t="s">
        <v>3108</v>
      </c>
      <c r="D717" s="129" t="s">
        <v>3109</v>
      </c>
      <c r="E717" s="130">
        <v>2022</v>
      </c>
      <c r="F717" s="127"/>
      <c r="G717" s="127"/>
      <c r="H717" s="127" t="s">
        <v>559</v>
      </c>
      <c r="I717" s="131" t="s">
        <v>7974</v>
      </c>
      <c r="J717" s="127" t="s">
        <v>638</v>
      </c>
      <c r="K717" s="127" t="s">
        <v>560</v>
      </c>
      <c r="L717" s="132" t="b">
        <v>0</v>
      </c>
      <c r="M717" s="132" t="b">
        <v>0</v>
      </c>
      <c r="N717" s="132" t="b">
        <v>0</v>
      </c>
      <c r="O717" s="133" t="b">
        <v>0</v>
      </c>
      <c r="P717" s="127" t="s">
        <v>629</v>
      </c>
      <c r="Q717" s="127" t="s">
        <v>629</v>
      </c>
      <c r="R717" s="127"/>
      <c r="S717" s="127"/>
      <c r="T717" s="127"/>
      <c r="U717" s="127"/>
      <c r="V717" s="132" t="b">
        <v>0</v>
      </c>
      <c r="W717" s="127"/>
      <c r="X717" s="127"/>
      <c r="Y717" s="127"/>
      <c r="Z717" s="127"/>
      <c r="AA717" s="127"/>
      <c r="AB717" s="127"/>
      <c r="AC717" s="127"/>
      <c r="AD717" s="127"/>
      <c r="AE717" s="127"/>
      <c r="AF717" s="130">
        <v>0</v>
      </c>
      <c r="AG717" s="130">
        <v>0</v>
      </c>
      <c r="AH717" s="130">
        <v>0</v>
      </c>
      <c r="AI717" s="130">
        <v>0</v>
      </c>
      <c r="AJ717" s="130">
        <v>0</v>
      </c>
      <c r="AK717" s="130">
        <v>0</v>
      </c>
      <c r="AL717" s="127"/>
      <c r="AM717" s="127"/>
      <c r="AN717" s="127"/>
    </row>
    <row r="718" spans="1:40" ht="21.75" customHeight="1" thickBot="1">
      <c r="A718" s="120" t="s">
        <v>3155</v>
      </c>
      <c r="B718" s="120" t="s">
        <v>459</v>
      </c>
      <c r="C718" s="120" t="s">
        <v>3156</v>
      </c>
      <c r="D718" s="122" t="s">
        <v>3157</v>
      </c>
      <c r="E718" s="123">
        <v>2021</v>
      </c>
      <c r="F718" s="123">
        <v>2023</v>
      </c>
      <c r="G718" s="120"/>
      <c r="H718" s="120" t="s">
        <v>559</v>
      </c>
      <c r="I718" s="124" t="s">
        <v>555</v>
      </c>
      <c r="J718" s="120" t="s">
        <v>534</v>
      </c>
      <c r="K718" s="120" t="s">
        <v>560</v>
      </c>
      <c r="L718" s="126" t="b">
        <v>1</v>
      </c>
      <c r="M718" s="125" t="b">
        <v>0</v>
      </c>
      <c r="N718" s="125" t="b">
        <v>0</v>
      </c>
      <c r="O718" s="126" t="b">
        <v>0</v>
      </c>
      <c r="P718" s="120"/>
      <c r="Q718" s="120"/>
      <c r="R718" s="120"/>
      <c r="S718" s="120"/>
      <c r="T718" s="120"/>
      <c r="U718" s="120"/>
      <c r="V718" s="125" t="b">
        <v>0</v>
      </c>
      <c r="W718" s="120" t="s">
        <v>3158</v>
      </c>
      <c r="X718" s="120" t="s">
        <v>3158</v>
      </c>
      <c r="Y718" s="120"/>
      <c r="Z718" s="120"/>
      <c r="AA718" s="120"/>
      <c r="AB718" s="120"/>
      <c r="AC718" s="120"/>
      <c r="AD718" s="120"/>
      <c r="AE718" s="120"/>
      <c r="AF718" s="123">
        <v>0</v>
      </c>
      <c r="AG718" s="123">
        <v>0</v>
      </c>
      <c r="AH718" s="123">
        <v>0</v>
      </c>
      <c r="AI718" s="123">
        <v>0</v>
      </c>
      <c r="AJ718" s="123">
        <v>0</v>
      </c>
      <c r="AK718" s="123">
        <v>0</v>
      </c>
      <c r="AL718" s="120"/>
      <c r="AM718" s="120"/>
      <c r="AN718" s="120"/>
    </row>
    <row r="719" spans="1:40" ht="21.75" customHeight="1" thickBot="1">
      <c r="A719" s="127" t="s">
        <v>3159</v>
      </c>
      <c r="B719" s="127" t="s">
        <v>459</v>
      </c>
      <c r="C719" s="127" t="s">
        <v>3160</v>
      </c>
      <c r="D719" s="127" t="s">
        <v>3161</v>
      </c>
      <c r="E719" s="130">
        <v>2024</v>
      </c>
      <c r="F719" s="127"/>
      <c r="G719" s="127"/>
      <c r="H719" s="127" t="s">
        <v>559</v>
      </c>
      <c r="I719" s="131" t="s">
        <v>7974</v>
      </c>
      <c r="J719" s="127" t="s">
        <v>534</v>
      </c>
      <c r="K719" s="127"/>
      <c r="L719" s="132" t="b">
        <v>0</v>
      </c>
      <c r="M719" s="132" t="b">
        <v>0</v>
      </c>
      <c r="N719" s="132" t="b">
        <v>0</v>
      </c>
      <c r="O719" s="133" t="b">
        <v>0</v>
      </c>
      <c r="P719" s="127" t="s">
        <v>3162</v>
      </c>
      <c r="Q719" s="127"/>
      <c r="R719" s="127"/>
      <c r="S719" s="127"/>
      <c r="T719" s="127"/>
      <c r="U719" s="127"/>
      <c r="V719" s="133" t="b">
        <v>0</v>
      </c>
      <c r="W719" s="127"/>
      <c r="X719" s="127"/>
      <c r="Y719" s="127"/>
      <c r="Z719" s="127"/>
      <c r="AA719" s="127"/>
      <c r="AB719" s="127"/>
      <c r="AC719" s="127"/>
      <c r="AD719" s="127"/>
      <c r="AE719" s="127"/>
      <c r="AF719" s="130">
        <v>0</v>
      </c>
      <c r="AG719" s="130">
        <v>0</v>
      </c>
      <c r="AH719" s="130">
        <v>0</v>
      </c>
      <c r="AI719" s="130">
        <v>0</v>
      </c>
      <c r="AJ719" s="130">
        <v>0</v>
      </c>
      <c r="AK719" s="130">
        <v>0</v>
      </c>
      <c r="AL719" s="127"/>
      <c r="AM719" s="127"/>
      <c r="AN719" s="127"/>
    </row>
    <row r="720" spans="1:40" ht="21.75" customHeight="1" thickBot="1">
      <c r="A720" s="120" t="s">
        <v>1236</v>
      </c>
      <c r="B720" s="120" t="s">
        <v>459</v>
      </c>
      <c r="C720" s="120" t="s">
        <v>1237</v>
      </c>
      <c r="D720" s="122" t="s">
        <v>1238</v>
      </c>
      <c r="E720" s="123">
        <v>2023</v>
      </c>
      <c r="F720" s="120"/>
      <c r="G720" s="120"/>
      <c r="H720" s="120" t="s">
        <v>559</v>
      </c>
      <c r="I720" s="134" t="s">
        <v>7974</v>
      </c>
      <c r="J720" s="120" t="s">
        <v>534</v>
      </c>
      <c r="K720" s="120" t="s">
        <v>560</v>
      </c>
      <c r="L720" s="125" t="b">
        <v>0</v>
      </c>
      <c r="M720" s="125" t="b">
        <v>0</v>
      </c>
      <c r="N720" s="125" t="b">
        <v>0</v>
      </c>
      <c r="O720" s="126" t="b">
        <v>0</v>
      </c>
      <c r="P720" s="120"/>
      <c r="Q720" s="120"/>
      <c r="R720" s="120"/>
      <c r="S720" s="120"/>
      <c r="T720" s="120"/>
      <c r="U720" s="120"/>
      <c r="V720" s="125" t="b">
        <v>0</v>
      </c>
      <c r="W720" s="120"/>
      <c r="X720" s="120"/>
      <c r="Y720" s="120" t="s">
        <v>1239</v>
      </c>
      <c r="Z720" s="120"/>
      <c r="AA720" s="120" t="s">
        <v>779</v>
      </c>
      <c r="AB720" s="120"/>
      <c r="AC720" s="137">
        <v>72200000</v>
      </c>
      <c r="AD720" s="120"/>
      <c r="AE720" s="120"/>
      <c r="AF720" s="137">
        <v>72200000</v>
      </c>
      <c r="AG720" s="123">
        <v>0</v>
      </c>
      <c r="AH720" s="123">
        <v>0</v>
      </c>
      <c r="AI720" s="123">
        <v>0</v>
      </c>
      <c r="AJ720" s="123">
        <v>0</v>
      </c>
      <c r="AK720" s="137">
        <v>72200000</v>
      </c>
      <c r="AL720" s="120"/>
      <c r="AM720" s="120"/>
      <c r="AN720" s="120"/>
    </row>
    <row r="721" spans="1:40" ht="21.75" customHeight="1" thickBot="1">
      <c r="A721" s="127" t="s">
        <v>1532</v>
      </c>
      <c r="B721" s="127" t="s">
        <v>459</v>
      </c>
      <c r="C721" s="127" t="s">
        <v>1533</v>
      </c>
      <c r="D721" s="129" t="s">
        <v>1534</v>
      </c>
      <c r="E721" s="130">
        <v>2021</v>
      </c>
      <c r="F721" s="130">
        <v>2023</v>
      </c>
      <c r="G721" s="127"/>
      <c r="H721" s="127" t="s">
        <v>559</v>
      </c>
      <c r="I721" s="131" t="s">
        <v>7974</v>
      </c>
      <c r="J721" s="127" t="s">
        <v>534</v>
      </c>
      <c r="K721" s="127" t="s">
        <v>560</v>
      </c>
      <c r="L721" s="132" t="b">
        <v>0</v>
      </c>
      <c r="M721" s="132" t="b">
        <v>0</v>
      </c>
      <c r="N721" s="132" t="b">
        <v>0</v>
      </c>
      <c r="O721" s="133" t="b">
        <v>0</v>
      </c>
      <c r="P721" s="127"/>
      <c r="Q721" s="127"/>
      <c r="R721" s="127"/>
      <c r="S721" s="127"/>
      <c r="T721" s="127"/>
      <c r="U721" s="127"/>
      <c r="V721" s="132" t="b">
        <v>0</v>
      </c>
      <c r="W721" s="127"/>
      <c r="X721" s="127"/>
      <c r="Y721" s="127" t="s">
        <v>1535</v>
      </c>
      <c r="Z721" s="127"/>
      <c r="AA721" s="127"/>
      <c r="AB721" s="127"/>
      <c r="AC721" s="136">
        <v>12400000</v>
      </c>
      <c r="AD721" s="127"/>
      <c r="AE721" s="127"/>
      <c r="AF721" s="136">
        <v>12400000</v>
      </c>
      <c r="AG721" s="130">
        <v>0</v>
      </c>
      <c r="AH721" s="130">
        <v>0</v>
      </c>
      <c r="AI721" s="130">
        <v>0</v>
      </c>
      <c r="AJ721" s="130">
        <v>0</v>
      </c>
      <c r="AK721" s="136">
        <v>12400000</v>
      </c>
      <c r="AL721" s="127"/>
      <c r="AM721" s="127"/>
      <c r="AN721" s="127"/>
    </row>
    <row r="722" spans="1:40" ht="21.75" customHeight="1" thickBot="1">
      <c r="A722" s="120" t="s">
        <v>3167</v>
      </c>
      <c r="B722" s="120" t="s">
        <v>459</v>
      </c>
      <c r="C722" s="120" t="s">
        <v>3168</v>
      </c>
      <c r="D722" s="122" t="s">
        <v>3169</v>
      </c>
      <c r="E722" s="123">
        <v>2023</v>
      </c>
      <c r="F722" s="120"/>
      <c r="G722" s="120"/>
      <c r="H722" s="120" t="s">
        <v>548</v>
      </c>
      <c r="I722" s="124" t="s">
        <v>555</v>
      </c>
      <c r="J722" s="120" t="s">
        <v>692</v>
      </c>
      <c r="K722" s="120" t="s">
        <v>774</v>
      </c>
      <c r="L722" s="126" t="b">
        <v>1</v>
      </c>
      <c r="M722" s="125" t="b">
        <v>0</v>
      </c>
      <c r="N722" s="125" t="b">
        <v>0</v>
      </c>
      <c r="O722" s="126" t="b">
        <v>0</v>
      </c>
      <c r="P722" s="120"/>
      <c r="Q722" s="120"/>
      <c r="R722" s="120"/>
      <c r="S722" s="120"/>
      <c r="T722" s="120"/>
      <c r="U722" s="120"/>
      <c r="V722" s="126" t="b">
        <v>1</v>
      </c>
      <c r="W722" s="120"/>
      <c r="X722" s="120"/>
      <c r="Y722" s="120"/>
      <c r="Z722" s="120"/>
      <c r="AA722" s="120"/>
      <c r="AB722" s="120"/>
      <c r="AC722" s="120"/>
      <c r="AD722" s="120"/>
      <c r="AE722" s="120"/>
      <c r="AF722" s="123">
        <v>0</v>
      </c>
      <c r="AG722" s="123">
        <v>0</v>
      </c>
      <c r="AH722" s="123">
        <v>0</v>
      </c>
      <c r="AI722" s="123">
        <v>0</v>
      </c>
      <c r="AJ722" s="123">
        <v>0</v>
      </c>
      <c r="AK722" s="123">
        <v>0</v>
      </c>
      <c r="AL722" s="120"/>
      <c r="AM722" s="120"/>
      <c r="AN722" s="120" t="s">
        <v>3170</v>
      </c>
    </row>
    <row r="723" spans="1:40" ht="21.75" customHeight="1" thickBot="1">
      <c r="A723" s="127" t="s">
        <v>866</v>
      </c>
      <c r="B723" s="127" t="s">
        <v>459</v>
      </c>
      <c r="C723" s="127" t="s">
        <v>867</v>
      </c>
      <c r="D723" s="129" t="s">
        <v>868</v>
      </c>
      <c r="E723" s="127"/>
      <c r="F723" s="127"/>
      <c r="G723" s="127"/>
      <c r="H723" s="127" t="s">
        <v>548</v>
      </c>
      <c r="I723" s="135" t="s">
        <v>555</v>
      </c>
      <c r="J723" s="127" t="s">
        <v>610</v>
      </c>
      <c r="K723" s="127" t="s">
        <v>774</v>
      </c>
      <c r="L723" s="132" t="b">
        <v>0</v>
      </c>
      <c r="M723" s="132" t="b">
        <v>0</v>
      </c>
      <c r="N723" s="132" t="b">
        <v>0</v>
      </c>
      <c r="O723" s="133" t="b">
        <v>0</v>
      </c>
      <c r="P723" s="127"/>
      <c r="Q723" s="127"/>
      <c r="R723" s="127"/>
      <c r="S723" s="127"/>
      <c r="T723" s="127"/>
      <c r="U723" s="127"/>
      <c r="V723" s="133" t="b">
        <v>1</v>
      </c>
      <c r="W723" s="127"/>
      <c r="X723" s="127"/>
      <c r="Y723" s="127"/>
      <c r="Z723" s="127"/>
      <c r="AA723" s="127"/>
      <c r="AB723" s="127"/>
      <c r="AC723" s="127"/>
      <c r="AD723" s="130">
        <v>360000000</v>
      </c>
      <c r="AE723" s="127"/>
      <c r="AF723" s="130">
        <v>360000000</v>
      </c>
      <c r="AG723" s="130">
        <v>0</v>
      </c>
      <c r="AH723" s="130">
        <v>0</v>
      </c>
      <c r="AI723" s="130">
        <v>0</v>
      </c>
      <c r="AJ723" s="130">
        <v>0</v>
      </c>
      <c r="AK723" s="130">
        <v>360000000</v>
      </c>
      <c r="AL723" s="127"/>
      <c r="AM723" s="127"/>
      <c r="AN723" s="127"/>
    </row>
    <row r="724" spans="1:40" ht="21.75" customHeight="1" thickBot="1">
      <c r="A724" s="120" t="s">
        <v>545</v>
      </c>
      <c r="B724" s="120" t="s">
        <v>463</v>
      </c>
      <c r="C724" s="120" t="s">
        <v>546</v>
      </c>
      <c r="D724" s="122" t="s">
        <v>547</v>
      </c>
      <c r="E724" s="123">
        <v>2017</v>
      </c>
      <c r="F724" s="120"/>
      <c r="G724" s="123">
        <v>2018</v>
      </c>
      <c r="H724" s="120" t="s">
        <v>548</v>
      </c>
      <c r="I724" s="134" t="s">
        <v>7974</v>
      </c>
      <c r="J724" s="120" t="s">
        <v>549</v>
      </c>
      <c r="K724" s="120" t="s">
        <v>550</v>
      </c>
      <c r="L724" s="126" t="b">
        <v>1</v>
      </c>
      <c r="M724" s="125" t="b">
        <v>0</v>
      </c>
      <c r="N724" s="125" t="b">
        <v>0</v>
      </c>
      <c r="O724" s="126" t="b">
        <v>0</v>
      </c>
      <c r="P724" s="120" t="s">
        <v>551</v>
      </c>
      <c r="Q724" s="120"/>
      <c r="R724" s="120"/>
      <c r="S724" s="120"/>
      <c r="T724" s="120"/>
      <c r="U724" s="120"/>
      <c r="V724" s="126" t="b">
        <v>1</v>
      </c>
      <c r="W724" s="120"/>
      <c r="X724" s="120"/>
      <c r="Y724" s="120"/>
      <c r="Z724" s="120"/>
      <c r="AA724" s="120"/>
      <c r="AB724" s="120"/>
      <c r="AC724" s="137">
        <v>132000000</v>
      </c>
      <c r="AD724" s="137">
        <v>13900000000</v>
      </c>
      <c r="AE724" s="137">
        <v>163650000</v>
      </c>
      <c r="AF724" s="137">
        <v>14195650000</v>
      </c>
      <c r="AG724" s="137">
        <v>14195650000</v>
      </c>
      <c r="AH724" s="123">
        <v>0</v>
      </c>
      <c r="AI724" s="123">
        <v>0</v>
      </c>
      <c r="AJ724" s="123">
        <v>0</v>
      </c>
      <c r="AK724" s="123">
        <v>0</v>
      </c>
      <c r="AL724" s="120"/>
      <c r="AM724" s="120"/>
      <c r="AN724" s="120" t="s">
        <v>552</v>
      </c>
    </row>
    <row r="725" spans="1:40" ht="21.75" customHeight="1" thickBot="1">
      <c r="A725" s="127" t="s">
        <v>3171</v>
      </c>
      <c r="B725" s="127" t="s">
        <v>463</v>
      </c>
      <c r="C725" s="127" t="s">
        <v>3172</v>
      </c>
      <c r="D725" s="129" t="s">
        <v>3173</v>
      </c>
      <c r="E725" s="130">
        <v>2019</v>
      </c>
      <c r="F725" s="127"/>
      <c r="G725" s="130">
        <v>2020</v>
      </c>
      <c r="H725" s="127" t="s">
        <v>548</v>
      </c>
      <c r="I725" s="131" t="s">
        <v>7974</v>
      </c>
      <c r="J725" s="127" t="s">
        <v>549</v>
      </c>
      <c r="K725" s="127" t="s">
        <v>744</v>
      </c>
      <c r="L725" s="132" t="b">
        <v>0</v>
      </c>
      <c r="M725" s="132" t="b">
        <v>0</v>
      </c>
      <c r="N725" s="132" t="b">
        <v>0</v>
      </c>
      <c r="O725" s="133" t="b">
        <v>0</v>
      </c>
      <c r="P725" s="127"/>
      <c r="Q725" s="127"/>
      <c r="R725" s="127"/>
      <c r="S725" s="127"/>
      <c r="T725" s="127"/>
      <c r="U725" s="127"/>
      <c r="V725" s="133" t="b">
        <v>1</v>
      </c>
      <c r="W725" s="127"/>
      <c r="X725" s="127"/>
      <c r="Y725" s="127"/>
      <c r="Z725" s="127"/>
      <c r="AA725" s="127"/>
      <c r="AB725" s="127"/>
      <c r="AC725" s="127"/>
      <c r="AD725" s="127"/>
      <c r="AE725" s="127"/>
      <c r="AF725" s="130">
        <v>0</v>
      </c>
      <c r="AG725" s="130">
        <v>0</v>
      </c>
      <c r="AH725" s="130">
        <v>0</v>
      </c>
      <c r="AI725" s="130">
        <v>0</v>
      </c>
      <c r="AJ725" s="130">
        <v>0</v>
      </c>
      <c r="AK725" s="130">
        <v>0</v>
      </c>
      <c r="AL725" s="127"/>
      <c r="AM725" s="127"/>
      <c r="AN725" s="127" t="s">
        <v>3174</v>
      </c>
    </row>
    <row r="726" spans="1:40" ht="21.75" customHeight="1" thickBot="1">
      <c r="A726" s="120" t="s">
        <v>3175</v>
      </c>
      <c r="B726" s="120" t="s">
        <v>463</v>
      </c>
      <c r="C726" s="120" t="s">
        <v>3176</v>
      </c>
      <c r="D726" s="122" t="s">
        <v>3177</v>
      </c>
      <c r="E726" s="123">
        <v>2023</v>
      </c>
      <c r="F726" s="120"/>
      <c r="G726" s="123">
        <v>2024</v>
      </c>
      <c r="H726" s="120" t="s">
        <v>548</v>
      </c>
      <c r="I726" s="134" t="s">
        <v>7974</v>
      </c>
      <c r="J726" s="120" t="s">
        <v>692</v>
      </c>
      <c r="K726" s="120" t="s">
        <v>3178</v>
      </c>
      <c r="L726" s="126" t="b">
        <v>1</v>
      </c>
      <c r="M726" s="125" t="b">
        <v>0</v>
      </c>
      <c r="N726" s="125" t="b">
        <v>0</v>
      </c>
      <c r="O726" s="126" t="b">
        <v>0</v>
      </c>
      <c r="P726" s="120" t="s">
        <v>551</v>
      </c>
      <c r="Q726" s="120"/>
      <c r="R726" s="120"/>
      <c r="S726" s="120"/>
      <c r="T726" s="120"/>
      <c r="U726" s="120"/>
      <c r="V726" s="126" t="b">
        <v>1</v>
      </c>
      <c r="W726" s="120" t="s">
        <v>3179</v>
      </c>
      <c r="X726" s="120"/>
      <c r="Y726" s="120"/>
      <c r="Z726" s="120"/>
      <c r="AA726" s="120"/>
      <c r="AB726" s="120"/>
      <c r="AC726" s="120"/>
      <c r="AD726" s="120"/>
      <c r="AE726" s="120"/>
      <c r="AF726" s="123">
        <v>0</v>
      </c>
      <c r="AG726" s="123">
        <v>0</v>
      </c>
      <c r="AH726" s="123">
        <v>0</v>
      </c>
      <c r="AI726" s="123">
        <v>0</v>
      </c>
      <c r="AJ726" s="123">
        <v>0</v>
      </c>
      <c r="AK726" s="123">
        <v>0</v>
      </c>
      <c r="AL726" s="120"/>
      <c r="AM726" s="140">
        <v>768</v>
      </c>
      <c r="AN726" s="120" t="s">
        <v>3180</v>
      </c>
    </row>
    <row r="727" spans="1:40" ht="21.75" customHeight="1" thickBot="1">
      <c r="A727" s="127" t="s">
        <v>3184</v>
      </c>
      <c r="B727" s="127" t="s">
        <v>463</v>
      </c>
      <c r="C727" s="127" t="s">
        <v>3185</v>
      </c>
      <c r="D727" s="129" t="s">
        <v>3186</v>
      </c>
      <c r="E727" s="127"/>
      <c r="F727" s="127"/>
      <c r="G727" s="130">
        <v>2024</v>
      </c>
      <c r="H727" s="127" t="s">
        <v>548</v>
      </c>
      <c r="I727" s="131" t="s">
        <v>7974</v>
      </c>
      <c r="J727" s="127" t="s">
        <v>692</v>
      </c>
      <c r="K727" s="127" t="s">
        <v>3178</v>
      </c>
      <c r="L727" s="132" t="b">
        <v>1</v>
      </c>
      <c r="M727" s="132" t="b">
        <v>0</v>
      </c>
      <c r="N727" s="132" t="b">
        <v>0</v>
      </c>
      <c r="O727" s="133" t="b">
        <v>0</v>
      </c>
      <c r="P727" s="127"/>
      <c r="Q727" s="127"/>
      <c r="R727" s="127"/>
      <c r="S727" s="127"/>
      <c r="T727" s="127"/>
      <c r="U727" s="127"/>
      <c r="V727" s="133" t="b">
        <v>1</v>
      </c>
      <c r="W727" s="127"/>
      <c r="X727" s="127"/>
      <c r="Y727" s="127"/>
      <c r="Z727" s="127"/>
      <c r="AA727" s="127"/>
      <c r="AB727" s="127"/>
      <c r="AC727" s="127"/>
      <c r="AD727" s="127"/>
      <c r="AE727" s="127"/>
      <c r="AF727" s="130">
        <v>0</v>
      </c>
      <c r="AG727" s="130">
        <v>0</v>
      </c>
      <c r="AH727" s="130">
        <v>0</v>
      </c>
      <c r="AI727" s="130">
        <v>0</v>
      </c>
      <c r="AJ727" s="130">
        <v>0</v>
      </c>
      <c r="AK727" s="130">
        <v>0</v>
      </c>
      <c r="AL727" s="127"/>
      <c r="AM727" s="127"/>
      <c r="AN727" s="127"/>
    </row>
    <row r="728" spans="1:40" ht="21.75" customHeight="1" thickBot="1">
      <c r="A728" s="120" t="s">
        <v>906</v>
      </c>
      <c r="B728" s="120" t="s">
        <v>463</v>
      </c>
      <c r="C728" s="120" t="s">
        <v>907</v>
      </c>
      <c r="D728" s="122" t="s">
        <v>908</v>
      </c>
      <c r="E728" s="123">
        <v>2024</v>
      </c>
      <c r="F728" s="123">
        <v>2025</v>
      </c>
      <c r="G728" s="123">
        <v>2027</v>
      </c>
      <c r="H728" s="120" t="s">
        <v>532</v>
      </c>
      <c r="I728" s="124" t="s">
        <v>555</v>
      </c>
      <c r="J728" s="120" t="s">
        <v>610</v>
      </c>
      <c r="K728" s="120" t="s">
        <v>909</v>
      </c>
      <c r="L728" s="125" t="b">
        <v>0</v>
      </c>
      <c r="M728" s="125" t="b">
        <v>0</v>
      </c>
      <c r="N728" s="125" t="b">
        <v>0</v>
      </c>
      <c r="O728" s="144" t="b">
        <v>1</v>
      </c>
      <c r="P728" s="120"/>
      <c r="Q728" s="120"/>
      <c r="R728" s="120"/>
      <c r="S728" s="120"/>
      <c r="T728" s="120"/>
      <c r="U728" s="120"/>
      <c r="V728" s="126" t="b">
        <v>1</v>
      </c>
      <c r="W728" s="120"/>
      <c r="X728" s="120"/>
      <c r="Y728" s="120"/>
      <c r="Z728" s="120"/>
      <c r="AA728" s="120"/>
      <c r="AB728" s="120"/>
      <c r="AC728" s="120"/>
      <c r="AD728" s="137">
        <v>258860000</v>
      </c>
      <c r="AE728" s="120"/>
      <c r="AF728" s="137">
        <v>258860000</v>
      </c>
      <c r="AG728" s="123">
        <v>0</v>
      </c>
      <c r="AH728" s="123">
        <v>0</v>
      </c>
      <c r="AI728" s="123">
        <v>0</v>
      </c>
      <c r="AJ728" s="123">
        <v>0</v>
      </c>
      <c r="AK728" s="137">
        <v>258860000</v>
      </c>
      <c r="AL728" s="120"/>
      <c r="AM728" s="120"/>
      <c r="AN728" s="120"/>
    </row>
    <row r="729" spans="1:40" ht="21.75" customHeight="1" thickBot="1">
      <c r="A729" s="127" t="s">
        <v>3187</v>
      </c>
      <c r="B729" s="127" t="s">
        <v>3164</v>
      </c>
      <c r="C729" s="127" t="s">
        <v>3188</v>
      </c>
      <c r="D729" s="129" t="s">
        <v>3189</v>
      </c>
      <c r="E729" s="130">
        <v>2022</v>
      </c>
      <c r="F729" s="130">
        <v>2022</v>
      </c>
      <c r="G729" s="127"/>
      <c r="H729" s="127" t="s">
        <v>559</v>
      </c>
      <c r="I729" s="135" t="s">
        <v>555</v>
      </c>
      <c r="J729" s="127"/>
      <c r="K729" s="127"/>
      <c r="L729" s="132" t="b">
        <v>0</v>
      </c>
      <c r="M729" s="132" t="b">
        <v>0</v>
      </c>
      <c r="N729" s="132" t="b">
        <v>0</v>
      </c>
      <c r="O729" s="133" t="b">
        <v>0</v>
      </c>
      <c r="P729" s="127"/>
      <c r="Q729" s="127"/>
      <c r="R729" s="127"/>
      <c r="S729" s="127"/>
      <c r="T729" s="127"/>
      <c r="U729" s="127"/>
      <c r="V729" s="133" t="b">
        <v>0</v>
      </c>
      <c r="W729" s="127"/>
      <c r="X729" s="127"/>
      <c r="Y729" s="127"/>
      <c r="Z729" s="127"/>
      <c r="AA729" s="127"/>
      <c r="AB729" s="127"/>
      <c r="AC729" s="127"/>
      <c r="AD729" s="127"/>
      <c r="AE729" s="127"/>
      <c r="AF729" s="130">
        <v>0</v>
      </c>
      <c r="AG729" s="130">
        <v>0</v>
      </c>
      <c r="AH729" s="130">
        <v>0</v>
      </c>
      <c r="AI729" s="130">
        <v>0</v>
      </c>
      <c r="AJ729" s="130">
        <v>0</v>
      </c>
      <c r="AK729" s="130">
        <v>0</v>
      </c>
      <c r="AL729" s="127"/>
      <c r="AM729" s="127"/>
      <c r="AN729" s="127"/>
    </row>
    <row r="730" spans="1:40" ht="21.75" customHeight="1" thickBot="1">
      <c r="A730" s="120" t="s">
        <v>3193</v>
      </c>
      <c r="B730" s="120" t="s">
        <v>3164</v>
      </c>
      <c r="C730" s="120" t="s">
        <v>3165</v>
      </c>
      <c r="D730" s="122" t="s">
        <v>3194</v>
      </c>
      <c r="E730" s="123">
        <v>2015</v>
      </c>
      <c r="F730" s="123">
        <v>2015</v>
      </c>
      <c r="G730" s="120"/>
      <c r="H730" s="120" t="s">
        <v>548</v>
      </c>
      <c r="I730" s="134" t="s">
        <v>7974</v>
      </c>
      <c r="J730" s="120" t="s">
        <v>1294</v>
      </c>
      <c r="K730" s="120" t="s">
        <v>560</v>
      </c>
      <c r="L730" s="125" t="b">
        <v>0</v>
      </c>
      <c r="M730" s="125" t="b">
        <v>0</v>
      </c>
      <c r="N730" s="125" t="b">
        <v>0</v>
      </c>
      <c r="O730" s="126" t="b">
        <v>0</v>
      </c>
      <c r="P730" s="120"/>
      <c r="Q730" s="120"/>
      <c r="R730" s="120"/>
      <c r="S730" s="120"/>
      <c r="T730" s="120"/>
      <c r="U730" s="120"/>
      <c r="V730" s="126" t="b">
        <v>1</v>
      </c>
      <c r="W730" s="120"/>
      <c r="X730" s="120"/>
      <c r="Y730" s="120"/>
      <c r="Z730" s="120"/>
      <c r="AA730" s="120"/>
      <c r="AB730" s="120"/>
      <c r="AC730" s="120"/>
      <c r="AD730" s="120"/>
      <c r="AE730" s="120"/>
      <c r="AF730" s="123">
        <v>0</v>
      </c>
      <c r="AG730" s="123">
        <v>0</v>
      </c>
      <c r="AH730" s="123">
        <v>0</v>
      </c>
      <c r="AI730" s="123">
        <v>0</v>
      </c>
      <c r="AJ730" s="123">
        <v>0</v>
      </c>
      <c r="AK730" s="123">
        <v>0</v>
      </c>
      <c r="AL730" s="120"/>
      <c r="AM730" s="120"/>
      <c r="AN730" s="120"/>
    </row>
    <row r="731" spans="1:40" ht="21.75" customHeight="1" thickBot="1">
      <c r="A731" s="127" t="s">
        <v>3195</v>
      </c>
      <c r="B731" s="127" t="s">
        <v>3164</v>
      </c>
      <c r="C731" s="127" t="s">
        <v>3196</v>
      </c>
      <c r="D731" s="129" t="s">
        <v>3197</v>
      </c>
      <c r="E731" s="130">
        <v>2023</v>
      </c>
      <c r="F731" s="130">
        <v>2023</v>
      </c>
      <c r="G731" s="127"/>
      <c r="H731" s="127" t="s">
        <v>532</v>
      </c>
      <c r="I731" s="146" t="s">
        <v>603</v>
      </c>
      <c r="J731" s="127" t="s">
        <v>534</v>
      </c>
      <c r="K731" s="127" t="s">
        <v>560</v>
      </c>
      <c r="L731" s="132" t="b">
        <v>0</v>
      </c>
      <c r="M731" s="132" t="b">
        <v>0</v>
      </c>
      <c r="N731" s="132" t="b">
        <v>0</v>
      </c>
      <c r="O731" s="133" t="b">
        <v>0</v>
      </c>
      <c r="P731" s="127" t="s">
        <v>2043</v>
      </c>
      <c r="Q731" s="127"/>
      <c r="R731" s="127"/>
      <c r="S731" s="127"/>
      <c r="T731" s="127"/>
      <c r="U731" s="127"/>
      <c r="V731" s="133" t="b">
        <v>1</v>
      </c>
      <c r="W731" s="127"/>
      <c r="X731" s="127"/>
      <c r="Y731" s="127" t="s">
        <v>3198</v>
      </c>
      <c r="Z731" s="127"/>
      <c r="AA731" s="127" t="s">
        <v>247</v>
      </c>
      <c r="AB731" s="127"/>
      <c r="AC731" s="127"/>
      <c r="AD731" s="127"/>
      <c r="AE731" s="127"/>
      <c r="AF731" s="130">
        <v>0</v>
      </c>
      <c r="AG731" s="130">
        <v>0</v>
      </c>
      <c r="AH731" s="130">
        <v>0</v>
      </c>
      <c r="AI731" s="130">
        <v>0</v>
      </c>
      <c r="AJ731" s="130">
        <v>0</v>
      </c>
      <c r="AK731" s="130">
        <v>0</v>
      </c>
      <c r="AL731" s="127"/>
      <c r="AM731" s="127"/>
      <c r="AN731" s="127"/>
    </row>
    <row r="732" spans="1:40" ht="21.75" customHeight="1" thickBot="1">
      <c r="A732" s="120" t="s">
        <v>3163</v>
      </c>
      <c r="B732" s="120" t="s">
        <v>3164</v>
      </c>
      <c r="C732" s="120" t="s">
        <v>3165</v>
      </c>
      <c r="D732" s="122" t="s">
        <v>3166</v>
      </c>
      <c r="E732" s="123">
        <v>2022</v>
      </c>
      <c r="F732" s="120"/>
      <c r="G732" s="120"/>
      <c r="H732" s="120" t="s">
        <v>532</v>
      </c>
      <c r="I732" s="143" t="s">
        <v>603</v>
      </c>
      <c r="J732" s="120" t="s">
        <v>534</v>
      </c>
      <c r="K732" s="120" t="s">
        <v>628</v>
      </c>
      <c r="L732" s="125" t="b">
        <v>0</v>
      </c>
      <c r="M732" s="125" t="b">
        <v>0</v>
      </c>
      <c r="N732" s="125" t="b">
        <v>0</v>
      </c>
      <c r="O732" s="126" t="b">
        <v>0</v>
      </c>
      <c r="P732" s="120"/>
      <c r="Q732" s="120"/>
      <c r="R732" s="120"/>
      <c r="S732" s="120" t="s">
        <v>541</v>
      </c>
      <c r="T732" s="120" t="s">
        <v>541</v>
      </c>
      <c r="U732" s="120"/>
      <c r="V732" s="126" t="b">
        <v>1</v>
      </c>
      <c r="W732" s="120"/>
      <c r="X732" s="120"/>
      <c r="Y732" s="120"/>
      <c r="Z732" s="120"/>
      <c r="AA732" s="120"/>
      <c r="AB732" s="120"/>
      <c r="AC732" s="137">
        <v>93600000</v>
      </c>
      <c r="AD732" s="120"/>
      <c r="AE732" s="120"/>
      <c r="AF732" s="137">
        <v>93600000</v>
      </c>
      <c r="AG732" s="123">
        <v>0</v>
      </c>
      <c r="AH732" s="123">
        <v>0</v>
      </c>
      <c r="AI732" s="137">
        <v>93600000</v>
      </c>
      <c r="AJ732" s="137">
        <v>93600000</v>
      </c>
      <c r="AK732" s="123">
        <v>0</v>
      </c>
      <c r="AL732" s="120"/>
      <c r="AM732" s="120"/>
      <c r="AN732" s="120"/>
    </row>
    <row r="733" spans="1:40" ht="21.75" customHeight="1" thickBot="1">
      <c r="A733" s="127" t="s">
        <v>3202</v>
      </c>
      <c r="B733" s="127" t="s">
        <v>469</v>
      </c>
      <c r="C733" s="127" t="s">
        <v>3203</v>
      </c>
      <c r="D733" s="129" t="s">
        <v>3204</v>
      </c>
      <c r="E733" s="130">
        <v>2017</v>
      </c>
      <c r="F733" s="130">
        <v>2018</v>
      </c>
      <c r="G733" s="127"/>
      <c r="H733" s="127" t="s">
        <v>548</v>
      </c>
      <c r="I733" s="135" t="s">
        <v>555</v>
      </c>
      <c r="J733" s="127" t="s">
        <v>534</v>
      </c>
      <c r="K733" s="127" t="s">
        <v>540</v>
      </c>
      <c r="L733" s="132" t="b">
        <v>0</v>
      </c>
      <c r="M733" s="132" t="b">
        <v>0</v>
      </c>
      <c r="N733" s="132" t="b">
        <v>0</v>
      </c>
      <c r="O733" s="133" t="b">
        <v>0</v>
      </c>
      <c r="P733" s="127"/>
      <c r="Q733" s="127"/>
      <c r="R733" s="127"/>
      <c r="S733" s="127"/>
      <c r="T733" s="127"/>
      <c r="U733" s="127"/>
      <c r="V733" s="133" t="b">
        <v>1</v>
      </c>
      <c r="W733" s="127"/>
      <c r="X733" s="127"/>
      <c r="Y733" s="127"/>
      <c r="Z733" s="127"/>
      <c r="AA733" s="127"/>
      <c r="AB733" s="127"/>
      <c r="AC733" s="127"/>
      <c r="AD733" s="127"/>
      <c r="AE733" s="127"/>
      <c r="AF733" s="130">
        <v>0</v>
      </c>
      <c r="AG733" s="130">
        <v>0</v>
      </c>
      <c r="AH733" s="130">
        <v>0</v>
      </c>
      <c r="AI733" s="130">
        <v>0</v>
      </c>
      <c r="AJ733" s="130">
        <v>0</v>
      </c>
      <c r="AK733" s="130">
        <v>0</v>
      </c>
      <c r="AL733" s="127"/>
      <c r="AM733" s="127"/>
      <c r="AN733" s="127"/>
    </row>
    <row r="734" spans="1:40" ht="21.75" customHeight="1" thickBot="1">
      <c r="A734" s="120" t="s">
        <v>3205</v>
      </c>
      <c r="B734" s="120" t="s">
        <v>469</v>
      </c>
      <c r="C734" s="120" t="s">
        <v>3206</v>
      </c>
      <c r="D734" s="122" t="s">
        <v>3207</v>
      </c>
      <c r="E734" s="123">
        <v>2016</v>
      </c>
      <c r="F734" s="120"/>
      <c r="G734" s="120"/>
      <c r="H734" s="120" t="s">
        <v>548</v>
      </c>
      <c r="I734" s="124" t="s">
        <v>555</v>
      </c>
      <c r="J734" s="120" t="s">
        <v>638</v>
      </c>
      <c r="K734" s="120" t="s">
        <v>540</v>
      </c>
      <c r="L734" s="126" t="b">
        <v>1</v>
      </c>
      <c r="M734" s="125" t="b">
        <v>0</v>
      </c>
      <c r="N734" s="125" t="b">
        <v>0</v>
      </c>
      <c r="O734" s="126" t="b">
        <v>0</v>
      </c>
      <c r="P734" s="120"/>
      <c r="Q734" s="120"/>
      <c r="R734" s="120"/>
      <c r="S734" s="120"/>
      <c r="T734" s="120"/>
      <c r="U734" s="120"/>
      <c r="V734" s="126" t="b">
        <v>1</v>
      </c>
      <c r="W734" s="120"/>
      <c r="X734" s="120"/>
      <c r="Y734" s="120"/>
      <c r="Z734" s="120"/>
      <c r="AA734" s="120"/>
      <c r="AB734" s="120"/>
      <c r="AC734" s="120"/>
      <c r="AD734" s="120"/>
      <c r="AE734" s="120"/>
      <c r="AF734" s="123">
        <v>0</v>
      </c>
      <c r="AG734" s="123">
        <v>0</v>
      </c>
      <c r="AH734" s="123">
        <v>0</v>
      </c>
      <c r="AI734" s="123">
        <v>0</v>
      </c>
      <c r="AJ734" s="123">
        <v>0</v>
      </c>
      <c r="AK734" s="123">
        <v>0</v>
      </c>
      <c r="AL734" s="120"/>
      <c r="AM734" s="120"/>
      <c r="AN734" s="120"/>
    </row>
    <row r="735" spans="1:40" ht="21.75" customHeight="1" thickBot="1">
      <c r="A735" s="127" t="s">
        <v>1048</v>
      </c>
      <c r="B735" s="127" t="s">
        <v>469</v>
      </c>
      <c r="C735" s="127" t="s">
        <v>1049</v>
      </c>
      <c r="D735" s="129" t="s">
        <v>1050</v>
      </c>
      <c r="E735" s="130">
        <v>2023</v>
      </c>
      <c r="F735" s="127"/>
      <c r="G735" s="127"/>
      <c r="H735" s="127" t="s">
        <v>548</v>
      </c>
      <c r="I735" s="135" t="s">
        <v>555</v>
      </c>
      <c r="J735" s="127" t="s">
        <v>627</v>
      </c>
      <c r="K735" s="127" t="s">
        <v>540</v>
      </c>
      <c r="L735" s="132" t="b">
        <v>0</v>
      </c>
      <c r="M735" s="132" t="b">
        <v>0</v>
      </c>
      <c r="N735" s="132" t="b">
        <v>0</v>
      </c>
      <c r="O735" s="133" t="b">
        <v>0</v>
      </c>
      <c r="P735" s="127"/>
      <c r="Q735" s="127"/>
      <c r="R735" s="127"/>
      <c r="S735" s="127"/>
      <c r="T735" s="127"/>
      <c r="U735" s="127"/>
      <c r="V735" s="133" t="b">
        <v>1</v>
      </c>
      <c r="W735" s="127"/>
      <c r="X735" s="127"/>
      <c r="Y735" s="127"/>
      <c r="Z735" s="127"/>
      <c r="AA735" s="127"/>
      <c r="AB735" s="127"/>
      <c r="AC735" s="136">
        <v>145000000</v>
      </c>
      <c r="AD735" s="127"/>
      <c r="AE735" s="127"/>
      <c r="AF735" s="136">
        <v>145000000</v>
      </c>
      <c r="AG735" s="130">
        <v>0</v>
      </c>
      <c r="AH735" s="130">
        <v>0</v>
      </c>
      <c r="AI735" s="130">
        <v>0</v>
      </c>
      <c r="AJ735" s="130">
        <v>0</v>
      </c>
      <c r="AK735" s="136">
        <v>145000000</v>
      </c>
      <c r="AL735" s="127"/>
      <c r="AM735" s="127"/>
      <c r="AN735" s="127"/>
    </row>
    <row r="736" spans="1:40" ht="21.75" customHeight="1" thickBot="1">
      <c r="A736" s="120" t="s">
        <v>3181</v>
      </c>
      <c r="B736" s="120" t="s">
        <v>469</v>
      </c>
      <c r="C736" s="120" t="s">
        <v>3182</v>
      </c>
      <c r="D736" s="122" t="s">
        <v>3183</v>
      </c>
      <c r="E736" s="123">
        <v>2023</v>
      </c>
      <c r="F736" s="120"/>
      <c r="G736" s="120"/>
      <c r="H736" s="120" t="s">
        <v>532</v>
      </c>
      <c r="I736" s="134" t="s">
        <v>7974</v>
      </c>
      <c r="J736" s="120" t="s">
        <v>638</v>
      </c>
      <c r="K736" s="120" t="s">
        <v>633</v>
      </c>
      <c r="L736" s="125" t="b">
        <v>0</v>
      </c>
      <c r="M736" s="125" t="b">
        <v>0</v>
      </c>
      <c r="N736" s="125" t="b">
        <v>0</v>
      </c>
      <c r="O736" s="126" t="b">
        <v>0</v>
      </c>
      <c r="P736" s="120" t="s">
        <v>653</v>
      </c>
      <c r="Q736" s="120" t="s">
        <v>653</v>
      </c>
      <c r="R736" s="120"/>
      <c r="S736" s="120"/>
      <c r="T736" s="120"/>
      <c r="U736" s="120"/>
      <c r="V736" s="126" t="b">
        <v>1</v>
      </c>
      <c r="W736" s="120"/>
      <c r="X736" s="120"/>
      <c r="Y736" s="120"/>
      <c r="Z736" s="120"/>
      <c r="AA736" s="120"/>
      <c r="AB736" s="120"/>
      <c r="AC736" s="120"/>
      <c r="AD736" s="120"/>
      <c r="AE736" s="120"/>
      <c r="AF736" s="123">
        <v>0</v>
      </c>
      <c r="AG736" s="123">
        <v>0</v>
      </c>
      <c r="AH736" s="123">
        <v>0</v>
      </c>
      <c r="AI736" s="123">
        <v>0</v>
      </c>
      <c r="AJ736" s="123">
        <v>0</v>
      </c>
      <c r="AK736" s="123">
        <v>0</v>
      </c>
      <c r="AL736" s="120"/>
      <c r="AM736" s="120"/>
      <c r="AN736" s="120"/>
    </row>
    <row r="737" spans="1:40" ht="21.75" customHeight="1" thickBot="1">
      <c r="A737" s="127" t="s">
        <v>863</v>
      </c>
      <c r="B737" s="127" t="s">
        <v>469</v>
      </c>
      <c r="C737" s="127" t="s">
        <v>864</v>
      </c>
      <c r="D737" s="129" t="s">
        <v>865</v>
      </c>
      <c r="E737" s="130">
        <v>2023</v>
      </c>
      <c r="F737" s="127"/>
      <c r="G737" s="127"/>
      <c r="H737" s="127" t="s">
        <v>548</v>
      </c>
      <c r="I737" s="135" t="s">
        <v>555</v>
      </c>
      <c r="J737" s="127" t="s">
        <v>534</v>
      </c>
      <c r="K737" s="127" t="s">
        <v>560</v>
      </c>
      <c r="L737" s="132" t="b">
        <v>0</v>
      </c>
      <c r="M737" s="132" t="b">
        <v>0</v>
      </c>
      <c r="N737" s="132" t="b">
        <v>0</v>
      </c>
      <c r="O737" s="133" t="b">
        <v>0</v>
      </c>
      <c r="P737" s="127"/>
      <c r="Q737" s="127"/>
      <c r="R737" s="127"/>
      <c r="S737" s="127"/>
      <c r="T737" s="127"/>
      <c r="U737" s="127"/>
      <c r="V737" s="133" t="b">
        <v>1</v>
      </c>
      <c r="W737" s="127"/>
      <c r="X737" s="127"/>
      <c r="Y737" s="127"/>
      <c r="Z737" s="127"/>
      <c r="AA737" s="127"/>
      <c r="AB737" s="127"/>
      <c r="AC737" s="136">
        <v>291000000</v>
      </c>
      <c r="AD737" s="127"/>
      <c r="AE737" s="136">
        <v>91000000</v>
      </c>
      <c r="AF737" s="136">
        <v>382000000</v>
      </c>
      <c r="AG737" s="130">
        <v>0</v>
      </c>
      <c r="AH737" s="130">
        <v>0</v>
      </c>
      <c r="AI737" s="130">
        <v>0</v>
      </c>
      <c r="AJ737" s="130">
        <v>0</v>
      </c>
      <c r="AK737" s="136">
        <v>382000000</v>
      </c>
      <c r="AL737" s="127"/>
      <c r="AM737" s="127"/>
      <c r="AN737" s="127"/>
    </row>
    <row r="738" spans="1:40" ht="21.75" customHeight="1" thickBot="1">
      <c r="A738" s="120" t="s">
        <v>876</v>
      </c>
      <c r="B738" s="120" t="s">
        <v>469</v>
      </c>
      <c r="C738" s="120" t="s">
        <v>877</v>
      </c>
      <c r="D738" s="122" t="s">
        <v>878</v>
      </c>
      <c r="E738" s="123">
        <v>2023</v>
      </c>
      <c r="F738" s="120"/>
      <c r="G738" s="120"/>
      <c r="H738" s="120" t="s">
        <v>548</v>
      </c>
      <c r="I738" s="134" t="s">
        <v>7974</v>
      </c>
      <c r="J738" s="120" t="s">
        <v>534</v>
      </c>
      <c r="K738" s="120" t="s">
        <v>560</v>
      </c>
      <c r="L738" s="125" t="b">
        <v>0</v>
      </c>
      <c r="M738" s="125" t="b">
        <v>0</v>
      </c>
      <c r="N738" s="125" t="b">
        <v>0</v>
      </c>
      <c r="O738" s="144" t="b">
        <v>1</v>
      </c>
      <c r="P738" s="120"/>
      <c r="Q738" s="120"/>
      <c r="R738" s="120"/>
      <c r="S738" s="120"/>
      <c r="T738" s="120"/>
      <c r="U738" s="120"/>
      <c r="V738" s="126" t="b">
        <v>1</v>
      </c>
      <c r="W738" s="120"/>
      <c r="X738" s="120"/>
      <c r="Y738" s="120" t="s">
        <v>879</v>
      </c>
      <c r="Z738" s="120"/>
      <c r="AA738" s="120" t="s">
        <v>295</v>
      </c>
      <c r="AB738" s="120"/>
      <c r="AC738" s="137">
        <v>294570000</v>
      </c>
      <c r="AD738" s="137">
        <v>30800000</v>
      </c>
      <c r="AE738" s="120"/>
      <c r="AF738" s="137">
        <v>325370000</v>
      </c>
      <c r="AG738" s="123">
        <v>0</v>
      </c>
      <c r="AH738" s="123">
        <v>0</v>
      </c>
      <c r="AI738" s="123">
        <v>0</v>
      </c>
      <c r="AJ738" s="123">
        <v>0</v>
      </c>
      <c r="AK738" s="137">
        <v>325370000</v>
      </c>
      <c r="AL738" s="120"/>
      <c r="AM738" s="120"/>
      <c r="AN738" s="120"/>
    </row>
    <row r="739" spans="1:40" ht="21.75" customHeight="1" thickBot="1">
      <c r="A739" s="127" t="s">
        <v>3190</v>
      </c>
      <c r="B739" s="127" t="s">
        <v>469</v>
      </c>
      <c r="C739" s="127" t="s">
        <v>3191</v>
      </c>
      <c r="D739" s="129" t="s">
        <v>3192</v>
      </c>
      <c r="E739" s="130">
        <v>2022</v>
      </c>
      <c r="F739" s="127"/>
      <c r="G739" s="127"/>
      <c r="H739" s="127" t="s">
        <v>532</v>
      </c>
      <c r="I739" s="131" t="s">
        <v>7974</v>
      </c>
      <c r="J739" s="127" t="s">
        <v>534</v>
      </c>
      <c r="K739" s="127" t="s">
        <v>560</v>
      </c>
      <c r="L739" s="132" t="b">
        <v>0</v>
      </c>
      <c r="M739" s="132" t="b">
        <v>0</v>
      </c>
      <c r="N739" s="132" t="b">
        <v>0</v>
      </c>
      <c r="O739" s="133" t="b">
        <v>0</v>
      </c>
      <c r="P739" s="127" t="s">
        <v>653</v>
      </c>
      <c r="Q739" s="127" t="s">
        <v>653</v>
      </c>
      <c r="R739" s="127"/>
      <c r="S739" s="127"/>
      <c r="T739" s="127"/>
      <c r="U739" s="127"/>
      <c r="V739" s="133" t="b">
        <v>1</v>
      </c>
      <c r="W739" s="127"/>
      <c r="X739" s="127"/>
      <c r="Y739" s="127"/>
      <c r="Z739" s="127"/>
      <c r="AA739" s="127"/>
      <c r="AB739" s="127"/>
      <c r="AC739" s="127"/>
      <c r="AD739" s="127"/>
      <c r="AE739" s="127"/>
      <c r="AF739" s="130">
        <v>0</v>
      </c>
      <c r="AG739" s="130">
        <v>0</v>
      </c>
      <c r="AH739" s="130">
        <v>0</v>
      </c>
      <c r="AI739" s="130">
        <v>0</v>
      </c>
      <c r="AJ739" s="130">
        <v>0</v>
      </c>
      <c r="AK739" s="130">
        <v>0</v>
      </c>
      <c r="AL739" s="127"/>
      <c r="AM739" s="127"/>
      <c r="AN739" s="127"/>
    </row>
    <row r="740" spans="1:40" ht="21.75" customHeight="1" thickBot="1">
      <c r="A740" s="120" t="s">
        <v>3208</v>
      </c>
      <c r="B740" s="120" t="s">
        <v>469</v>
      </c>
      <c r="C740" s="120" t="s">
        <v>3209</v>
      </c>
      <c r="D740" s="153" t="s">
        <v>3210</v>
      </c>
      <c r="E740" s="123">
        <v>2023</v>
      </c>
      <c r="F740" s="120"/>
      <c r="G740" s="120"/>
      <c r="H740" s="120" t="s">
        <v>532</v>
      </c>
      <c r="I740" s="134" t="s">
        <v>7974</v>
      </c>
      <c r="J740" s="120"/>
      <c r="K740" s="120"/>
      <c r="L740" s="125" t="b">
        <v>0</v>
      </c>
      <c r="M740" s="125" t="b">
        <v>0</v>
      </c>
      <c r="N740" s="125" t="b">
        <v>0</v>
      </c>
      <c r="O740" s="126" t="b">
        <v>0</v>
      </c>
      <c r="P740" s="120"/>
      <c r="Q740" s="120"/>
      <c r="R740" s="120"/>
      <c r="S740" s="120"/>
      <c r="T740" s="120"/>
      <c r="U740" s="120"/>
      <c r="V740" s="126" t="b">
        <v>1</v>
      </c>
      <c r="W740" s="120"/>
      <c r="X740" s="120"/>
      <c r="Y740" s="120"/>
      <c r="Z740" s="120"/>
      <c r="AA740" s="120"/>
      <c r="AB740" s="120"/>
      <c r="AC740" s="120"/>
      <c r="AD740" s="120"/>
      <c r="AE740" s="120"/>
      <c r="AF740" s="123">
        <v>0</v>
      </c>
      <c r="AG740" s="123">
        <v>0</v>
      </c>
      <c r="AH740" s="123">
        <v>0</v>
      </c>
      <c r="AI740" s="123">
        <v>0</v>
      </c>
      <c r="AJ740" s="123">
        <v>0</v>
      </c>
      <c r="AK740" s="123">
        <v>0</v>
      </c>
      <c r="AL740" s="120"/>
      <c r="AM740" s="120"/>
      <c r="AN740" s="120"/>
    </row>
    <row r="741" spans="1:40" ht="21.75" customHeight="1" thickBot="1">
      <c r="A741" s="127" t="s">
        <v>3211</v>
      </c>
      <c r="B741" s="127" t="s">
        <v>469</v>
      </c>
      <c r="C741" s="127" t="s">
        <v>3212</v>
      </c>
      <c r="D741" s="154" t="s">
        <v>3213</v>
      </c>
      <c r="E741" s="130">
        <v>2023</v>
      </c>
      <c r="F741" s="127"/>
      <c r="G741" s="127"/>
      <c r="H741" s="127" t="s">
        <v>559</v>
      </c>
      <c r="I741" s="146" t="s">
        <v>603</v>
      </c>
      <c r="J741" s="127"/>
      <c r="K741" s="127"/>
      <c r="L741" s="132" t="b">
        <v>0</v>
      </c>
      <c r="M741" s="132" t="b">
        <v>0</v>
      </c>
      <c r="N741" s="132" t="b">
        <v>0</v>
      </c>
      <c r="O741" s="133" t="b">
        <v>0</v>
      </c>
      <c r="P741" s="127"/>
      <c r="Q741" s="127"/>
      <c r="R741" s="127"/>
      <c r="S741" s="127"/>
      <c r="T741" s="127"/>
      <c r="U741" s="127"/>
      <c r="V741" s="133" t="b">
        <v>0</v>
      </c>
      <c r="W741" s="127"/>
      <c r="X741" s="127"/>
      <c r="Y741" s="127"/>
      <c r="Z741" s="127"/>
      <c r="AA741" s="127"/>
      <c r="AB741" s="127"/>
      <c r="AC741" s="127"/>
      <c r="AD741" s="127"/>
      <c r="AE741" s="127"/>
      <c r="AF741" s="130">
        <v>0</v>
      </c>
      <c r="AG741" s="130">
        <v>0</v>
      </c>
      <c r="AH741" s="130">
        <v>0</v>
      </c>
      <c r="AI741" s="130">
        <v>0</v>
      </c>
      <c r="AJ741" s="130">
        <v>0</v>
      </c>
      <c r="AK741" s="130">
        <v>0</v>
      </c>
      <c r="AL741" s="127"/>
      <c r="AM741" s="127"/>
      <c r="AN741" s="127"/>
    </row>
    <row r="742" spans="1:40" ht="21.75" customHeight="1" thickBot="1">
      <c r="A742" s="120" t="s">
        <v>3199</v>
      </c>
      <c r="B742" s="120" t="s">
        <v>471</v>
      </c>
      <c r="C742" s="120" t="s">
        <v>3200</v>
      </c>
      <c r="D742" s="122" t="s">
        <v>3201</v>
      </c>
      <c r="E742" s="123">
        <v>2019</v>
      </c>
      <c r="F742" s="123">
        <v>2019</v>
      </c>
      <c r="G742" s="120"/>
      <c r="H742" s="120" t="s">
        <v>532</v>
      </c>
      <c r="I742" s="134" t="s">
        <v>7974</v>
      </c>
      <c r="J742" s="120"/>
      <c r="K742" s="120"/>
      <c r="L742" s="125" t="b">
        <v>0</v>
      </c>
      <c r="M742" s="125" t="b">
        <v>0</v>
      </c>
      <c r="N742" s="125" t="b">
        <v>0</v>
      </c>
      <c r="O742" s="126" t="b">
        <v>0</v>
      </c>
      <c r="P742" s="120" t="s">
        <v>629</v>
      </c>
      <c r="Q742" s="120" t="s">
        <v>629</v>
      </c>
      <c r="R742" s="120"/>
      <c r="S742" s="120"/>
      <c r="T742" s="120"/>
      <c r="U742" s="120"/>
      <c r="V742" s="126" t="b">
        <v>1</v>
      </c>
      <c r="W742" s="120"/>
      <c r="X742" s="120"/>
      <c r="Y742" s="120"/>
      <c r="Z742" s="120"/>
      <c r="AA742" s="120"/>
      <c r="AB742" s="120"/>
      <c r="AC742" s="120"/>
      <c r="AD742" s="120"/>
      <c r="AE742" s="120"/>
      <c r="AF742" s="123">
        <v>0</v>
      </c>
      <c r="AG742" s="123">
        <v>0</v>
      </c>
      <c r="AH742" s="123">
        <v>0</v>
      </c>
      <c r="AI742" s="123">
        <v>0</v>
      </c>
      <c r="AJ742" s="123">
        <v>0</v>
      </c>
      <c r="AK742" s="123">
        <v>0</v>
      </c>
      <c r="AL742" s="120"/>
      <c r="AM742" s="120"/>
      <c r="AN742" s="120"/>
    </row>
    <row r="743" spans="1:40" ht="21.75" customHeight="1" thickBot="1">
      <c r="A743" s="127" t="s">
        <v>3222</v>
      </c>
      <c r="B743" s="127" t="s">
        <v>471</v>
      </c>
      <c r="C743" s="127" t="s">
        <v>3223</v>
      </c>
      <c r="D743" s="129" t="s">
        <v>3224</v>
      </c>
      <c r="E743" s="130">
        <v>2021</v>
      </c>
      <c r="F743" s="130">
        <v>2021</v>
      </c>
      <c r="G743" s="127"/>
      <c r="H743" s="127" t="s">
        <v>559</v>
      </c>
      <c r="I743" s="131" t="s">
        <v>7974</v>
      </c>
      <c r="J743" s="127" t="s">
        <v>534</v>
      </c>
      <c r="K743" s="127" t="s">
        <v>540</v>
      </c>
      <c r="L743" s="132" t="b">
        <v>0</v>
      </c>
      <c r="M743" s="132" t="b">
        <v>0</v>
      </c>
      <c r="N743" s="132" t="b">
        <v>0</v>
      </c>
      <c r="O743" s="133" t="b">
        <v>0</v>
      </c>
      <c r="P743" s="127"/>
      <c r="Q743" s="127"/>
      <c r="R743" s="127"/>
      <c r="S743" s="127"/>
      <c r="T743" s="127"/>
      <c r="U743" s="127"/>
      <c r="V743" s="132" t="b">
        <v>0</v>
      </c>
      <c r="W743" s="127"/>
      <c r="X743" s="127"/>
      <c r="Y743" s="127"/>
      <c r="Z743" s="127"/>
      <c r="AA743" s="127"/>
      <c r="AB743" s="127"/>
      <c r="AC743" s="127"/>
      <c r="AD743" s="127"/>
      <c r="AE743" s="127"/>
      <c r="AF743" s="130">
        <v>0</v>
      </c>
      <c r="AG743" s="130">
        <v>0</v>
      </c>
      <c r="AH743" s="130">
        <v>0</v>
      </c>
      <c r="AI743" s="130">
        <v>0</v>
      </c>
      <c r="AJ743" s="130">
        <v>0</v>
      </c>
      <c r="AK743" s="130">
        <v>0</v>
      </c>
      <c r="AL743" s="127"/>
      <c r="AM743" s="127"/>
      <c r="AN743" s="127"/>
    </row>
    <row r="744" spans="1:40" ht="21.75" customHeight="1" thickBot="1">
      <c r="A744" s="120" t="s">
        <v>1417</v>
      </c>
      <c r="B744" s="120" t="s">
        <v>477</v>
      </c>
      <c r="C744" s="120" t="s">
        <v>1418</v>
      </c>
      <c r="D744" s="122" t="s">
        <v>1419</v>
      </c>
      <c r="E744" s="123">
        <v>2023</v>
      </c>
      <c r="F744" s="120"/>
      <c r="G744" s="120"/>
      <c r="H744" s="120" t="s">
        <v>548</v>
      </c>
      <c r="I744" s="124" t="s">
        <v>555</v>
      </c>
      <c r="J744" s="120" t="s">
        <v>534</v>
      </c>
      <c r="K744" s="120" t="s">
        <v>633</v>
      </c>
      <c r="L744" s="125" t="b">
        <v>0</v>
      </c>
      <c r="M744" s="125" t="b">
        <v>0</v>
      </c>
      <c r="N744" s="125" t="b">
        <v>0</v>
      </c>
      <c r="O744" s="126" t="b">
        <v>0</v>
      </c>
      <c r="P744" s="120"/>
      <c r="Q744" s="120"/>
      <c r="R744" s="120"/>
      <c r="S744" s="120"/>
      <c r="T744" s="120"/>
      <c r="U744" s="120"/>
      <c r="V744" s="126" t="b">
        <v>1</v>
      </c>
      <c r="W744" s="120"/>
      <c r="X744" s="120"/>
      <c r="Y744" s="120" t="s">
        <v>1420</v>
      </c>
      <c r="Z744" s="120"/>
      <c r="AA744" s="120" t="s">
        <v>301</v>
      </c>
      <c r="AB744" s="120" t="s">
        <v>1043</v>
      </c>
      <c r="AC744" s="137">
        <v>23700000</v>
      </c>
      <c r="AD744" s="120"/>
      <c r="AE744" s="120"/>
      <c r="AF744" s="137">
        <v>23700000</v>
      </c>
      <c r="AG744" s="123">
        <v>0</v>
      </c>
      <c r="AH744" s="123">
        <v>0</v>
      </c>
      <c r="AI744" s="123">
        <v>0</v>
      </c>
      <c r="AJ744" s="123">
        <v>0</v>
      </c>
      <c r="AK744" s="137">
        <v>23700000</v>
      </c>
      <c r="AL744" s="120"/>
      <c r="AM744" s="120"/>
      <c r="AN744" s="120"/>
    </row>
    <row r="745" spans="1:40" ht="21.75" customHeight="1" thickBot="1">
      <c r="A745" s="127" t="s">
        <v>3225</v>
      </c>
      <c r="B745" s="127" t="s">
        <v>479</v>
      </c>
      <c r="C745" s="127" t="s">
        <v>3226</v>
      </c>
      <c r="D745" s="129" t="s">
        <v>3227</v>
      </c>
      <c r="E745" s="130">
        <v>2017</v>
      </c>
      <c r="F745" s="130">
        <v>2017</v>
      </c>
      <c r="G745" s="127" t="s">
        <v>602</v>
      </c>
      <c r="H745" s="127" t="s">
        <v>532</v>
      </c>
      <c r="I745" s="131" t="s">
        <v>7974</v>
      </c>
      <c r="J745" s="127" t="s">
        <v>596</v>
      </c>
      <c r="K745" s="127" t="s">
        <v>1003</v>
      </c>
      <c r="L745" s="132" t="b">
        <v>0</v>
      </c>
      <c r="M745" s="132" t="b">
        <v>0</v>
      </c>
      <c r="N745" s="132" t="b">
        <v>0</v>
      </c>
      <c r="O745" s="133" t="b">
        <v>0</v>
      </c>
      <c r="P745" s="127"/>
      <c r="Q745" s="127"/>
      <c r="R745" s="127"/>
      <c r="S745" s="127"/>
      <c r="T745" s="127"/>
      <c r="U745" s="127"/>
      <c r="V745" s="133" t="b">
        <v>1</v>
      </c>
      <c r="W745" s="127"/>
      <c r="X745" s="127"/>
      <c r="Y745" s="127"/>
      <c r="Z745" s="127"/>
      <c r="AA745" s="127"/>
      <c r="AB745" s="127"/>
      <c r="AC745" s="127"/>
      <c r="AD745" s="127"/>
      <c r="AE745" s="127"/>
      <c r="AF745" s="130">
        <v>0</v>
      </c>
      <c r="AG745" s="130">
        <v>0</v>
      </c>
      <c r="AH745" s="130">
        <v>0</v>
      </c>
      <c r="AI745" s="130">
        <v>0</v>
      </c>
      <c r="AJ745" s="130">
        <v>0</v>
      </c>
      <c r="AK745" s="130">
        <v>0</v>
      </c>
      <c r="AL745" s="127"/>
      <c r="AM745" s="127"/>
      <c r="AN745" s="127"/>
    </row>
    <row r="746" spans="1:40" ht="21.75" customHeight="1" thickBot="1">
      <c r="A746" s="120" t="s">
        <v>3232</v>
      </c>
      <c r="B746" s="120" t="s">
        <v>485</v>
      </c>
      <c r="C746" s="120" t="s">
        <v>3233</v>
      </c>
      <c r="D746" s="122" t="s">
        <v>3234</v>
      </c>
      <c r="E746" s="123">
        <v>2022</v>
      </c>
      <c r="F746" s="123">
        <v>2022</v>
      </c>
      <c r="G746" s="120"/>
      <c r="H746" s="120" t="s">
        <v>532</v>
      </c>
      <c r="I746" s="134" t="s">
        <v>7974</v>
      </c>
      <c r="J746" s="120" t="s">
        <v>534</v>
      </c>
      <c r="K746" s="120" t="s">
        <v>560</v>
      </c>
      <c r="L746" s="125" t="b">
        <v>0</v>
      </c>
      <c r="M746" s="125" t="b">
        <v>0</v>
      </c>
      <c r="N746" s="125" t="b">
        <v>0</v>
      </c>
      <c r="O746" s="126" t="b">
        <v>0</v>
      </c>
      <c r="P746" s="120"/>
      <c r="Q746" s="120"/>
      <c r="R746" s="120"/>
      <c r="S746" s="120"/>
      <c r="T746" s="120"/>
      <c r="U746" s="120"/>
      <c r="V746" s="126" t="b">
        <v>1</v>
      </c>
      <c r="W746" s="120"/>
      <c r="X746" s="120"/>
      <c r="Y746" s="120" t="s">
        <v>2160</v>
      </c>
      <c r="Z746" s="120"/>
      <c r="AA746" s="120" t="s">
        <v>3235</v>
      </c>
      <c r="AB746" s="120"/>
      <c r="AC746" s="120"/>
      <c r="AD746" s="120"/>
      <c r="AE746" s="120"/>
      <c r="AF746" s="123">
        <v>0</v>
      </c>
      <c r="AG746" s="123">
        <v>0</v>
      </c>
      <c r="AH746" s="123">
        <v>0</v>
      </c>
      <c r="AI746" s="123">
        <v>0</v>
      </c>
      <c r="AJ746" s="123">
        <v>0</v>
      </c>
      <c r="AK746" s="123">
        <v>0</v>
      </c>
      <c r="AL746" s="120"/>
      <c r="AM746" s="120"/>
      <c r="AN746" s="120"/>
    </row>
    <row r="747" spans="1:40" ht="21.75" customHeight="1" thickBot="1">
      <c r="A747" s="127" t="s">
        <v>3214</v>
      </c>
      <c r="B747" s="127" t="s">
        <v>485</v>
      </c>
      <c r="C747" s="127" t="s">
        <v>3215</v>
      </c>
      <c r="D747" s="129" t="s">
        <v>3216</v>
      </c>
      <c r="E747" s="130">
        <v>2018</v>
      </c>
      <c r="F747" s="127"/>
      <c r="G747" s="127"/>
      <c r="H747" s="127" t="s">
        <v>559</v>
      </c>
      <c r="I747" s="131" t="s">
        <v>7974</v>
      </c>
      <c r="J747" s="127" t="s">
        <v>534</v>
      </c>
      <c r="K747" s="127" t="s">
        <v>560</v>
      </c>
      <c r="L747" s="132" t="b">
        <v>0</v>
      </c>
      <c r="M747" s="132" t="b">
        <v>0</v>
      </c>
      <c r="N747" s="132" t="b">
        <v>0</v>
      </c>
      <c r="O747" s="133" t="b">
        <v>0</v>
      </c>
      <c r="P747" s="127" t="s">
        <v>3217</v>
      </c>
      <c r="Q747" s="127" t="s">
        <v>3217</v>
      </c>
      <c r="R747" s="127"/>
      <c r="S747" s="127"/>
      <c r="T747" s="127"/>
      <c r="U747" s="127"/>
      <c r="V747" s="132" t="b">
        <v>0</v>
      </c>
      <c r="W747" s="127"/>
      <c r="X747" s="127"/>
      <c r="Y747" s="127"/>
      <c r="Z747" s="127"/>
      <c r="AA747" s="127"/>
      <c r="AB747" s="127"/>
      <c r="AC747" s="127"/>
      <c r="AD747" s="127"/>
      <c r="AE747" s="127"/>
      <c r="AF747" s="130">
        <v>0</v>
      </c>
      <c r="AG747" s="130">
        <v>0</v>
      </c>
      <c r="AH747" s="130">
        <v>0</v>
      </c>
      <c r="AI747" s="130">
        <v>0</v>
      </c>
      <c r="AJ747" s="130">
        <v>0</v>
      </c>
      <c r="AK747" s="130">
        <v>0</v>
      </c>
      <c r="AL747" s="127"/>
      <c r="AM747" s="127"/>
      <c r="AN747" s="127"/>
    </row>
    <row r="748" spans="1:40" ht="21.75" customHeight="1" thickBot="1">
      <c r="A748" s="120" t="s">
        <v>3218</v>
      </c>
      <c r="B748" s="120" t="s">
        <v>485</v>
      </c>
      <c r="C748" s="120" t="s">
        <v>3219</v>
      </c>
      <c r="D748" s="122" t="s">
        <v>3220</v>
      </c>
      <c r="E748" s="123">
        <v>2022</v>
      </c>
      <c r="F748" s="120"/>
      <c r="G748" s="120"/>
      <c r="H748" s="120" t="s">
        <v>559</v>
      </c>
      <c r="I748" s="134" t="s">
        <v>7974</v>
      </c>
      <c r="J748" s="120" t="s">
        <v>534</v>
      </c>
      <c r="K748" s="120"/>
      <c r="L748" s="125" t="b">
        <v>0</v>
      </c>
      <c r="M748" s="125" t="b">
        <v>0</v>
      </c>
      <c r="N748" s="125" t="b">
        <v>0</v>
      </c>
      <c r="O748" s="126" t="b">
        <v>0</v>
      </c>
      <c r="P748" s="120"/>
      <c r="Q748" s="120"/>
      <c r="R748" s="120"/>
      <c r="S748" s="120" t="s">
        <v>3221</v>
      </c>
      <c r="T748" s="120" t="s">
        <v>3221</v>
      </c>
      <c r="U748" s="120"/>
      <c r="V748" s="125" t="b">
        <v>0</v>
      </c>
      <c r="W748" s="120"/>
      <c r="X748" s="120"/>
      <c r="Y748" s="120"/>
      <c r="Z748" s="120"/>
      <c r="AA748" s="120"/>
      <c r="AB748" s="120"/>
      <c r="AC748" s="120"/>
      <c r="AD748" s="120"/>
      <c r="AE748" s="120"/>
      <c r="AF748" s="123">
        <v>0</v>
      </c>
      <c r="AG748" s="123">
        <v>0</v>
      </c>
      <c r="AH748" s="123">
        <v>0</v>
      </c>
      <c r="AI748" s="123">
        <v>0</v>
      </c>
      <c r="AJ748" s="123">
        <v>0</v>
      </c>
      <c r="AK748" s="123">
        <v>0</v>
      </c>
      <c r="AL748" s="120"/>
      <c r="AM748" s="120"/>
      <c r="AN748" s="120"/>
    </row>
    <row r="749" spans="1:40" ht="21.75" customHeight="1" thickBot="1">
      <c r="A749" s="127" t="s">
        <v>3236</v>
      </c>
      <c r="B749" s="127" t="s">
        <v>485</v>
      </c>
      <c r="C749" s="127" t="s">
        <v>3237</v>
      </c>
      <c r="D749" s="129" t="s">
        <v>3238</v>
      </c>
      <c r="E749" s="130">
        <v>2017</v>
      </c>
      <c r="F749" s="130">
        <v>2017</v>
      </c>
      <c r="G749" s="127"/>
      <c r="H749" s="127" t="s">
        <v>548</v>
      </c>
      <c r="I749" s="135" t="s">
        <v>555</v>
      </c>
      <c r="J749" s="127" t="s">
        <v>534</v>
      </c>
      <c r="K749" s="127" t="s">
        <v>560</v>
      </c>
      <c r="L749" s="132" t="b">
        <v>0</v>
      </c>
      <c r="M749" s="132" t="b">
        <v>0</v>
      </c>
      <c r="N749" s="132" t="b">
        <v>0</v>
      </c>
      <c r="O749" s="133" t="b">
        <v>0</v>
      </c>
      <c r="P749" s="127"/>
      <c r="Q749" s="127"/>
      <c r="R749" s="127"/>
      <c r="S749" s="127"/>
      <c r="T749" s="127"/>
      <c r="U749" s="127"/>
      <c r="V749" s="133" t="b">
        <v>1</v>
      </c>
      <c r="W749" s="127" t="s">
        <v>3239</v>
      </c>
      <c r="X749" s="127" t="s">
        <v>3239</v>
      </c>
      <c r="Y749" s="127"/>
      <c r="Z749" s="127"/>
      <c r="AA749" s="127"/>
      <c r="AB749" s="127"/>
      <c r="AC749" s="127"/>
      <c r="AD749" s="127"/>
      <c r="AE749" s="127"/>
      <c r="AF749" s="130">
        <v>0</v>
      </c>
      <c r="AG749" s="130">
        <v>0</v>
      </c>
      <c r="AH749" s="130">
        <v>0</v>
      </c>
      <c r="AI749" s="130">
        <v>0</v>
      </c>
      <c r="AJ749" s="130">
        <v>0</v>
      </c>
      <c r="AK749" s="130">
        <v>0</v>
      </c>
      <c r="AL749" s="127"/>
      <c r="AM749" s="127"/>
      <c r="AN749" s="127"/>
    </row>
    <row r="750" spans="1:40" ht="21.75" customHeight="1" thickBot="1">
      <c r="A750" s="120" t="s">
        <v>3240</v>
      </c>
      <c r="B750" s="120" t="s">
        <v>489</v>
      </c>
      <c r="C750" s="120" t="s">
        <v>3241</v>
      </c>
      <c r="D750" s="122" t="s">
        <v>3242</v>
      </c>
      <c r="E750" s="123">
        <v>2006</v>
      </c>
      <c r="F750" s="123">
        <v>2006</v>
      </c>
      <c r="G750" s="120"/>
      <c r="H750" s="120" t="s">
        <v>548</v>
      </c>
      <c r="I750" s="134" t="s">
        <v>7974</v>
      </c>
      <c r="J750" s="120" t="s">
        <v>534</v>
      </c>
      <c r="K750" s="120" t="s">
        <v>560</v>
      </c>
      <c r="L750" s="125" t="b">
        <v>0</v>
      </c>
      <c r="M750" s="125" t="b">
        <v>0</v>
      </c>
      <c r="N750" s="125" t="b">
        <v>0</v>
      </c>
      <c r="O750" s="126" t="b">
        <v>0</v>
      </c>
      <c r="P750" s="120"/>
      <c r="Q750" s="120"/>
      <c r="R750" s="120"/>
      <c r="S750" s="120"/>
      <c r="T750" s="120"/>
      <c r="U750" s="120"/>
      <c r="V750" s="126" t="b">
        <v>1</v>
      </c>
      <c r="W750" s="120" t="s">
        <v>3243</v>
      </c>
      <c r="X750" s="120" t="s">
        <v>3243</v>
      </c>
      <c r="Y750" s="120"/>
      <c r="Z750" s="120"/>
      <c r="AA750" s="120"/>
      <c r="AB750" s="120"/>
      <c r="AC750" s="120"/>
      <c r="AD750" s="120"/>
      <c r="AE750" s="120"/>
      <c r="AF750" s="123">
        <v>0</v>
      </c>
      <c r="AG750" s="123">
        <v>0</v>
      </c>
      <c r="AH750" s="123">
        <v>0</v>
      </c>
      <c r="AI750" s="123">
        <v>0</v>
      </c>
      <c r="AJ750" s="123">
        <v>0</v>
      </c>
      <c r="AK750" s="123">
        <v>0</v>
      </c>
      <c r="AL750" s="120"/>
      <c r="AM750" s="120"/>
      <c r="AN750" s="120"/>
    </row>
    <row r="751" spans="1:40" ht="21.75" customHeight="1" thickBot="1">
      <c r="A751" s="127" t="s">
        <v>3228</v>
      </c>
      <c r="B751" s="127" t="s">
        <v>489</v>
      </c>
      <c r="C751" s="127" t="s">
        <v>3229</v>
      </c>
      <c r="D751" s="129" t="s">
        <v>3230</v>
      </c>
      <c r="E751" s="130">
        <v>2023</v>
      </c>
      <c r="F751" s="130">
        <v>2023</v>
      </c>
      <c r="G751" s="127"/>
      <c r="H751" s="127" t="s">
        <v>532</v>
      </c>
      <c r="I751" s="131" t="s">
        <v>7974</v>
      </c>
      <c r="J751" s="127" t="s">
        <v>604</v>
      </c>
      <c r="K751" s="127" t="s">
        <v>2018</v>
      </c>
      <c r="L751" s="132" t="b">
        <v>1</v>
      </c>
      <c r="M751" s="132" t="b">
        <v>0</v>
      </c>
      <c r="N751" s="132" t="b">
        <v>1</v>
      </c>
      <c r="O751" s="133" t="b">
        <v>0</v>
      </c>
      <c r="P751" s="127" t="s">
        <v>629</v>
      </c>
      <c r="Q751" s="127" t="s">
        <v>629</v>
      </c>
      <c r="R751" s="127"/>
      <c r="S751" s="127"/>
      <c r="T751" s="127"/>
      <c r="U751" s="127"/>
      <c r="V751" s="133" t="b">
        <v>1</v>
      </c>
      <c r="W751" s="127" t="s">
        <v>2379</v>
      </c>
      <c r="X751" s="127" t="s">
        <v>3231</v>
      </c>
      <c r="Y751" s="127"/>
      <c r="Z751" s="127"/>
      <c r="AA751" s="127"/>
      <c r="AB751" s="127"/>
      <c r="AC751" s="127"/>
      <c r="AD751" s="127"/>
      <c r="AE751" s="127"/>
      <c r="AF751" s="130">
        <v>0</v>
      </c>
      <c r="AG751" s="130">
        <v>0</v>
      </c>
      <c r="AH751" s="130">
        <v>0</v>
      </c>
      <c r="AI751" s="130">
        <v>0</v>
      </c>
      <c r="AJ751" s="130">
        <v>0</v>
      </c>
      <c r="AK751" s="130">
        <v>0</v>
      </c>
      <c r="AL751" s="127"/>
      <c r="AM751" s="127"/>
      <c r="AN751" s="127"/>
    </row>
    <row r="752" spans="1:40" ht="21.75" customHeight="1" thickBot="1">
      <c r="A752" s="120" t="s">
        <v>3252</v>
      </c>
      <c r="B752" s="120" t="s">
        <v>489</v>
      </c>
      <c r="C752" s="120" t="s">
        <v>3253</v>
      </c>
      <c r="D752" s="122" t="s">
        <v>3254</v>
      </c>
      <c r="E752" s="123">
        <v>2023</v>
      </c>
      <c r="F752" s="123">
        <v>2023</v>
      </c>
      <c r="G752" s="120"/>
      <c r="H752" s="120" t="s">
        <v>532</v>
      </c>
      <c r="I752" s="134" t="s">
        <v>7974</v>
      </c>
      <c r="J752" s="120" t="s">
        <v>692</v>
      </c>
      <c r="K752" s="120" t="s">
        <v>3255</v>
      </c>
      <c r="L752" s="126" t="b">
        <v>1</v>
      </c>
      <c r="M752" s="125" t="b">
        <v>0</v>
      </c>
      <c r="N752" s="125" t="b">
        <v>0</v>
      </c>
      <c r="O752" s="126" t="b">
        <v>0</v>
      </c>
      <c r="P752" s="120" t="s">
        <v>2188</v>
      </c>
      <c r="Q752" s="120"/>
      <c r="R752" s="120"/>
      <c r="S752" s="120"/>
      <c r="T752" s="120"/>
      <c r="U752" s="120"/>
      <c r="V752" s="126" t="b">
        <v>1</v>
      </c>
      <c r="W752" s="120" t="s">
        <v>2379</v>
      </c>
      <c r="X752" s="120" t="s">
        <v>3231</v>
      </c>
      <c r="Y752" s="120"/>
      <c r="Z752" s="120"/>
      <c r="AA752" s="120"/>
      <c r="AB752" s="120"/>
      <c r="AC752" s="120"/>
      <c r="AD752" s="120"/>
      <c r="AE752" s="120"/>
      <c r="AF752" s="123">
        <v>0</v>
      </c>
      <c r="AG752" s="123">
        <v>0</v>
      </c>
      <c r="AH752" s="123">
        <v>0</v>
      </c>
      <c r="AI752" s="123">
        <v>0</v>
      </c>
      <c r="AJ752" s="123">
        <v>0</v>
      </c>
      <c r="AK752" s="123">
        <v>0</v>
      </c>
      <c r="AL752" s="120"/>
      <c r="AM752" s="120"/>
      <c r="AN752" s="120"/>
    </row>
    <row r="753" spans="1:40" ht="21.75" customHeight="1" thickBot="1">
      <c r="A753" s="127" t="s">
        <v>3256</v>
      </c>
      <c r="B753" s="127" t="s">
        <v>497</v>
      </c>
      <c r="C753" s="127" t="s">
        <v>3257</v>
      </c>
      <c r="D753" s="129" t="s">
        <v>3258</v>
      </c>
      <c r="E753" s="130">
        <v>2012</v>
      </c>
      <c r="F753" s="130">
        <v>2017</v>
      </c>
      <c r="G753" s="127"/>
      <c r="H753" s="127" t="s">
        <v>532</v>
      </c>
      <c r="I753" s="146" t="s">
        <v>603</v>
      </c>
      <c r="J753" s="127" t="s">
        <v>819</v>
      </c>
      <c r="K753" s="127" t="s">
        <v>3255</v>
      </c>
      <c r="L753" s="132" t="b">
        <v>1</v>
      </c>
      <c r="M753" s="132" t="b">
        <v>1</v>
      </c>
      <c r="N753" s="132" t="b">
        <v>1</v>
      </c>
      <c r="O753" s="133" t="b">
        <v>0</v>
      </c>
      <c r="P753" s="127"/>
      <c r="Q753" s="127"/>
      <c r="R753" s="127"/>
      <c r="S753" s="127"/>
      <c r="T753" s="127"/>
      <c r="U753" s="127"/>
      <c r="V753" s="133" t="b">
        <v>1</v>
      </c>
      <c r="W753" s="127"/>
      <c r="X753" s="127"/>
      <c r="Y753" s="127"/>
      <c r="Z753" s="127"/>
      <c r="AA753" s="127" t="s">
        <v>673</v>
      </c>
      <c r="AB753" s="127" t="s">
        <v>673</v>
      </c>
      <c r="AC753" s="127"/>
      <c r="AD753" s="127"/>
      <c r="AE753" s="127"/>
      <c r="AF753" s="130">
        <v>0</v>
      </c>
      <c r="AG753" s="130">
        <v>0</v>
      </c>
      <c r="AH753" s="130">
        <v>0</v>
      </c>
      <c r="AI753" s="130">
        <v>0</v>
      </c>
      <c r="AJ753" s="130">
        <v>0</v>
      </c>
      <c r="AK753" s="130">
        <v>0</v>
      </c>
      <c r="AL753" s="127"/>
      <c r="AM753" s="127"/>
      <c r="AN753" s="127"/>
    </row>
    <row r="754" spans="1:40" ht="21.75" customHeight="1" thickBot="1">
      <c r="A754" s="120" t="s">
        <v>741</v>
      </c>
      <c r="B754" s="120" t="s">
        <v>491</v>
      </c>
      <c r="C754" s="120" t="s">
        <v>742</v>
      </c>
      <c r="D754" s="122" t="s">
        <v>743</v>
      </c>
      <c r="E754" s="123">
        <v>2023</v>
      </c>
      <c r="F754" s="123">
        <v>2023</v>
      </c>
      <c r="G754" s="120"/>
      <c r="H754" s="120" t="s">
        <v>548</v>
      </c>
      <c r="I754" s="124" t="s">
        <v>555</v>
      </c>
      <c r="J754" s="120" t="s">
        <v>692</v>
      </c>
      <c r="K754" s="120" t="s">
        <v>744</v>
      </c>
      <c r="L754" s="126" t="b">
        <v>1</v>
      </c>
      <c r="M754" s="125" t="b">
        <v>0</v>
      </c>
      <c r="N754" s="125" t="b">
        <v>0</v>
      </c>
      <c r="O754" s="126" t="b">
        <v>0</v>
      </c>
      <c r="P754" s="120"/>
      <c r="Q754" s="120"/>
      <c r="R754" s="120"/>
      <c r="S754" s="120"/>
      <c r="T754" s="120"/>
      <c r="U754" s="120"/>
      <c r="V754" s="126" t="b">
        <v>1</v>
      </c>
      <c r="W754" s="120"/>
      <c r="X754" s="120"/>
      <c r="Y754" s="120"/>
      <c r="Z754" s="120"/>
      <c r="AA754" s="120"/>
      <c r="AB754" s="120"/>
      <c r="AC754" s="137">
        <v>933000000</v>
      </c>
      <c r="AD754" s="120"/>
      <c r="AE754" s="120"/>
      <c r="AF754" s="137">
        <v>933000000</v>
      </c>
      <c r="AG754" s="123">
        <v>0</v>
      </c>
      <c r="AH754" s="123">
        <v>0</v>
      </c>
      <c r="AI754" s="123">
        <v>0</v>
      </c>
      <c r="AJ754" s="123">
        <v>0</v>
      </c>
      <c r="AK754" s="137">
        <v>933000000</v>
      </c>
      <c r="AL754" s="120"/>
      <c r="AM754" s="120"/>
      <c r="AN754" s="120"/>
    </row>
    <row r="755" spans="1:40" ht="21.75" customHeight="1" thickBot="1">
      <c r="A755" s="127" t="s">
        <v>3244</v>
      </c>
      <c r="B755" s="127" t="s">
        <v>491</v>
      </c>
      <c r="C755" s="127" t="s">
        <v>3245</v>
      </c>
      <c r="D755" s="127" t="s">
        <v>3246</v>
      </c>
      <c r="E755" s="127"/>
      <c r="F755" s="127"/>
      <c r="G755" s="127"/>
      <c r="H755" s="127" t="s">
        <v>559</v>
      </c>
      <c r="I755" s="127"/>
      <c r="J755" s="127" t="s">
        <v>638</v>
      </c>
      <c r="K755" s="127" t="s">
        <v>540</v>
      </c>
      <c r="L755" s="132" t="b">
        <v>0</v>
      </c>
      <c r="M755" s="132" t="b">
        <v>0</v>
      </c>
      <c r="N755" s="132" t="b">
        <v>0</v>
      </c>
      <c r="O755" s="133" t="b">
        <v>0</v>
      </c>
      <c r="P755" s="127" t="s">
        <v>1846</v>
      </c>
      <c r="Q755" s="127" t="s">
        <v>1846</v>
      </c>
      <c r="R755" s="127"/>
      <c r="S755" s="127"/>
      <c r="T755" s="127"/>
      <c r="U755" s="127"/>
      <c r="V755" s="132" t="b">
        <v>0</v>
      </c>
      <c r="W755" s="127"/>
      <c r="X755" s="127"/>
      <c r="Y755" s="127"/>
      <c r="Z755" s="127"/>
      <c r="AA755" s="127"/>
      <c r="AB755" s="127"/>
      <c r="AC755" s="127"/>
      <c r="AD755" s="127"/>
      <c r="AE755" s="127"/>
      <c r="AF755" s="130">
        <v>0</v>
      </c>
      <c r="AG755" s="130">
        <v>0</v>
      </c>
      <c r="AH755" s="130">
        <v>0</v>
      </c>
      <c r="AI755" s="130">
        <v>0</v>
      </c>
      <c r="AJ755" s="130">
        <v>0</v>
      </c>
      <c r="AK755" s="130">
        <v>0</v>
      </c>
      <c r="AL755" s="127"/>
      <c r="AM755" s="127"/>
      <c r="AN755" s="127"/>
    </row>
    <row r="756" spans="1:40" ht="21.75" customHeight="1" thickBot="1">
      <c r="A756" s="120" t="s">
        <v>3247</v>
      </c>
      <c r="B756" s="120" t="s">
        <v>491</v>
      </c>
      <c r="C756" s="120" t="s">
        <v>3248</v>
      </c>
      <c r="D756" s="120" t="s">
        <v>3249</v>
      </c>
      <c r="E756" s="120"/>
      <c r="F756" s="120"/>
      <c r="G756" s="120"/>
      <c r="H756" s="120"/>
      <c r="I756" s="120"/>
      <c r="J756" s="120" t="s">
        <v>692</v>
      </c>
      <c r="K756" s="120"/>
      <c r="L756" s="126" t="b">
        <v>1</v>
      </c>
      <c r="M756" s="125" t="b">
        <v>0</v>
      </c>
      <c r="N756" s="125" t="b">
        <v>0</v>
      </c>
      <c r="O756" s="126" t="b">
        <v>0</v>
      </c>
      <c r="P756" s="120" t="s">
        <v>3250</v>
      </c>
      <c r="Q756" s="120" t="s">
        <v>3250</v>
      </c>
      <c r="R756" s="120"/>
      <c r="S756" s="120"/>
      <c r="T756" s="120"/>
      <c r="U756" s="120"/>
      <c r="V756" s="125" t="b">
        <v>0</v>
      </c>
      <c r="W756" s="120"/>
      <c r="X756" s="120"/>
      <c r="Y756" s="120"/>
      <c r="Z756" s="120"/>
      <c r="AA756" s="120"/>
      <c r="AB756" s="120"/>
      <c r="AC756" s="120"/>
      <c r="AD756" s="120"/>
      <c r="AE756" s="120"/>
      <c r="AF756" s="123">
        <v>0</v>
      </c>
      <c r="AG756" s="123">
        <v>0</v>
      </c>
      <c r="AH756" s="123">
        <v>0</v>
      </c>
      <c r="AI756" s="123">
        <v>0</v>
      </c>
      <c r="AJ756" s="123">
        <v>0</v>
      </c>
      <c r="AK756" s="123">
        <v>0</v>
      </c>
      <c r="AL756" s="120"/>
      <c r="AM756" s="140">
        <v>5280</v>
      </c>
      <c r="AN756" s="120" t="s">
        <v>3251</v>
      </c>
    </row>
    <row r="757" spans="1:40" ht="21.75" customHeight="1" thickBot="1">
      <c r="A757" s="127" t="s">
        <v>565</v>
      </c>
      <c r="B757" s="127" t="s">
        <v>491</v>
      </c>
      <c r="C757" s="127" t="s">
        <v>566</v>
      </c>
      <c r="D757" s="129" t="s">
        <v>567</v>
      </c>
      <c r="E757" s="130">
        <v>2024</v>
      </c>
      <c r="F757" s="127"/>
      <c r="G757" s="127"/>
      <c r="H757" s="127" t="s">
        <v>559</v>
      </c>
      <c r="I757" s="131" t="s">
        <v>7974</v>
      </c>
      <c r="J757" s="127" t="s">
        <v>534</v>
      </c>
      <c r="K757" s="127"/>
      <c r="L757" s="132" t="b">
        <v>0</v>
      </c>
      <c r="M757" s="132" t="b">
        <v>0</v>
      </c>
      <c r="N757" s="132" t="b">
        <v>0</v>
      </c>
      <c r="O757" s="133" t="b">
        <v>0</v>
      </c>
      <c r="P757" s="127" t="s">
        <v>568</v>
      </c>
      <c r="Q757" s="127"/>
      <c r="R757" s="127"/>
      <c r="S757" s="127"/>
      <c r="T757" s="127"/>
      <c r="U757" s="127"/>
      <c r="V757" s="132" t="b">
        <v>0</v>
      </c>
      <c r="W757" s="127"/>
      <c r="X757" s="127"/>
      <c r="Y757" s="127"/>
      <c r="Z757" s="127"/>
      <c r="AA757" s="127"/>
      <c r="AB757" s="127"/>
      <c r="AC757" s="127"/>
      <c r="AD757" s="127">
        <v>8220000000</v>
      </c>
      <c r="AE757" s="127"/>
      <c r="AF757" s="130">
        <v>8220000000</v>
      </c>
      <c r="AG757" s="130">
        <v>8220000000</v>
      </c>
      <c r="AH757" s="130">
        <v>0</v>
      </c>
      <c r="AI757" s="130">
        <v>0</v>
      </c>
      <c r="AJ757" s="130">
        <v>0</v>
      </c>
      <c r="AK757" s="130">
        <v>0</v>
      </c>
      <c r="AL757" s="127"/>
      <c r="AM757" s="127"/>
      <c r="AN757" s="127"/>
    </row>
    <row r="758" spans="1:40" ht="21.75" customHeight="1" thickBot="1">
      <c r="A758" s="120" t="s">
        <v>685</v>
      </c>
      <c r="B758" s="120" t="s">
        <v>491</v>
      </c>
      <c r="C758" s="120" t="s">
        <v>686</v>
      </c>
      <c r="D758" s="159" t="s">
        <v>687</v>
      </c>
      <c r="E758" s="120"/>
      <c r="F758" s="120"/>
      <c r="G758" s="120"/>
      <c r="H758" s="120" t="s">
        <v>559</v>
      </c>
      <c r="I758" s="134" t="s">
        <v>7974</v>
      </c>
      <c r="J758" s="120" t="s">
        <v>534</v>
      </c>
      <c r="K758" s="120"/>
      <c r="L758" s="126" t="b">
        <v>0</v>
      </c>
      <c r="M758" s="125" t="b">
        <v>0</v>
      </c>
      <c r="N758" s="125" t="b">
        <v>0</v>
      </c>
      <c r="O758" s="126" t="b">
        <v>0</v>
      </c>
      <c r="P758" s="120" t="s">
        <v>688</v>
      </c>
      <c r="Q758" s="120"/>
      <c r="R758" s="120"/>
      <c r="S758" s="120"/>
      <c r="T758" s="120"/>
      <c r="U758" s="120"/>
      <c r="V758" s="125" t="b">
        <v>0</v>
      </c>
      <c r="W758" s="120"/>
      <c r="X758" s="120"/>
      <c r="Y758" s="120"/>
      <c r="Z758" s="120"/>
      <c r="AA758" s="120"/>
      <c r="AB758" s="120"/>
      <c r="AC758" s="120">
        <v>1250000000</v>
      </c>
      <c r="AD758" s="120"/>
      <c r="AE758" s="120"/>
      <c r="AF758" s="123">
        <v>1250000000</v>
      </c>
      <c r="AG758" s="123">
        <v>1250000000</v>
      </c>
      <c r="AH758" s="123">
        <v>0</v>
      </c>
      <c r="AI758" s="123">
        <v>0</v>
      </c>
      <c r="AJ758" s="123">
        <v>0</v>
      </c>
      <c r="AK758" s="123">
        <v>0</v>
      </c>
      <c r="AL758" s="120"/>
      <c r="AM758" s="120"/>
      <c r="AN758" s="120"/>
    </row>
    <row r="759" spans="1:40" ht="21.75" customHeight="1" thickBot="1">
      <c r="A759" s="127" t="s">
        <v>529</v>
      </c>
      <c r="B759" s="127" t="s">
        <v>491</v>
      </c>
      <c r="C759" s="127" t="s">
        <v>530</v>
      </c>
      <c r="D759" s="129" t="s">
        <v>531</v>
      </c>
      <c r="E759" s="130">
        <v>2024</v>
      </c>
      <c r="F759" s="127"/>
      <c r="G759" s="127"/>
      <c r="H759" s="127" t="s">
        <v>532</v>
      </c>
      <c r="I759" s="131" t="s">
        <v>7974</v>
      </c>
      <c r="J759" s="127" t="s">
        <v>534</v>
      </c>
      <c r="K759" s="127"/>
      <c r="L759" s="132" t="b">
        <v>1</v>
      </c>
      <c r="M759" s="132" t="b">
        <v>0</v>
      </c>
      <c r="N759" s="132" t="b">
        <v>0</v>
      </c>
      <c r="O759" s="133" t="b">
        <v>0</v>
      </c>
      <c r="P759" s="127" t="s">
        <v>535</v>
      </c>
      <c r="Q759" s="127"/>
      <c r="R759" s="127"/>
      <c r="S759" s="127"/>
      <c r="T759" s="127"/>
      <c r="U759" s="127"/>
      <c r="V759" s="133" t="b">
        <v>1</v>
      </c>
      <c r="W759" s="127" t="s">
        <v>536</v>
      </c>
      <c r="X759" s="127" t="s">
        <v>536</v>
      </c>
      <c r="Y759" s="127"/>
      <c r="Z759" s="127"/>
      <c r="AA759" s="127"/>
      <c r="AB759" s="127"/>
      <c r="AC759" s="127">
        <v>14550000000</v>
      </c>
      <c r="AD759" s="127"/>
      <c r="AE759" s="127"/>
      <c r="AF759" s="130">
        <v>14550000000</v>
      </c>
      <c r="AG759" s="130">
        <v>14550000000</v>
      </c>
      <c r="AH759" s="130">
        <v>0</v>
      </c>
      <c r="AI759" s="130">
        <v>0</v>
      </c>
      <c r="AJ759" s="130">
        <v>0</v>
      </c>
      <c r="AK759" s="130">
        <v>0</v>
      </c>
      <c r="AL759" s="127"/>
      <c r="AM759" s="127"/>
      <c r="AN759" s="127"/>
    </row>
    <row r="760" spans="1:40" ht="21.75" customHeight="1" thickBot="1">
      <c r="A760" s="120" t="s">
        <v>3263</v>
      </c>
      <c r="B760" s="120" t="s">
        <v>491</v>
      </c>
      <c r="C760" s="120" t="s">
        <v>3264</v>
      </c>
      <c r="D760" s="122" t="s">
        <v>3265</v>
      </c>
      <c r="E760" s="123">
        <v>2024</v>
      </c>
      <c r="F760" s="120"/>
      <c r="G760" s="120"/>
      <c r="H760" s="120" t="s">
        <v>559</v>
      </c>
      <c r="I760" s="134" t="s">
        <v>7974</v>
      </c>
      <c r="J760" s="120" t="s">
        <v>534</v>
      </c>
      <c r="K760" s="120"/>
      <c r="L760" s="126" t="b">
        <v>0</v>
      </c>
      <c r="M760" s="125" t="b">
        <v>0</v>
      </c>
      <c r="N760" s="125" t="b">
        <v>0</v>
      </c>
      <c r="O760" s="126" t="b">
        <v>0</v>
      </c>
      <c r="P760" s="120" t="s">
        <v>564</v>
      </c>
      <c r="Q760" s="120" t="s">
        <v>564</v>
      </c>
      <c r="R760" s="120"/>
      <c r="S760" s="120"/>
      <c r="T760" s="120"/>
      <c r="U760" s="120"/>
      <c r="V760" s="125" t="b">
        <v>0</v>
      </c>
      <c r="W760" s="120"/>
      <c r="X760" s="120"/>
      <c r="Y760" s="120"/>
      <c r="Z760" s="120"/>
      <c r="AA760" s="120"/>
      <c r="AB760" s="120"/>
      <c r="AC760" s="120">
        <v>10000000000</v>
      </c>
      <c r="AD760" s="120"/>
      <c r="AE760" s="120"/>
      <c r="AF760" s="123">
        <v>10000000000</v>
      </c>
      <c r="AG760" s="123">
        <v>10000000000</v>
      </c>
      <c r="AH760" s="123">
        <v>10000000000</v>
      </c>
      <c r="AI760" s="123">
        <v>0</v>
      </c>
      <c r="AJ760" s="123">
        <v>0</v>
      </c>
      <c r="AK760" s="123">
        <v>0</v>
      </c>
      <c r="AL760" s="120"/>
      <c r="AM760" s="120"/>
      <c r="AN760" s="120"/>
    </row>
    <row r="761" spans="1:40" ht="21.75" customHeight="1" thickBot="1">
      <c r="A761" s="127" t="s">
        <v>903</v>
      </c>
      <c r="B761" s="127" t="s">
        <v>491</v>
      </c>
      <c r="C761" s="127" t="s">
        <v>904</v>
      </c>
      <c r="D761" s="129" t="s">
        <v>905</v>
      </c>
      <c r="E761" s="130">
        <v>2024</v>
      </c>
      <c r="F761" s="127"/>
      <c r="G761" s="127"/>
      <c r="H761" s="127" t="s">
        <v>532</v>
      </c>
      <c r="I761" s="131" t="s">
        <v>7974</v>
      </c>
      <c r="J761" s="127" t="s">
        <v>692</v>
      </c>
      <c r="K761" s="127"/>
      <c r="L761" s="132" t="b">
        <v>1</v>
      </c>
      <c r="M761" s="132" t="b">
        <v>0</v>
      </c>
      <c r="N761" s="132" t="b">
        <v>0</v>
      </c>
      <c r="O761" s="133" t="b">
        <v>0</v>
      </c>
      <c r="P761" s="127" t="s">
        <v>721</v>
      </c>
      <c r="Q761" s="127"/>
      <c r="R761" s="127"/>
      <c r="S761" s="127"/>
      <c r="T761" s="127"/>
      <c r="U761" s="127"/>
      <c r="V761" s="133" t="b">
        <v>1</v>
      </c>
      <c r="W761" s="127"/>
      <c r="X761" s="127"/>
      <c r="Y761" s="127"/>
      <c r="Z761" s="127"/>
      <c r="AA761" s="127"/>
      <c r="AB761" s="127"/>
      <c r="AC761" s="127">
        <v>273000000</v>
      </c>
      <c r="AD761" s="127"/>
      <c r="AE761" s="127"/>
      <c r="AF761" s="130">
        <v>273000000</v>
      </c>
      <c r="AG761" s="130">
        <v>273000000</v>
      </c>
      <c r="AH761" s="130">
        <v>0</v>
      </c>
      <c r="AI761" s="130">
        <v>0</v>
      </c>
      <c r="AJ761" s="130">
        <v>0</v>
      </c>
      <c r="AK761" s="130">
        <v>0</v>
      </c>
      <c r="AL761" s="127"/>
      <c r="AM761" s="127"/>
      <c r="AN761" s="127"/>
    </row>
    <row r="762" spans="1:40" ht="21.75" customHeight="1" thickBot="1">
      <c r="A762" s="120" t="s">
        <v>3259</v>
      </c>
      <c r="B762" s="120" t="s">
        <v>495</v>
      </c>
      <c r="C762" s="120" t="s">
        <v>3260</v>
      </c>
      <c r="D762" s="122" t="s">
        <v>3261</v>
      </c>
      <c r="E762" s="123">
        <v>2024</v>
      </c>
      <c r="F762" s="123">
        <v>2024</v>
      </c>
      <c r="G762" s="120"/>
      <c r="H762" s="120" t="s">
        <v>532</v>
      </c>
      <c r="I762" s="134" t="s">
        <v>7974</v>
      </c>
      <c r="J762" s="120" t="s">
        <v>638</v>
      </c>
      <c r="K762" s="120" t="s">
        <v>540</v>
      </c>
      <c r="L762" s="126" t="b">
        <v>1</v>
      </c>
      <c r="M762" s="125" t="b">
        <v>0</v>
      </c>
      <c r="N762" s="125" t="b">
        <v>0</v>
      </c>
      <c r="O762" s="126" t="b">
        <v>0</v>
      </c>
      <c r="P762" s="120" t="s">
        <v>3262</v>
      </c>
      <c r="Q762" s="120"/>
      <c r="R762" s="120"/>
      <c r="S762" s="120"/>
      <c r="T762" s="120"/>
      <c r="U762" s="120"/>
      <c r="V762" s="126" t="b">
        <v>1</v>
      </c>
      <c r="W762" s="120"/>
      <c r="X762" s="120"/>
      <c r="Y762" s="120"/>
      <c r="Z762" s="120"/>
      <c r="AA762" s="120"/>
      <c r="AB762" s="120"/>
      <c r="AC762" s="120"/>
      <c r="AD762" s="120"/>
      <c r="AE762" s="120"/>
      <c r="AF762" s="123">
        <v>0</v>
      </c>
      <c r="AG762" s="123">
        <v>0</v>
      </c>
      <c r="AH762" s="123">
        <v>0</v>
      </c>
      <c r="AI762" s="123">
        <v>0</v>
      </c>
      <c r="AJ762" s="123">
        <v>0</v>
      </c>
      <c r="AK762" s="123">
        <v>0</v>
      </c>
      <c r="AL762" s="120"/>
      <c r="AM762" s="120"/>
      <c r="AN762" s="120"/>
    </row>
    <row r="763" spans="1:40" ht="21.75" customHeight="1" thickBot="1">
      <c r="A763" s="127" t="s">
        <v>3273</v>
      </c>
      <c r="B763" s="127" t="s">
        <v>495</v>
      </c>
      <c r="C763" s="127" t="s">
        <v>3274</v>
      </c>
      <c r="D763" s="129" t="s">
        <v>3275</v>
      </c>
      <c r="E763" s="130">
        <v>2020</v>
      </c>
      <c r="F763" s="130">
        <v>2020</v>
      </c>
      <c r="G763" s="127"/>
      <c r="H763" s="127" t="s">
        <v>532</v>
      </c>
      <c r="I763" s="131" t="s">
        <v>7974</v>
      </c>
      <c r="J763" s="127"/>
      <c r="K763" s="127" t="s">
        <v>774</v>
      </c>
      <c r="L763" s="132" t="b">
        <v>1</v>
      </c>
      <c r="M763" s="132" t="b">
        <v>0</v>
      </c>
      <c r="N763" s="132" t="b">
        <v>0</v>
      </c>
      <c r="O763" s="133" t="b">
        <v>0</v>
      </c>
      <c r="P763" s="127" t="s">
        <v>1846</v>
      </c>
      <c r="Q763" s="127" t="s">
        <v>1846</v>
      </c>
      <c r="R763" s="127"/>
      <c r="S763" s="127"/>
      <c r="T763" s="127"/>
      <c r="U763" s="127"/>
      <c r="V763" s="133" t="b">
        <v>1</v>
      </c>
      <c r="W763" s="127"/>
      <c r="X763" s="127"/>
      <c r="Y763" s="127"/>
      <c r="Z763" s="127"/>
      <c r="AA763" s="127"/>
      <c r="AB763" s="127"/>
      <c r="AC763" s="127"/>
      <c r="AD763" s="127"/>
      <c r="AE763" s="127"/>
      <c r="AF763" s="130">
        <v>0</v>
      </c>
      <c r="AG763" s="130">
        <v>0</v>
      </c>
      <c r="AH763" s="130">
        <v>0</v>
      </c>
      <c r="AI763" s="130">
        <v>0</v>
      </c>
      <c r="AJ763" s="130">
        <v>0</v>
      </c>
      <c r="AK763" s="130">
        <v>0</v>
      </c>
      <c r="AL763" s="127"/>
      <c r="AM763" s="127"/>
      <c r="AN763" s="127"/>
    </row>
    <row r="764" spans="1:40" ht="21.75" customHeight="1" thickBot="1">
      <c r="A764" s="120" t="s">
        <v>3266</v>
      </c>
      <c r="B764" s="120" t="s">
        <v>497</v>
      </c>
      <c r="C764" s="160" t="s">
        <v>3267</v>
      </c>
      <c r="D764" s="157" t="s">
        <v>3268</v>
      </c>
      <c r="E764" s="120"/>
      <c r="F764" s="120"/>
      <c r="G764" s="120"/>
      <c r="H764" s="120" t="s">
        <v>548</v>
      </c>
      <c r="I764" s="124" t="s">
        <v>555</v>
      </c>
      <c r="J764" s="120" t="s">
        <v>534</v>
      </c>
      <c r="K764" s="120"/>
      <c r="L764" s="125" t="b">
        <v>0</v>
      </c>
      <c r="M764" s="125" t="b">
        <v>0</v>
      </c>
      <c r="N764" s="125" t="b">
        <v>0</v>
      </c>
      <c r="O764" s="126" t="b">
        <v>0</v>
      </c>
      <c r="P764" s="120"/>
      <c r="Q764" s="120"/>
      <c r="R764" s="120"/>
      <c r="S764" s="120"/>
      <c r="T764" s="120"/>
      <c r="U764" s="120"/>
      <c r="V764" s="126" t="b">
        <v>1</v>
      </c>
      <c r="W764" s="120"/>
      <c r="X764" s="120"/>
      <c r="Y764" s="120"/>
      <c r="Z764" s="120"/>
      <c r="AA764" s="120"/>
      <c r="AB764" s="120"/>
      <c r="AC764" s="120"/>
      <c r="AD764" s="120"/>
      <c r="AE764" s="120"/>
      <c r="AF764" s="123">
        <v>0</v>
      </c>
      <c r="AG764" s="123">
        <v>0</v>
      </c>
      <c r="AH764" s="123">
        <v>0</v>
      </c>
      <c r="AI764" s="123">
        <v>0</v>
      </c>
      <c r="AJ764" s="123">
        <v>0</v>
      </c>
      <c r="AK764" s="123">
        <v>0</v>
      </c>
      <c r="AL764" s="120"/>
      <c r="AM764" s="120"/>
      <c r="AN764" s="120"/>
    </row>
    <row r="765" spans="1:40" ht="21.75" customHeight="1" thickBot="1">
      <c r="A765" s="127" t="s">
        <v>3280</v>
      </c>
      <c r="B765" s="127" t="s">
        <v>497</v>
      </c>
      <c r="C765" s="127" t="s">
        <v>3281</v>
      </c>
      <c r="D765" s="129" t="s">
        <v>3282</v>
      </c>
      <c r="E765" s="127"/>
      <c r="F765" s="127"/>
      <c r="G765" s="127"/>
      <c r="H765" s="127" t="s">
        <v>548</v>
      </c>
      <c r="I765" s="131" t="s">
        <v>7974</v>
      </c>
      <c r="J765" s="127" t="s">
        <v>627</v>
      </c>
      <c r="K765" s="127" t="s">
        <v>540</v>
      </c>
      <c r="L765" s="132" t="b">
        <v>0</v>
      </c>
      <c r="M765" s="132" t="b">
        <v>0</v>
      </c>
      <c r="N765" s="132" t="b">
        <v>0</v>
      </c>
      <c r="O765" s="144" t="b">
        <v>1</v>
      </c>
      <c r="P765" s="127"/>
      <c r="Q765" s="127"/>
      <c r="R765" s="127"/>
      <c r="S765" s="127" t="s">
        <v>541</v>
      </c>
      <c r="T765" s="127" t="s">
        <v>541</v>
      </c>
      <c r="U765" s="127"/>
      <c r="V765" s="133" t="b">
        <v>1</v>
      </c>
      <c r="W765" s="127"/>
      <c r="X765" s="127"/>
      <c r="Y765" s="127"/>
      <c r="Z765" s="127"/>
      <c r="AA765" s="127"/>
      <c r="AB765" s="127"/>
      <c r="AC765" s="127"/>
      <c r="AD765" s="127"/>
      <c r="AE765" s="127"/>
      <c r="AF765" s="130">
        <v>0</v>
      </c>
      <c r="AG765" s="130">
        <v>0</v>
      </c>
      <c r="AH765" s="130">
        <v>0</v>
      </c>
      <c r="AI765" s="130">
        <v>0</v>
      </c>
      <c r="AJ765" s="130">
        <v>0</v>
      </c>
      <c r="AK765" s="130">
        <v>0</v>
      </c>
      <c r="AL765" s="127"/>
      <c r="AM765" s="127"/>
      <c r="AN765" s="127"/>
    </row>
    <row r="766" spans="1:40" ht="21.75" customHeight="1" thickBot="1">
      <c r="A766" s="120" t="s">
        <v>575</v>
      </c>
      <c r="B766" s="120" t="s">
        <v>497</v>
      </c>
      <c r="C766" s="120" t="s">
        <v>576</v>
      </c>
      <c r="D766" s="122" t="s">
        <v>577</v>
      </c>
      <c r="E766" s="120"/>
      <c r="F766" s="123">
        <v>2030</v>
      </c>
      <c r="G766" s="120"/>
      <c r="H766" s="120" t="s">
        <v>532</v>
      </c>
      <c r="I766" s="134" t="s">
        <v>7974</v>
      </c>
      <c r="J766" s="120" t="s">
        <v>534</v>
      </c>
      <c r="K766" s="120" t="s">
        <v>560</v>
      </c>
      <c r="L766" s="125" t="b">
        <v>0</v>
      </c>
      <c r="M766" s="125" t="b">
        <v>0</v>
      </c>
      <c r="N766" s="125" t="b">
        <v>0</v>
      </c>
      <c r="O766" s="126" t="b">
        <v>0</v>
      </c>
      <c r="P766" s="120"/>
      <c r="Q766" s="120"/>
      <c r="R766" s="120"/>
      <c r="S766" s="120"/>
      <c r="T766" s="120"/>
      <c r="U766" s="120"/>
      <c r="V766" s="126" t="b">
        <v>1</v>
      </c>
      <c r="W766" s="120"/>
      <c r="X766" s="120"/>
      <c r="Y766" s="120" t="s">
        <v>578</v>
      </c>
      <c r="Z766" s="120"/>
      <c r="AA766" s="120" t="s">
        <v>423</v>
      </c>
      <c r="AB766" s="120" t="s">
        <v>423</v>
      </c>
      <c r="AC766" s="123">
        <v>150000000</v>
      </c>
      <c r="AD766" s="123">
        <v>5000000000</v>
      </c>
      <c r="AE766" s="120"/>
      <c r="AF766" s="123">
        <v>5150000000</v>
      </c>
      <c r="AG766" s="123">
        <v>0</v>
      </c>
      <c r="AH766" s="123">
        <v>0</v>
      </c>
      <c r="AI766" s="123">
        <v>0</v>
      </c>
      <c r="AJ766" s="123">
        <v>0</v>
      </c>
      <c r="AK766" s="123">
        <v>5150000000</v>
      </c>
      <c r="AL766" s="120"/>
      <c r="AM766" s="120"/>
      <c r="AN766" s="120"/>
    </row>
    <row r="767" spans="1:40" ht="21.75" customHeight="1" thickBot="1">
      <c r="A767" s="127" t="s">
        <v>3269</v>
      </c>
      <c r="B767" s="127" t="s">
        <v>501</v>
      </c>
      <c r="C767" s="127" t="s">
        <v>3270</v>
      </c>
      <c r="D767" s="129" t="s">
        <v>3271</v>
      </c>
      <c r="E767" s="127"/>
      <c r="F767" s="127"/>
      <c r="G767" s="127"/>
      <c r="H767" s="127" t="s">
        <v>559</v>
      </c>
      <c r="I767" s="131" t="s">
        <v>7974</v>
      </c>
      <c r="J767" s="127" t="s">
        <v>534</v>
      </c>
      <c r="K767" s="127" t="s">
        <v>560</v>
      </c>
      <c r="L767" s="132" t="b">
        <v>0</v>
      </c>
      <c r="M767" s="132" t="b">
        <v>0</v>
      </c>
      <c r="N767" s="132" t="b">
        <v>0</v>
      </c>
      <c r="O767" s="133" t="b">
        <v>0</v>
      </c>
      <c r="P767" s="127" t="s">
        <v>3272</v>
      </c>
      <c r="Q767" s="127"/>
      <c r="R767" s="127"/>
      <c r="S767" s="127"/>
      <c r="T767" s="127"/>
      <c r="U767" s="127"/>
      <c r="V767" s="132" t="b">
        <v>0</v>
      </c>
      <c r="W767" s="127"/>
      <c r="X767" s="127"/>
      <c r="Y767" s="127"/>
      <c r="Z767" s="127"/>
      <c r="AA767" s="127"/>
      <c r="AB767" s="127"/>
      <c r="AC767" s="127"/>
      <c r="AD767" s="127"/>
      <c r="AE767" s="127"/>
      <c r="AF767" s="130">
        <v>0</v>
      </c>
      <c r="AG767" s="130">
        <v>0</v>
      </c>
      <c r="AH767" s="130">
        <v>0</v>
      </c>
      <c r="AI767" s="130">
        <v>0</v>
      </c>
      <c r="AJ767" s="130">
        <v>0</v>
      </c>
      <c r="AK767" s="130">
        <v>0</v>
      </c>
      <c r="AL767" s="127"/>
      <c r="AM767" s="127"/>
      <c r="AN767" s="127"/>
    </row>
    <row r="768" spans="1:40" ht="21.75" customHeight="1" thickBot="1">
      <c r="A768" s="120" t="s">
        <v>3291</v>
      </c>
      <c r="B768" s="120" t="s">
        <v>505</v>
      </c>
      <c r="C768" s="120" t="s">
        <v>3292</v>
      </c>
      <c r="D768" s="122" t="s">
        <v>3293</v>
      </c>
      <c r="E768" s="123">
        <v>2024</v>
      </c>
      <c r="F768" s="120"/>
      <c r="G768" s="120"/>
      <c r="H768" s="120" t="s">
        <v>559</v>
      </c>
      <c r="I768" s="134" t="s">
        <v>7974</v>
      </c>
      <c r="J768" s="120" t="s">
        <v>534</v>
      </c>
      <c r="K768" s="120"/>
      <c r="L768" s="126" t="b">
        <v>1</v>
      </c>
      <c r="M768" s="125" t="b">
        <v>0</v>
      </c>
      <c r="N768" s="125" t="b">
        <v>0</v>
      </c>
      <c r="O768" s="126" t="b">
        <v>0</v>
      </c>
      <c r="P768" s="120" t="s">
        <v>653</v>
      </c>
      <c r="Q768" s="120" t="s">
        <v>653</v>
      </c>
      <c r="R768" s="120"/>
      <c r="S768" s="120"/>
      <c r="T768" s="120"/>
      <c r="U768" s="120"/>
      <c r="V768" s="125" t="b">
        <v>0</v>
      </c>
      <c r="W768" s="120"/>
      <c r="X768" s="120"/>
      <c r="Y768" s="120"/>
      <c r="Z768" s="120"/>
      <c r="AA768" s="120"/>
      <c r="AB768" s="120"/>
      <c r="AC768" s="120"/>
      <c r="AD768" s="120"/>
      <c r="AE768" s="120"/>
      <c r="AF768" s="120"/>
      <c r="AG768" s="120"/>
      <c r="AH768" s="120"/>
      <c r="AI768" s="120"/>
      <c r="AJ768" s="123">
        <v>0</v>
      </c>
      <c r="AK768" s="120"/>
      <c r="AL768" s="120"/>
      <c r="AM768" s="120"/>
      <c r="AN768" s="120"/>
    </row>
    <row r="769" spans="1:40" ht="21.75" customHeight="1" thickBot="1">
      <c r="A769" s="127" t="s">
        <v>3294</v>
      </c>
      <c r="B769" s="127" t="s">
        <v>509</v>
      </c>
      <c r="C769" s="127" t="s">
        <v>3295</v>
      </c>
      <c r="D769" s="129" t="s">
        <v>3296</v>
      </c>
      <c r="E769" s="130">
        <v>2021</v>
      </c>
      <c r="F769" s="130">
        <v>2021</v>
      </c>
      <c r="G769" s="127"/>
      <c r="H769" s="127" t="s">
        <v>559</v>
      </c>
      <c r="I769" s="131" t="s">
        <v>7974</v>
      </c>
      <c r="J769" s="127" t="s">
        <v>638</v>
      </c>
      <c r="K769" s="127" t="s">
        <v>540</v>
      </c>
      <c r="L769" s="132" t="b">
        <v>0</v>
      </c>
      <c r="M769" s="132" t="b">
        <v>0</v>
      </c>
      <c r="N769" s="132" t="b">
        <v>0</v>
      </c>
      <c r="O769" s="133" t="b">
        <v>0</v>
      </c>
      <c r="P769" s="127"/>
      <c r="Q769" s="127"/>
      <c r="R769" s="127"/>
      <c r="S769" s="127" t="s">
        <v>541</v>
      </c>
      <c r="T769" s="127" t="s">
        <v>541</v>
      </c>
      <c r="U769" s="127"/>
      <c r="V769" s="132" t="b">
        <v>0</v>
      </c>
      <c r="W769" s="127"/>
      <c r="X769" s="127"/>
      <c r="Y769" s="127"/>
      <c r="Z769" s="127"/>
      <c r="AA769" s="127"/>
      <c r="AB769" s="127" t="s">
        <v>1043</v>
      </c>
      <c r="AC769" s="127"/>
      <c r="AD769" s="127"/>
      <c r="AE769" s="127"/>
      <c r="AF769" s="130">
        <v>0</v>
      </c>
      <c r="AG769" s="130">
        <v>0</v>
      </c>
      <c r="AH769" s="130">
        <v>0</v>
      </c>
      <c r="AI769" s="130">
        <v>0</v>
      </c>
      <c r="AJ769" s="130">
        <v>0</v>
      </c>
      <c r="AK769" s="130">
        <v>0</v>
      </c>
      <c r="AL769" s="127"/>
      <c r="AM769" s="127"/>
      <c r="AN769" s="127"/>
    </row>
    <row r="770" spans="1:40" ht="21.75" customHeight="1" thickBot="1">
      <c r="A770" s="120" t="s">
        <v>3297</v>
      </c>
      <c r="B770" s="120" t="s">
        <v>509</v>
      </c>
      <c r="C770" s="120" t="s">
        <v>3298</v>
      </c>
      <c r="D770" s="122" t="s">
        <v>3299</v>
      </c>
      <c r="E770" s="123">
        <v>2016</v>
      </c>
      <c r="F770" s="123">
        <v>2016</v>
      </c>
      <c r="G770" s="120"/>
      <c r="H770" s="120" t="s">
        <v>532</v>
      </c>
      <c r="I770" s="134" t="s">
        <v>7974</v>
      </c>
      <c r="J770" s="120" t="s">
        <v>534</v>
      </c>
      <c r="K770" s="120" t="s">
        <v>540</v>
      </c>
      <c r="L770" s="125" t="b">
        <v>0</v>
      </c>
      <c r="M770" s="125" t="b">
        <v>0</v>
      </c>
      <c r="N770" s="125" t="b">
        <v>0</v>
      </c>
      <c r="O770" s="126" t="b">
        <v>0</v>
      </c>
      <c r="P770" s="120"/>
      <c r="Q770" s="120"/>
      <c r="R770" s="120"/>
      <c r="S770" s="120" t="s">
        <v>541</v>
      </c>
      <c r="T770" s="120" t="s">
        <v>541</v>
      </c>
      <c r="U770" s="120" t="s">
        <v>920</v>
      </c>
      <c r="V770" s="126" t="b">
        <v>1</v>
      </c>
      <c r="W770" s="120"/>
      <c r="X770" s="120"/>
      <c r="Y770" s="120"/>
      <c r="Z770" s="120"/>
      <c r="AA770" s="120"/>
      <c r="AB770" s="120" t="s">
        <v>1043</v>
      </c>
      <c r="AC770" s="137">
        <v>146700000</v>
      </c>
      <c r="AD770" s="120"/>
      <c r="AE770" s="120"/>
      <c r="AF770" s="137">
        <v>146700000</v>
      </c>
      <c r="AG770" s="123">
        <v>0</v>
      </c>
      <c r="AH770" s="123">
        <v>0</v>
      </c>
      <c r="AI770" s="137">
        <v>146700000</v>
      </c>
      <c r="AJ770" s="137">
        <v>146700000</v>
      </c>
      <c r="AK770" s="123">
        <v>0</v>
      </c>
      <c r="AL770" s="120"/>
      <c r="AM770" s="120"/>
      <c r="AN770" s="120"/>
    </row>
    <row r="771" spans="1:40" ht="21.75" customHeight="1" thickBot="1">
      <c r="A771" s="127" t="s">
        <v>1606</v>
      </c>
      <c r="B771" s="127" t="s">
        <v>509</v>
      </c>
      <c r="C771" s="127" t="s">
        <v>1607</v>
      </c>
      <c r="D771" s="129" t="s">
        <v>1608</v>
      </c>
      <c r="E771" s="130">
        <v>2023</v>
      </c>
      <c r="F771" s="130">
        <v>2023</v>
      </c>
      <c r="G771" s="127"/>
      <c r="H771" s="127" t="s">
        <v>532</v>
      </c>
      <c r="I771" s="131" t="s">
        <v>7974</v>
      </c>
      <c r="J771" s="127" t="s">
        <v>534</v>
      </c>
      <c r="K771" s="127" t="s">
        <v>560</v>
      </c>
      <c r="L771" s="132" t="b">
        <v>0</v>
      </c>
      <c r="M771" s="132" t="b">
        <v>0</v>
      </c>
      <c r="N771" s="132" t="b">
        <v>0</v>
      </c>
      <c r="O771" s="133" t="b">
        <v>0</v>
      </c>
      <c r="P771" s="127"/>
      <c r="Q771" s="127"/>
      <c r="R771" s="127"/>
      <c r="S771" s="127"/>
      <c r="T771" s="127"/>
      <c r="U771" s="127"/>
      <c r="V771" s="133" t="b">
        <v>1</v>
      </c>
      <c r="W771" s="127"/>
      <c r="X771" s="127"/>
      <c r="Y771" s="127"/>
      <c r="Z771" s="127"/>
      <c r="AA771" s="127"/>
      <c r="AB771" s="127"/>
      <c r="AC771" s="136">
        <v>5750000</v>
      </c>
      <c r="AD771" s="127"/>
      <c r="AE771" s="127"/>
      <c r="AF771" s="136">
        <v>5750000</v>
      </c>
      <c r="AG771" s="130">
        <v>0</v>
      </c>
      <c r="AH771" s="130">
        <v>0</v>
      </c>
      <c r="AI771" s="130">
        <v>0</v>
      </c>
      <c r="AJ771" s="130">
        <v>0</v>
      </c>
      <c r="AK771" s="136">
        <v>5750000</v>
      </c>
      <c r="AL771" s="127"/>
      <c r="AM771" s="127"/>
      <c r="AN771" s="127"/>
    </row>
    <row r="772" spans="1:40" ht="21.75" customHeight="1" thickBot="1">
      <c r="A772" s="120" t="s">
        <v>3305</v>
      </c>
      <c r="B772" s="120" t="s">
        <v>509</v>
      </c>
      <c r="C772" s="120" t="s">
        <v>3306</v>
      </c>
      <c r="D772" s="122" t="s">
        <v>3299</v>
      </c>
      <c r="E772" s="123">
        <v>2023</v>
      </c>
      <c r="F772" s="123">
        <v>2024</v>
      </c>
      <c r="G772" s="120"/>
      <c r="H772" s="120" t="s">
        <v>532</v>
      </c>
      <c r="I772" s="143" t="s">
        <v>603</v>
      </c>
      <c r="J772" s="120" t="s">
        <v>534</v>
      </c>
      <c r="K772" s="120" t="s">
        <v>540</v>
      </c>
      <c r="L772" s="125" t="b">
        <v>0</v>
      </c>
      <c r="M772" s="125" t="b">
        <v>0</v>
      </c>
      <c r="N772" s="125" t="b">
        <v>0</v>
      </c>
      <c r="O772" s="126" t="b">
        <v>0</v>
      </c>
      <c r="P772" s="120"/>
      <c r="Q772" s="120"/>
      <c r="R772" s="120"/>
      <c r="S772" s="120" t="s">
        <v>541</v>
      </c>
      <c r="T772" s="120" t="s">
        <v>541</v>
      </c>
      <c r="U772" s="120" t="s">
        <v>3307</v>
      </c>
      <c r="V772" s="126" t="b">
        <v>1</v>
      </c>
      <c r="W772" s="120"/>
      <c r="X772" s="120"/>
      <c r="Y772" s="120"/>
      <c r="Z772" s="120"/>
      <c r="AA772" s="120"/>
      <c r="AB772" s="120"/>
      <c r="AC772" s="123">
        <v>75000000</v>
      </c>
      <c r="AD772" s="120"/>
      <c r="AE772" s="120"/>
      <c r="AF772" s="123">
        <v>75000000</v>
      </c>
      <c r="AG772" s="123">
        <v>0</v>
      </c>
      <c r="AH772" s="123">
        <v>0</v>
      </c>
      <c r="AI772" s="123">
        <v>75000000</v>
      </c>
      <c r="AJ772" s="123">
        <v>75000000</v>
      </c>
      <c r="AK772" s="123">
        <v>0</v>
      </c>
      <c r="AL772" s="120"/>
      <c r="AM772" s="120"/>
      <c r="AN772" s="120"/>
    </row>
    <row r="773" spans="1:40" ht="21.75" customHeight="1" thickBot="1">
      <c r="A773" s="127" t="s">
        <v>3276</v>
      </c>
      <c r="B773" s="127" t="s">
        <v>511</v>
      </c>
      <c r="C773" s="127" t="s">
        <v>3277</v>
      </c>
      <c r="D773" s="129" t="s">
        <v>3278</v>
      </c>
      <c r="E773" s="130">
        <v>2018</v>
      </c>
      <c r="F773" s="130">
        <v>2018</v>
      </c>
      <c r="G773" s="127"/>
      <c r="H773" s="127" t="s">
        <v>548</v>
      </c>
      <c r="I773" s="131" t="s">
        <v>7974</v>
      </c>
      <c r="J773" s="127" t="s">
        <v>534</v>
      </c>
      <c r="K773" s="127" t="s">
        <v>633</v>
      </c>
      <c r="L773" s="132" t="b">
        <v>0</v>
      </c>
      <c r="M773" s="132" t="b">
        <v>0</v>
      </c>
      <c r="N773" s="132" t="b">
        <v>0</v>
      </c>
      <c r="O773" s="144" t="b">
        <v>1</v>
      </c>
      <c r="P773" s="127"/>
      <c r="Q773" s="127"/>
      <c r="R773" s="127"/>
      <c r="S773" s="127"/>
      <c r="T773" s="127"/>
      <c r="U773" s="127"/>
      <c r="V773" s="133" t="b">
        <v>1</v>
      </c>
      <c r="W773" s="127"/>
      <c r="X773" s="127"/>
      <c r="Y773" s="127"/>
      <c r="Z773" s="127"/>
      <c r="AA773" s="127"/>
      <c r="AB773" s="127" t="s">
        <v>3279</v>
      </c>
      <c r="AC773" s="127"/>
      <c r="AD773" s="127"/>
      <c r="AE773" s="127"/>
      <c r="AF773" s="130">
        <v>0</v>
      </c>
      <c r="AG773" s="130">
        <v>0</v>
      </c>
      <c r="AH773" s="130">
        <v>0</v>
      </c>
      <c r="AI773" s="130">
        <v>0</v>
      </c>
      <c r="AJ773" s="130">
        <v>0</v>
      </c>
      <c r="AK773" s="130">
        <v>0</v>
      </c>
      <c r="AL773" s="127"/>
      <c r="AM773" s="127"/>
      <c r="AN773" s="127"/>
    </row>
    <row r="774" spans="1:40" ht="21.75" customHeight="1" thickBot="1">
      <c r="A774" s="120" t="s">
        <v>3283</v>
      </c>
      <c r="B774" s="120" t="s">
        <v>511</v>
      </c>
      <c r="C774" s="120" t="s">
        <v>3284</v>
      </c>
      <c r="D774" s="122" t="s">
        <v>3285</v>
      </c>
      <c r="E774" s="123">
        <v>2020</v>
      </c>
      <c r="F774" s="120"/>
      <c r="G774" s="120"/>
      <c r="H774" s="120" t="s">
        <v>548</v>
      </c>
      <c r="I774" s="124" t="s">
        <v>555</v>
      </c>
      <c r="J774" s="120" t="s">
        <v>649</v>
      </c>
      <c r="K774" s="120" t="s">
        <v>540</v>
      </c>
      <c r="L774" s="125" t="b">
        <v>0</v>
      </c>
      <c r="M774" s="125" t="b">
        <v>0</v>
      </c>
      <c r="N774" s="125" t="b">
        <v>0</v>
      </c>
      <c r="O774" s="126" t="b">
        <v>0</v>
      </c>
      <c r="P774" s="120"/>
      <c r="Q774" s="120"/>
      <c r="R774" s="120"/>
      <c r="S774" s="120"/>
      <c r="T774" s="120"/>
      <c r="U774" s="120"/>
      <c r="V774" s="126" t="b">
        <v>1</v>
      </c>
      <c r="W774" s="120" t="s">
        <v>3286</v>
      </c>
      <c r="X774" s="120" t="s">
        <v>3286</v>
      </c>
      <c r="Y774" s="120"/>
      <c r="Z774" s="120"/>
      <c r="AA774" s="120"/>
      <c r="AB774" s="120"/>
      <c r="AC774" s="120"/>
      <c r="AD774" s="120"/>
      <c r="AE774" s="120"/>
      <c r="AF774" s="123">
        <v>0</v>
      </c>
      <c r="AG774" s="123">
        <v>0</v>
      </c>
      <c r="AH774" s="123">
        <v>0</v>
      </c>
      <c r="AI774" s="123">
        <v>0</v>
      </c>
      <c r="AJ774" s="123">
        <v>0</v>
      </c>
      <c r="AK774" s="123">
        <v>0</v>
      </c>
      <c r="AL774" s="120"/>
      <c r="AM774" s="120"/>
      <c r="AN774" s="120"/>
    </row>
    <row r="775" spans="1:40" ht="21.75" customHeight="1" thickBot="1">
      <c r="A775" s="127" t="s">
        <v>3314</v>
      </c>
      <c r="B775" s="127" t="s">
        <v>511</v>
      </c>
      <c r="C775" s="127" t="s">
        <v>3315</v>
      </c>
      <c r="D775" s="129" t="s">
        <v>3316</v>
      </c>
      <c r="E775" s="130">
        <v>2022</v>
      </c>
      <c r="F775" s="130">
        <v>2022</v>
      </c>
      <c r="G775" s="127"/>
      <c r="H775" s="127" t="s">
        <v>548</v>
      </c>
      <c r="I775" s="131" t="s">
        <v>7974</v>
      </c>
      <c r="J775" s="127" t="s">
        <v>534</v>
      </c>
      <c r="K775" s="127" t="s">
        <v>540</v>
      </c>
      <c r="L775" s="132" t="b">
        <v>0</v>
      </c>
      <c r="M775" s="132" t="b">
        <v>0</v>
      </c>
      <c r="N775" s="132" t="b">
        <v>0</v>
      </c>
      <c r="O775" s="144" t="b">
        <v>1</v>
      </c>
      <c r="P775" s="127"/>
      <c r="Q775" s="127"/>
      <c r="R775" s="127"/>
      <c r="S775" s="127" t="s">
        <v>3317</v>
      </c>
      <c r="T775" s="127" t="s">
        <v>3317</v>
      </c>
      <c r="U775" s="127" t="s">
        <v>965</v>
      </c>
      <c r="V775" s="133" t="b">
        <v>1</v>
      </c>
      <c r="W775" s="127"/>
      <c r="X775" s="127"/>
      <c r="Y775" s="127"/>
      <c r="Z775" s="127"/>
      <c r="AA775" s="127"/>
      <c r="AB775" s="127"/>
      <c r="AC775" s="127"/>
      <c r="AD775" s="127"/>
      <c r="AE775" s="127"/>
      <c r="AF775" s="130">
        <v>0</v>
      </c>
      <c r="AG775" s="130">
        <v>0</v>
      </c>
      <c r="AH775" s="130">
        <v>0</v>
      </c>
      <c r="AI775" s="130">
        <v>0</v>
      </c>
      <c r="AJ775" s="130">
        <v>0</v>
      </c>
      <c r="AK775" s="130">
        <v>0</v>
      </c>
      <c r="AL775" s="127"/>
      <c r="AM775" s="127"/>
      <c r="AN775" s="127"/>
    </row>
    <row r="776" spans="1:40" ht="21.75" customHeight="1" thickBot="1">
      <c r="A776" s="120" t="s">
        <v>1414</v>
      </c>
      <c r="B776" s="120" t="s">
        <v>511</v>
      </c>
      <c r="C776" s="120" t="s">
        <v>1415</v>
      </c>
      <c r="D776" s="122" t="s">
        <v>1416</v>
      </c>
      <c r="E776" s="123">
        <v>2021</v>
      </c>
      <c r="F776" s="123">
        <v>2021</v>
      </c>
      <c r="G776" s="120"/>
      <c r="H776" s="120" t="s">
        <v>559</v>
      </c>
      <c r="I776" s="134" t="s">
        <v>7974</v>
      </c>
      <c r="J776" s="120" t="s">
        <v>534</v>
      </c>
      <c r="K776" s="120" t="s">
        <v>628</v>
      </c>
      <c r="L776" s="125" t="b">
        <v>0</v>
      </c>
      <c r="M776" s="125" t="b">
        <v>0</v>
      </c>
      <c r="N776" s="125" t="b">
        <v>0</v>
      </c>
      <c r="O776" s="126" t="b">
        <v>0</v>
      </c>
      <c r="P776" s="120"/>
      <c r="Q776" s="120"/>
      <c r="R776" s="120"/>
      <c r="S776" s="120"/>
      <c r="T776" s="120"/>
      <c r="U776" s="120"/>
      <c r="V776" s="125" t="b">
        <v>0</v>
      </c>
      <c r="W776" s="120"/>
      <c r="X776" s="120"/>
      <c r="Y776" s="120"/>
      <c r="Z776" s="120"/>
      <c r="AA776" s="120"/>
      <c r="AB776" s="120"/>
      <c r="AC776" s="137">
        <v>25000000</v>
      </c>
      <c r="AD776" s="120"/>
      <c r="AE776" s="120"/>
      <c r="AF776" s="137">
        <v>25000000</v>
      </c>
      <c r="AG776" s="123">
        <v>0</v>
      </c>
      <c r="AH776" s="123">
        <v>0</v>
      </c>
      <c r="AI776" s="123">
        <v>0</v>
      </c>
      <c r="AJ776" s="123">
        <v>0</v>
      </c>
      <c r="AK776" s="137">
        <v>25000000</v>
      </c>
      <c r="AL776" s="120"/>
      <c r="AM776" s="120"/>
      <c r="AN776" s="120"/>
    </row>
    <row r="777" spans="1:40" ht="21.75" customHeight="1" thickBot="1">
      <c r="A777" s="127" t="s">
        <v>3287</v>
      </c>
      <c r="B777" s="127" t="s">
        <v>511</v>
      </c>
      <c r="C777" s="127" t="s">
        <v>3288</v>
      </c>
      <c r="D777" s="129" t="s">
        <v>3289</v>
      </c>
      <c r="E777" s="130">
        <v>2022</v>
      </c>
      <c r="F777" s="127"/>
      <c r="G777" s="127"/>
      <c r="H777" s="127" t="s">
        <v>532</v>
      </c>
      <c r="I777" s="146" t="s">
        <v>603</v>
      </c>
      <c r="J777" s="127" t="s">
        <v>649</v>
      </c>
      <c r="K777" s="127" t="s">
        <v>3290</v>
      </c>
      <c r="L777" s="132" t="b">
        <v>0</v>
      </c>
      <c r="M777" s="132" t="b">
        <v>0</v>
      </c>
      <c r="N777" s="132" t="b">
        <v>0</v>
      </c>
      <c r="O777" s="133" t="b">
        <v>0</v>
      </c>
      <c r="P777" s="127"/>
      <c r="Q777" s="127"/>
      <c r="R777" s="127"/>
      <c r="S777" s="127"/>
      <c r="T777" s="127"/>
      <c r="U777" s="127"/>
      <c r="V777" s="133" t="b">
        <v>1</v>
      </c>
      <c r="W777" s="127" t="s">
        <v>3286</v>
      </c>
      <c r="X777" s="127" t="s">
        <v>3286</v>
      </c>
      <c r="Y777" s="127"/>
      <c r="Z777" s="127"/>
      <c r="AA777" s="127"/>
      <c r="AB777" s="127"/>
      <c r="AC777" s="127"/>
      <c r="AD777" s="127"/>
      <c r="AE777" s="127"/>
      <c r="AF777" s="130">
        <v>0</v>
      </c>
      <c r="AG777" s="130">
        <v>0</v>
      </c>
      <c r="AH777" s="130">
        <v>0</v>
      </c>
      <c r="AI777" s="130">
        <v>0</v>
      </c>
      <c r="AJ777" s="130">
        <v>0</v>
      </c>
      <c r="AK777" s="130">
        <v>0</v>
      </c>
      <c r="AL777" s="127"/>
      <c r="AM777" s="127"/>
      <c r="AN777" s="127"/>
    </row>
    <row r="778" spans="1:40" ht="21.75" customHeight="1"/>
  </sheetData>
  <mergeCells count="3">
    <mergeCell ref="S165:T165"/>
    <mergeCell ref="W165:Y165"/>
    <mergeCell ref="S169:U169"/>
  </mergeCells>
  <hyperlinks>
    <hyperlink ref="D2" r:id="rId1" xr:uid="{73D5B191-04FA-472B-B2B9-B2F6D41786AE}"/>
    <hyperlink ref="D3" r:id="rId2" xr:uid="{65B7515D-F9E1-4C25-A9C0-680A4457C34E}"/>
    <hyperlink ref="D4" r:id="rId3" xr:uid="{3D6A9882-844F-4C0B-AB12-0528BBA4D66A}"/>
    <hyperlink ref="D5" r:id="rId4" xr:uid="{D5BFB9CD-0725-41B9-BF32-D01220B4E2E8}"/>
    <hyperlink ref="D6" r:id="rId5" xr:uid="{A4F68F8B-1B50-4F17-A52C-8EFE76C30049}"/>
    <hyperlink ref="D7" r:id="rId6" xr:uid="{11F9745C-0D88-4FE3-81B9-6DCEEACDB336}"/>
    <hyperlink ref="D8" r:id="rId7" xr:uid="{DEA759E8-3E02-4471-9F49-FD1BCED1564F}"/>
    <hyperlink ref="D9" r:id="rId8" xr:uid="{6AC12E58-BA0D-4825-86AF-5E12C5140AA6}"/>
    <hyperlink ref="D10" r:id="rId9" xr:uid="{27BF15F7-8F78-4416-AE51-CAFCAA2C721E}"/>
    <hyperlink ref="D11" r:id="rId10" xr:uid="{FDBAEB80-3A4E-4A49-9B42-DD80025A5F5E}"/>
    <hyperlink ref="D13" r:id="rId11" xr:uid="{C279A5DA-FA42-4AE5-92D0-D61C7AFDA597}"/>
    <hyperlink ref="D14" r:id="rId12" xr:uid="{3227FB28-B4EF-4A75-8FC6-67B99395A777}"/>
    <hyperlink ref="D15" r:id="rId13" xr:uid="{0431CF7A-A48B-4551-B47F-90F46805CE02}"/>
    <hyperlink ref="D16" r:id="rId14" xr:uid="{18C96F5D-5890-401B-AFF8-931343810425}"/>
    <hyperlink ref="D17" r:id="rId15" xr:uid="{08323BAE-0723-4504-A89B-42BB233A6377}"/>
    <hyperlink ref="D18" r:id="rId16" xr:uid="{12CE6A78-15DA-44C6-B1C9-3D1B6F3FF862}"/>
    <hyperlink ref="D19" r:id="rId17" xr:uid="{7F6F5168-BBB6-469C-BE70-882BB5959D63}"/>
    <hyperlink ref="D20" r:id="rId18" xr:uid="{32CF35DB-2B97-4C1A-928F-E06F97EF3FB7}"/>
    <hyperlink ref="D21" r:id="rId19" xr:uid="{C54EC3A9-D374-40C9-A99D-D2D2A9B3951F}"/>
    <hyperlink ref="D22" r:id="rId20" xr:uid="{B56D8717-BD4A-40F8-A7DC-5A0D38CA4C81}"/>
    <hyperlink ref="D23" r:id="rId21" xr:uid="{E7A906E1-99AD-4710-BFBB-84AC37137B93}"/>
    <hyperlink ref="D24" r:id="rId22" xr:uid="{E4F8A050-7EB9-4BC1-ACF3-A82681783AE5}"/>
    <hyperlink ref="D25" r:id="rId23" xr:uid="{879F5DAD-F4C3-40A5-A0FA-9D16F1670EC8}"/>
    <hyperlink ref="D26" r:id="rId24" xr:uid="{10450946-4239-4CFA-9DB3-866F7A6FDA3B}"/>
    <hyperlink ref="D27" r:id="rId25" xr:uid="{5D83BDE8-622E-408C-B325-D569B5FFE18D}"/>
    <hyperlink ref="D28" r:id="rId26" xr:uid="{C8612BB4-58CD-4FD6-B2F7-E65141EC9A0F}"/>
    <hyperlink ref="D29" r:id="rId27" xr:uid="{C5E7F133-56E0-4012-B5BC-D4A1C79DB856}"/>
    <hyperlink ref="D30" r:id="rId28" xr:uid="{E51A9C1C-364D-4E02-B48E-70A1DE2D5812}"/>
    <hyperlink ref="D31" r:id="rId29" xr:uid="{B8510624-DCCC-49EA-82CB-F42B7C1BA1A5}"/>
    <hyperlink ref="D32" r:id="rId30" xr:uid="{B269AB57-91C5-4A6C-ABB8-0F92A04FE335}"/>
    <hyperlink ref="D33" r:id="rId31" xr:uid="{66E1F3DD-A4A5-434F-9FC5-778FFF2F27CA}"/>
    <hyperlink ref="D34" r:id="rId32" xr:uid="{B0FB35FE-0AF5-4E69-A3AE-BB18BEE565BE}"/>
    <hyperlink ref="D35" r:id="rId33" xr:uid="{FDDC226E-F05D-4AFC-B728-4717F868A428}"/>
    <hyperlink ref="D36" r:id="rId34" xr:uid="{F4D9A53F-6323-402D-812D-273C0E39D2C4}"/>
    <hyperlink ref="D37" r:id="rId35" xr:uid="{C6C2BF06-4089-43E3-A9D5-3BA5772ED104}"/>
    <hyperlink ref="D38" r:id="rId36" xr:uid="{F7FA77D3-A294-4DD6-9966-A83D48579B0E}"/>
    <hyperlink ref="D39" r:id="rId37" xr:uid="{9FE75E92-460A-4C8E-B6D5-06A208C30F5A}"/>
    <hyperlink ref="D40" r:id="rId38" xr:uid="{31E635E4-2E4D-453E-BF28-BC922A53C7B9}"/>
    <hyperlink ref="D41" r:id="rId39" xr:uid="{9F981485-83E3-466E-A07E-A6940CD0DB52}"/>
    <hyperlink ref="D42" r:id="rId40" xr:uid="{0E7E7471-7586-466D-AB80-6309C6E579AA}"/>
    <hyperlink ref="D43" r:id="rId41" xr:uid="{18572E6A-5597-41DC-A51C-5D56F18AE177}"/>
    <hyperlink ref="D44" r:id="rId42" xr:uid="{4BF00F28-45BA-4202-8587-D1B2E0B4C794}"/>
    <hyperlink ref="D45" r:id="rId43" xr:uid="{0F68CD4F-A461-4BE0-B61C-6AF2097F02EE}"/>
    <hyperlink ref="D46" r:id="rId44" xr:uid="{9BB496B9-1C3E-44CB-AA3D-7AB267F4D751}"/>
    <hyperlink ref="D47" r:id="rId45" xr:uid="{5FF6840A-717E-4997-B3F2-5A883D43B826}"/>
    <hyperlink ref="D48" r:id="rId46" xr:uid="{49AD1A23-1E05-4AE7-9168-CDC3544C8B15}"/>
    <hyperlink ref="D49" r:id="rId47" xr:uid="{D7B9EEAC-7E0D-464E-93D9-450A4AD2E4E8}"/>
    <hyperlink ref="D50" r:id="rId48" xr:uid="{3DCDCAE5-EFCB-48FB-8612-656BEB0E6F4B}"/>
    <hyperlink ref="D51" r:id="rId49" xr:uid="{EBCC2C40-C8AB-45A3-A03F-FA0C45095EDD}"/>
    <hyperlink ref="D52" r:id="rId50" xr:uid="{1CB4EB42-6C69-4A48-87F1-3303C8EF1D91}"/>
    <hyperlink ref="D53" r:id="rId51" xr:uid="{391335AE-096F-49BB-B11B-DA35EEFE41DC}"/>
    <hyperlink ref="D54" r:id="rId52" xr:uid="{3FF23B94-83AF-485E-8325-7556B57A664B}"/>
    <hyperlink ref="D55" r:id="rId53" xr:uid="{DAA78D18-B8A1-4580-A210-76EA0966E256}"/>
    <hyperlink ref="D56" r:id="rId54" xr:uid="{B47F0B8F-82F2-4771-86CC-2B41927F58C5}"/>
    <hyperlink ref="D57" r:id="rId55" xr:uid="{E52EFB79-0339-4E7D-852A-24DA80836225}"/>
    <hyperlink ref="D58" r:id="rId56" xr:uid="{F2D0B897-A433-496F-ABDC-97B961592910}"/>
    <hyperlink ref="D59" r:id="rId57" xr:uid="{A3D12514-AB5D-4CFB-A16C-CF6C68C881D2}"/>
    <hyperlink ref="D60" r:id="rId58" xr:uid="{888171BE-550E-4F58-9C06-55A865374AA9}"/>
    <hyperlink ref="D61" r:id="rId59" xr:uid="{64520E31-70BA-4287-97BD-A77380129C35}"/>
    <hyperlink ref="D62" r:id="rId60" xr:uid="{95EA9E7C-3CFA-423F-8C40-1E04BDBDA71A}"/>
    <hyperlink ref="D63" r:id="rId61" xr:uid="{3C6B573F-8B2B-4EF2-8D15-E2963E38253B}"/>
    <hyperlink ref="D64" r:id="rId62" xr:uid="{B2B6782E-CEB9-417F-96CC-2F064175C891}"/>
    <hyperlink ref="D65" r:id="rId63" xr:uid="{CEB0B4BB-8DC2-4B10-BB7C-2404420E1719}"/>
    <hyperlink ref="D66" r:id="rId64" xr:uid="{181DBD8E-BBCD-4015-A317-DD598E04D4EF}"/>
    <hyperlink ref="D67" r:id="rId65" xr:uid="{CB6880B6-A088-49F0-A324-DEF7C4354DD8}"/>
    <hyperlink ref="D68" r:id="rId66" xr:uid="{885F5401-DA40-44CD-A0B9-46752DC58A7C}"/>
    <hyperlink ref="D69" r:id="rId67" xr:uid="{332EE64C-52B0-4390-AEDA-47E9B88CEAEF}"/>
    <hyperlink ref="D70" r:id="rId68" xr:uid="{7A0E019F-C914-45AD-8057-0CC9048D450D}"/>
    <hyperlink ref="D71" r:id="rId69" xr:uid="{AF16BB7C-E9CA-46BD-849B-F2FD0A853FCE}"/>
    <hyperlink ref="D72" r:id="rId70" xr:uid="{BC839260-4DE3-4100-9089-837A1DE96060}"/>
    <hyperlink ref="D73" r:id="rId71" xr:uid="{FE81CE4D-0E4C-4ED7-8744-A9BCD38CE951}"/>
    <hyperlink ref="D74" r:id="rId72" xr:uid="{946E94E3-D199-4E0F-BBEC-AD1D882EE790}"/>
    <hyperlink ref="D75" r:id="rId73" xr:uid="{B2EEE6F8-C5F5-4C5E-8919-E4250A2706F0}"/>
    <hyperlink ref="D76" r:id="rId74" xr:uid="{0A9DE8BF-E7CB-404A-B063-526E314E3736}"/>
    <hyperlink ref="D77" r:id="rId75" xr:uid="{7F44D2AC-37EB-4F1E-8134-BE24CE0530A9}"/>
    <hyperlink ref="D78" r:id="rId76" xr:uid="{F986BB73-7C9C-4274-9FC1-C5BB2521EA3C}"/>
    <hyperlink ref="D79" r:id="rId77" xr:uid="{A0926ADE-FD3C-4A90-8205-E8F29449E819}"/>
    <hyperlink ref="D80" r:id="rId78" xr:uid="{8AE8812F-EBD3-4167-930D-31C45235CE8A}"/>
    <hyperlink ref="D81" r:id="rId79" xr:uid="{5D91BA3D-5E39-4053-867F-CBF7084EDECB}"/>
    <hyperlink ref="D82" r:id="rId80" xr:uid="{C80EDF55-F903-4B75-B605-38824E7391D5}"/>
    <hyperlink ref="D83" r:id="rId81" xr:uid="{E6771EFA-96ED-4A1D-85F1-493667B6E696}"/>
    <hyperlink ref="D84" r:id="rId82" xr:uid="{1BEF6B06-1BEB-45C9-9AF4-5A948E342377}"/>
    <hyperlink ref="D85" r:id="rId83" xr:uid="{3AF20F99-B96F-4A88-ABC0-2E8A6CBE7D00}"/>
    <hyperlink ref="D86" r:id="rId84" xr:uid="{73520BF1-BB0B-4B4E-9722-711C2D3CF8D3}"/>
    <hyperlink ref="D87" r:id="rId85" xr:uid="{8CB4E0B4-8995-4CBA-804D-AD37E6A41B9E}"/>
    <hyperlink ref="D88" r:id="rId86" xr:uid="{A78A3500-7D8C-454F-858B-D894C72D5CF7}"/>
    <hyperlink ref="D89" r:id="rId87" xr:uid="{4D1E6C00-174D-41D3-B9AE-597CA512C1DC}"/>
    <hyperlink ref="D90" r:id="rId88" xr:uid="{6AB29AC4-4D56-48B7-8C37-0F6B8D5DC7F7}"/>
    <hyperlink ref="D91" r:id="rId89" xr:uid="{87137843-5AFC-47B0-BDD5-4809602AB67C}"/>
    <hyperlink ref="D93" r:id="rId90" xr:uid="{2F2F94DC-32E2-4C35-A2AA-32B13704B622}"/>
    <hyperlink ref="D95" r:id="rId91" xr:uid="{4DD4FDC6-036D-42B7-A501-37299B8643E4}"/>
    <hyperlink ref="D96" r:id="rId92" xr:uid="{540D520D-0C01-4C70-BF33-F4B0E21CFBB8}"/>
    <hyperlink ref="D97" r:id="rId93" xr:uid="{2E94D91C-96CD-4F07-9D0B-CD55A2E6D31F}"/>
    <hyperlink ref="D98" r:id="rId94" xr:uid="{07113965-32CC-4592-9750-8C7E27E1BA80}"/>
    <hyperlink ref="D99" r:id="rId95" xr:uid="{D7C43851-905B-41AC-94C8-435B430AFC28}"/>
    <hyperlink ref="D100" r:id="rId96" xr:uid="{4DCD6EBF-299A-4CA9-A650-48B790B95036}"/>
    <hyperlink ref="D101" r:id="rId97" location=":~:text=Microsoft%20has%20two%20Canadian%20Azure,with%20only%20one%20availability%20zone." display="https://www.datacenterdynamics.com/en/news/microsoft-to-build-multiple-data-centers-in-quebec-canada/ - :~:text=Microsoft%20has%20two%20Canadian%20Azure,with%20only%20one%20availability%20zone." xr:uid="{B0B503A7-5DED-4948-A64A-17D92322FF94}"/>
    <hyperlink ref="D102" r:id="rId98" xr:uid="{898E818E-90F2-4B94-B7B7-CC1FC04D0753}"/>
    <hyperlink ref="D103" r:id="rId99" xr:uid="{6E03103D-D14B-482E-BF1B-D5C36E369A48}"/>
    <hyperlink ref="D104" r:id="rId100" xr:uid="{BAC5D00F-4239-4D14-9D26-B268D545919E}"/>
    <hyperlink ref="D105" r:id="rId101" xr:uid="{533A68B8-F342-48B2-8ADD-7FD6FA7ED4E2}"/>
    <hyperlink ref="D106" r:id="rId102" xr:uid="{85E4F863-2BDA-4901-A741-77F6D16D8211}"/>
    <hyperlink ref="D107" r:id="rId103" xr:uid="{8C845FD7-2122-47B0-A9D4-5DEB8EF2E4EE}"/>
    <hyperlink ref="D108" r:id="rId104" xr:uid="{5843D2F4-7704-45E7-8620-7195B35B210F}"/>
    <hyperlink ref="D109" r:id="rId105" xr:uid="{F1932BFE-2EC0-419C-A09C-5FE47304EFDB}"/>
    <hyperlink ref="D110" r:id="rId106" xr:uid="{A2190F55-CDC2-4F87-ADFB-A5BD3BB0C340}"/>
    <hyperlink ref="D111" r:id="rId107" xr:uid="{FB6FB3EA-D8F0-4FCF-887C-22A4390837F5}"/>
    <hyperlink ref="D112" r:id="rId108" xr:uid="{0419EB2A-AE63-42BE-A726-26D3C3320296}"/>
    <hyperlink ref="D113" r:id="rId109" xr:uid="{F429E2ED-2D0A-407F-9924-0A0490AD5A13}"/>
    <hyperlink ref="D114" r:id="rId110" xr:uid="{41D988EE-FF72-4484-983D-BA9F6D149C3F}"/>
    <hyperlink ref="D115" r:id="rId111" xr:uid="{EB79B0D8-1F6C-4A52-A5B5-C75866E99912}"/>
    <hyperlink ref="D116" r:id="rId112" xr:uid="{077FBA49-DC04-4521-AE93-3A3262EE1688}"/>
    <hyperlink ref="D117" r:id="rId113" xr:uid="{83A0824A-E750-4361-8DF7-EB68297E9ECC}"/>
    <hyperlink ref="D118" r:id="rId114" xr:uid="{64EB148D-2A0A-4B5A-B658-8ABFC58ED736}"/>
    <hyperlink ref="D119" r:id="rId115" xr:uid="{B56D227A-7319-49CD-8484-9B023E59C29D}"/>
    <hyperlink ref="D120" r:id="rId116" xr:uid="{0F368A8F-0D6F-471F-A7B7-85BC0EA207AC}"/>
    <hyperlink ref="D121" r:id="rId117" xr:uid="{8D6FE92B-F271-460A-99A3-13FE1AD01DFA}"/>
    <hyperlink ref="D122" r:id="rId118" xr:uid="{EA54A206-C2F2-4B1D-A40B-12794B59514A}"/>
    <hyperlink ref="D123" r:id="rId119" xr:uid="{86504884-D042-4462-8EF8-865143F586CC}"/>
    <hyperlink ref="D124" r:id="rId120" xr:uid="{73E482B7-E7EA-4EBE-8BA4-4CBDE817B0BD}"/>
    <hyperlink ref="D125" r:id="rId121" xr:uid="{B07BA696-C65E-4B84-99D4-B3093A72D774}"/>
    <hyperlink ref="D126" r:id="rId122" xr:uid="{7F56DA47-937E-4661-82E1-EFF6BA3592E7}"/>
    <hyperlink ref="D127" r:id="rId123" xr:uid="{8542E8EC-0B66-4C95-9123-6FFB5D1A9C8E}"/>
    <hyperlink ref="D129" r:id="rId124" xr:uid="{17EC4AC4-8447-4322-A386-FCF1E9331F99}"/>
    <hyperlink ref="D130" r:id="rId125" display="https://www.china-briefing.com/news/china-data-centers-new-cross-regional-plan-to-boost-computing-power-across-regions/" xr:uid="{208A7C6A-A337-46AB-959B-AEC34A96CB23}"/>
    <hyperlink ref="D131" r:id="rId126" display="https://www.lawinfochina.com/display.aspx?id=42475&amp;lib=law" xr:uid="{233B5E16-4D6D-435B-8456-93F687C11352}"/>
    <hyperlink ref="D132" r:id="rId127" xr:uid="{5D79E6D1-7116-49DD-A3D3-B9A2DE8688E6}"/>
    <hyperlink ref="D133" r:id="rId128" location=":~:text=TIANJIN%2C%20April%2011%20%2D%2D%20China,development%20of%20the%20digital%20economy." display="https://english.www.gov.cn/news/202404/12/content_WS66187785c6d0868f4e8e5f5c.html - :~:text=TIANJIN%2C%20April%2011%20%2D%2D%20China,development%20of%20the%20digital%20economy." xr:uid="{5D8DF4B8-8073-443F-9D34-5CE524EE112A}"/>
    <hyperlink ref="D134" r:id="rId129" xr:uid="{C7C5ECE7-EC31-4468-B5A6-12CD717C789E}"/>
    <hyperlink ref="D135" r:id="rId130" xr:uid="{89FEF169-51B4-4A8D-B284-59C3E2AB7035}"/>
    <hyperlink ref="D136" r:id="rId131" xr:uid="{88CAEE1E-0199-485A-AD18-CC9A47A0B4B0}"/>
    <hyperlink ref="D137" r:id="rId132" xr:uid="{0DEE3F19-C3B1-49C1-A01F-0C146E9A140A}"/>
    <hyperlink ref="D138" r:id="rId133" xr:uid="{CE13266E-10C9-48E5-AB65-F11F97A7D8FB}"/>
    <hyperlink ref="D139" r:id="rId134" xr:uid="{50D10B44-23C0-4B94-A9DA-D5B71D229B20}"/>
    <hyperlink ref="D140" r:id="rId135" xr:uid="{4ACB533B-68A7-499F-920B-8ADE6C5D718F}"/>
    <hyperlink ref="D141" r:id="rId136" xr:uid="{9312290C-0C92-4D29-A621-BFD279ADEC53}"/>
    <hyperlink ref="D142" r:id="rId137" display="https://www.datacenterdynamics.com/en/news/fully-chinese-made-supercomputer-for-ai-training-reportedly-unveiled-in-wuhan/" xr:uid="{6C7E675F-BDFC-44F0-A13C-A47D46F8BAB3}"/>
    <hyperlink ref="D143" r:id="rId138" display="https://www.hpcwire.com/tianhe-1a/" xr:uid="{776C4C1B-A7AF-4075-8FCB-2079CA2B6E61}"/>
    <hyperlink ref="D144" r:id="rId139" xr:uid="{2F49B740-48AB-4DA5-8764-4913D853B809}"/>
    <hyperlink ref="D145" r:id="rId140" xr:uid="{5C66D384-5702-4337-8123-D3FABBDEBB84}"/>
    <hyperlink ref="D146" r:id="rId141" xr:uid="{0AE53B81-BB9C-4EF8-A3DF-2C11B1396991}"/>
    <hyperlink ref="D147" r:id="rId142" display="https://www.datacenterdynamics.com/en/analysis/chinas-sunway-taihulight-named-worlds-most-powerful-computer-uses-homegrown-tech/" xr:uid="{2F482C7A-E50A-416F-AF81-171FE2A795F7}"/>
    <hyperlink ref="D148" r:id="rId143" xr:uid="{11E3C9E2-F984-422E-A99F-2D39AB84B2EE}"/>
    <hyperlink ref="D153" r:id="rId144" xr:uid="{68A547B5-54A7-43E0-BAD9-4EA9A37349DF}"/>
    <hyperlink ref="D154" r:id="rId145" xr:uid="{E89F627E-97BE-463E-B5F8-D64026640716}"/>
    <hyperlink ref="D158" r:id="rId146" xr:uid="{F85553B8-D2FF-4380-B14E-2515A990C363}"/>
    <hyperlink ref="D170" r:id="rId147" xr:uid="{F1AD6AF0-AF7D-40F4-8E24-76037E471E62}"/>
    <hyperlink ref="D175" r:id="rId148" xr:uid="{0F2E7C48-DA28-41F9-9B05-4E1326A86C7D}"/>
    <hyperlink ref="D176" r:id="rId149" xr:uid="{DEF211E9-E0C2-4C98-8EAE-CC3EB6A82B3F}"/>
    <hyperlink ref="D177" r:id="rId150" xr:uid="{C2C1E744-026B-413C-863F-207471B66812}"/>
    <hyperlink ref="D179" r:id="rId151" xr:uid="{C0A5C188-0D28-4D52-BDF9-758B0A67F85E}"/>
    <hyperlink ref="D180" r:id="rId152" xr:uid="{FE1C82C6-CCEC-41B4-B32A-0777D95A1DCA}"/>
    <hyperlink ref="D181" r:id="rId153" xr:uid="{9887B3F1-7002-41F0-9528-D76D391C4E3F}"/>
    <hyperlink ref="D182" r:id="rId154" xr:uid="{0CD6A236-6456-4D82-AD11-1D6ED386263A}"/>
    <hyperlink ref="D183" r:id="rId155" xr:uid="{B67A6A86-EBA4-430E-95CD-C91AFAF3AAA4}"/>
    <hyperlink ref="D184" r:id="rId156" xr:uid="{81086E0E-90A3-4D88-952E-A33E4E6D2CB7}"/>
    <hyperlink ref="D185" r:id="rId157" xr:uid="{73802403-568D-48FB-A434-BF3312BA0BB3}"/>
    <hyperlink ref="D186" r:id="rId158" xr:uid="{A49711F8-23F8-4CC3-A5B5-BADD86836D73}"/>
    <hyperlink ref="D187" r:id="rId159" xr:uid="{5B1D0895-4E93-4B9A-A788-54B890B9A0F6}"/>
    <hyperlink ref="D188" r:id="rId160" xr:uid="{7BCD2E23-EF0B-47F3-8517-334E19630C74}"/>
    <hyperlink ref="D189" r:id="rId161" xr:uid="{0B6B0108-3339-40E9-AFE7-BEBE97BC606E}"/>
    <hyperlink ref="D190" r:id="rId162" xr:uid="{7A6A42D5-AC3D-4904-9155-C3FBB626488D}"/>
    <hyperlink ref="D191" r:id="rId163" xr:uid="{E1CB9B1E-E574-432C-A72C-D13894B18378}"/>
    <hyperlink ref="D192" r:id="rId164" xr:uid="{3FB5C41F-C5AB-4C95-B59A-D08C9DF9E026}"/>
    <hyperlink ref="D193" r:id="rId165" xr:uid="{9F638D65-F45B-4A5F-8963-615EA8CEE656}"/>
    <hyperlink ref="D194" r:id="rId166" xr:uid="{12953641-2575-4EB7-97F5-042C82BBB539}"/>
    <hyperlink ref="D195" r:id="rId167" xr:uid="{F1131C85-3260-4AC0-A413-A11FDFA9B48D}"/>
    <hyperlink ref="D196" r:id="rId168" xr:uid="{02BF2F97-B86D-4E22-9079-73C7B4E57F46}"/>
    <hyperlink ref="D197" r:id="rId169" xr:uid="{A4EF041A-3592-4CAE-91AF-85553E24942B}"/>
    <hyperlink ref="D198" r:id="rId170" xr:uid="{89EE28FA-B330-4994-BAC2-39866371FD4B}"/>
    <hyperlink ref="D199" r:id="rId171" xr:uid="{2949DCF4-8E09-40EB-8E3F-063FD65D8556}"/>
    <hyperlink ref="D200" r:id="rId172" xr:uid="{4CDF4B43-C95A-4F0B-B879-D6C608FDCE93}"/>
    <hyperlink ref="D201" r:id="rId173" xr:uid="{9FBEFFCA-7A2F-4841-A804-E101C8E4A88F}"/>
    <hyperlink ref="D202" r:id="rId174" xr:uid="{944D867D-A9CD-4590-9633-4D9C643C13AA}"/>
    <hyperlink ref="D203" r:id="rId175" xr:uid="{D3D0A261-172F-43D3-B4FD-03886057AAB5}"/>
    <hyperlink ref="D204" r:id="rId176" xr:uid="{101431A3-4319-4F6C-8F2B-3532E55CC70C}"/>
    <hyperlink ref="D205" r:id="rId177" xr:uid="{2799D2EF-E42D-44C7-AF20-8B9D3DD19771}"/>
    <hyperlink ref="D206" r:id="rId178" xr:uid="{5CE12CEB-7801-4E86-93B4-1482B3055107}"/>
    <hyperlink ref="D207" r:id="rId179" xr:uid="{3D006583-DED3-41A0-B719-62CFF1A5736B}"/>
    <hyperlink ref="D208" r:id="rId180" xr:uid="{EF80DA6D-4D7C-45DB-8382-11177A646BAC}"/>
    <hyperlink ref="D209" r:id="rId181" xr:uid="{DE5BE570-6F37-4306-81B5-EB7D954EA835}"/>
    <hyperlink ref="D210" r:id="rId182" xr:uid="{0C6F8D22-9F92-44F1-AC40-8DE51AF0F702}"/>
    <hyperlink ref="D211" r:id="rId183" xr:uid="{60D2DBDB-FF0B-4F2A-B0D4-032B68A5E8E1}"/>
    <hyperlink ref="D212" r:id="rId184" xr:uid="{10D1508D-980B-456F-9CDE-1B0CBAE704C6}"/>
    <hyperlink ref="D213" r:id="rId185" xr:uid="{87162FF3-3696-4F5A-BC97-42A1AEC14BCA}"/>
    <hyperlink ref="D214" r:id="rId186" xr:uid="{8BB99C6F-E60C-4674-890F-595C49ECE735}"/>
    <hyperlink ref="D215" r:id="rId187" xr:uid="{D510E6B5-9F8C-4BB5-95A8-E10E31C0D109}"/>
    <hyperlink ref="D216" r:id="rId188" xr:uid="{B4B3CD64-E259-439C-9EE6-2A234F264AFF}"/>
    <hyperlink ref="D217" r:id="rId189" xr:uid="{B3C87A51-B8CB-4C86-ADCF-3E09426FC0C3}"/>
    <hyperlink ref="D218" r:id="rId190" xr:uid="{EF54C3F0-7B17-40A6-B07A-7E9299CC00EF}"/>
    <hyperlink ref="D219" r:id="rId191" xr:uid="{2F66C7D9-0E59-49BD-B6EF-7C053B5BCFF3}"/>
    <hyperlink ref="D220" r:id="rId192" xr:uid="{0B18C7A2-29AB-4807-BF26-ABA85E241042}"/>
    <hyperlink ref="D221" r:id="rId193" xr:uid="{189BB19B-C3BA-4E5D-9B27-F8F72F76847C}"/>
    <hyperlink ref="D222" r:id="rId194" xr:uid="{A9219AB6-9123-4331-B20F-82C98D0D71F7}"/>
    <hyperlink ref="D223" r:id="rId195" xr:uid="{E033C39D-412C-4F27-B71D-B7AAA75C2AC6}"/>
    <hyperlink ref="D224" r:id="rId196" xr:uid="{C630C9D8-C3B3-474F-A1BD-01ACEC6E135C}"/>
    <hyperlink ref="D225" r:id="rId197" xr:uid="{D344C3F4-3395-440D-8009-B47113676ED0}"/>
    <hyperlink ref="D226" r:id="rId198" xr:uid="{D93864A9-6926-4694-99B2-D057D40D95FB}"/>
    <hyperlink ref="D227" r:id="rId199" xr:uid="{62185B3C-94F6-4EE3-806F-1C41F9DAED58}"/>
    <hyperlink ref="D228" r:id="rId200" xr:uid="{1B32E140-5A2A-4DE2-B59E-25A6DE48FAB3}"/>
    <hyperlink ref="D229" r:id="rId201" xr:uid="{DC9C8661-061F-4C56-B1BF-7A57D2AD8B19}"/>
    <hyperlink ref="D230" r:id="rId202" xr:uid="{1F8B25FE-3D95-44EA-82B1-A38C5123D985}"/>
    <hyperlink ref="D231" r:id="rId203" xr:uid="{5F701D58-AA65-4FA4-9E50-30D828CD2638}"/>
    <hyperlink ref="D232" r:id="rId204" xr:uid="{2302AFD1-9EB5-48C1-B0DA-798B37D05E4E}"/>
    <hyperlink ref="D233" r:id="rId205" xr:uid="{485EE67D-64E9-4D74-B20C-CC366FA235B7}"/>
    <hyperlink ref="D234" r:id="rId206" xr:uid="{99CE6DBC-C2C8-4581-A595-22A9D50AA08A}"/>
    <hyperlink ref="D235" r:id="rId207" xr:uid="{D38E761A-8DEA-4B4F-AC41-94F27AD49DA0}"/>
    <hyperlink ref="D236" r:id="rId208" xr:uid="{21FF691F-D2B8-4B6D-9D0B-45F6BB918816}"/>
    <hyperlink ref="D237" r:id="rId209" xr:uid="{D74290D9-C075-47B5-8C97-56CC64237C08}"/>
    <hyperlink ref="D238" r:id="rId210" xr:uid="{5086C0D3-9D58-4333-8BBD-51B7671AD864}"/>
    <hyperlink ref="D239" r:id="rId211" xr:uid="{A274BC6B-5BF3-45B5-B068-3D36B766A55F}"/>
    <hyperlink ref="D240" r:id="rId212" xr:uid="{8F4232CA-08DD-4A3C-8A84-84D46E561A79}"/>
    <hyperlink ref="D241" r:id="rId213" xr:uid="{AF7C3B6D-26A8-4AF0-926C-ABB13E02A0A1}"/>
    <hyperlink ref="D242" r:id="rId214" xr:uid="{13DD3251-512A-4413-86B6-6A735DD8E456}"/>
    <hyperlink ref="D243" r:id="rId215" xr:uid="{0B2E3B26-8B02-4C8F-AC61-86A75AFB3D2C}"/>
    <hyperlink ref="D244" r:id="rId216" xr:uid="{B45FA5AF-1DB9-4EA1-9AEB-1704C8555204}"/>
    <hyperlink ref="D245" r:id="rId217" xr:uid="{22381A68-A6FE-4996-9942-0E79474EE086}"/>
    <hyperlink ref="D246" r:id="rId218" xr:uid="{AAA031FE-8A2B-495E-9F48-7F93F09B0CCB}"/>
    <hyperlink ref="D247" r:id="rId219" xr:uid="{79CB0D3D-D0A9-4325-A4B3-30AE3FF542EE}"/>
    <hyperlink ref="D248" r:id="rId220" xr:uid="{6FCBBC87-1FE6-4C23-A3F0-CA80338EF76A}"/>
    <hyperlink ref="D249" r:id="rId221" xr:uid="{D796A08B-84E7-4A01-B9C4-12F02035A429}"/>
    <hyperlink ref="D250" r:id="rId222" xr:uid="{757FAA6E-ADDC-4CC0-BADB-12BF1CB9C7D3}"/>
    <hyperlink ref="D251" r:id="rId223" xr:uid="{CF7E78BA-A748-4558-968C-526A2265F17D}"/>
    <hyperlink ref="D252" r:id="rId224" xr:uid="{C78C1441-D881-4F94-83D9-8777B17B8C81}"/>
    <hyperlink ref="D253" r:id="rId225" xr:uid="{F7ED2395-173A-46AA-A58A-483D1FD80034}"/>
    <hyperlink ref="D254" r:id="rId226" xr:uid="{791E17F7-310A-4780-B99B-BA59996E3DFE}"/>
    <hyperlink ref="D255" r:id="rId227" xr:uid="{B0DC682B-B6F2-4424-9BBE-9A9750EA56DC}"/>
    <hyperlink ref="D256" r:id="rId228" xr:uid="{A55FA326-A031-4A21-9D14-9FFF607721EA}"/>
    <hyperlink ref="D257" r:id="rId229" xr:uid="{9B300205-0911-41A1-BAD0-059BB49DDBB9}"/>
    <hyperlink ref="D258" r:id="rId230" xr:uid="{9FE85788-DA9A-4444-8529-C3D4D7FCC167}"/>
    <hyperlink ref="D259" r:id="rId231" xr:uid="{1D6DF6F9-1F5B-4D30-B354-E1E15E7E0986}"/>
    <hyperlink ref="D260" r:id="rId232" xr:uid="{9BE5A632-204F-42DC-AD43-B9EBC979BB5F}"/>
    <hyperlink ref="D261" r:id="rId233" location=":~:text=The%20project%20is%20expected%20to,by%20the%20J%C3%BClich%20Supercomputing%20Centre." display="https://www.datacenterdynamics.com/en/news/jupiter-exascale-supercomputer-to-be-built-by-atos-eviden/ - :~:text=The%20project%20is%20expected%20to,by%20the%20J%C3%BClich%20Supercomputing%20Centre." xr:uid="{B6A128CC-0ADF-429B-B670-B107290D29AC}"/>
    <hyperlink ref="D262" r:id="rId234" xr:uid="{494D5555-2562-4E6B-92BA-51870F1C797B}"/>
    <hyperlink ref="D263" r:id="rId235" xr:uid="{B64D5D26-F8AF-4289-B3BD-63408E44A508}"/>
    <hyperlink ref="D264" r:id="rId236" xr:uid="{1124C802-306A-40D4-9C53-F935423FD25A}"/>
    <hyperlink ref="D265" r:id="rId237" xr:uid="{D7CEA58E-5186-4F2C-B2B1-0C467C780084}"/>
    <hyperlink ref="D266" r:id="rId238" xr:uid="{B634C242-59C2-49F0-8247-B7E30F0DF75C}"/>
    <hyperlink ref="D267" r:id="rId239" xr:uid="{6CFCA000-ECA5-412B-AEC0-4ED9E071AF26}"/>
    <hyperlink ref="D268" r:id="rId240" xr:uid="{B67FCA4F-E67F-42D2-BC4D-B50ADCFE0EF7}"/>
    <hyperlink ref="D269" r:id="rId241" xr:uid="{E7F0258B-F445-4299-842D-57FE248CD659}"/>
    <hyperlink ref="D270" r:id="rId242" xr:uid="{56471C85-085C-46F3-9952-9256806020AF}"/>
    <hyperlink ref="D271" r:id="rId243" xr:uid="{D8633979-874B-4104-8EBF-57D763B4827A}"/>
    <hyperlink ref="D272" r:id="rId244" xr:uid="{F05FF548-F102-4656-A09B-1114DE71E394}"/>
    <hyperlink ref="D273" r:id="rId245" xr:uid="{E4CD3193-239A-4CAF-B6A2-A604E3D17177}"/>
    <hyperlink ref="D274" r:id="rId246" xr:uid="{243DCD53-4BBC-4007-8E4C-99FE3F78565C}"/>
    <hyperlink ref="D275" r:id="rId247" xr:uid="{6EB3466B-8E9D-4B70-9D95-624A5FD61E73}"/>
    <hyperlink ref="D276" r:id="rId248" xr:uid="{08804640-B403-49B2-B42D-E4ED82DDAA4B}"/>
    <hyperlink ref="D281" r:id="rId249" xr:uid="{ABBB17C5-FC97-48A7-AE20-B27160B7FECA}"/>
    <hyperlink ref="D284" r:id="rId250" xr:uid="{0122287F-EE74-4D1F-8C0B-2D73A7ECD64B}"/>
    <hyperlink ref="D285" r:id="rId251" xr:uid="{39CA091E-67AB-418F-9056-31DAC89AD4C1}"/>
    <hyperlink ref="D286" r:id="rId252" xr:uid="{9020D977-335A-46C2-A047-C8430544E499}"/>
    <hyperlink ref="D287" r:id="rId253" xr:uid="{2CD01B1B-7C03-473F-9D7B-FEFA631F64AF}"/>
    <hyperlink ref="D288" r:id="rId254" xr:uid="{BF484E45-6D1C-4178-BE2F-05BD582843E1}"/>
    <hyperlink ref="D289" r:id="rId255" xr:uid="{44742541-F875-47B8-9B06-66DA3DA26DA3}"/>
    <hyperlink ref="D290" r:id="rId256" xr:uid="{1C093B18-B9B6-42C2-B54E-68303E8565B2}"/>
    <hyperlink ref="D291" r:id="rId257" xr:uid="{7E21A644-136E-450E-82BE-E611954B2197}"/>
    <hyperlink ref="D292" r:id="rId258" xr:uid="{B9C2F59D-44BB-4E77-8E46-5559F6F74B55}"/>
    <hyperlink ref="D293" r:id="rId259" xr:uid="{40E494CA-8F64-4C2D-85F2-0238A63E98EB}"/>
    <hyperlink ref="D294" r:id="rId260" xr:uid="{2B273553-6C18-4767-8F72-D4E83A31EE4A}"/>
    <hyperlink ref="D295" r:id="rId261" xr:uid="{1131C6C3-ED55-477A-A5EC-EBB81337006E}"/>
    <hyperlink ref="D296" r:id="rId262" xr:uid="{84BB49C2-079E-4906-B05B-BB8CCAAD5B7C}"/>
    <hyperlink ref="D297" r:id="rId263" xr:uid="{90A8D3F0-752F-499F-B9E7-223D765F5B2E}"/>
    <hyperlink ref="D298" r:id="rId264" xr:uid="{CA983696-4271-45C0-854F-834040F37F7A}"/>
    <hyperlink ref="D299" r:id="rId265" xr:uid="{935BA04E-90B7-47A5-955F-CE9A05086B24}"/>
    <hyperlink ref="D300" r:id="rId266" xr:uid="{0AEE817C-2FB2-4DB7-B120-786F60600BC6}"/>
    <hyperlink ref="D301" r:id="rId267" xr:uid="{112998B0-216C-4979-B846-7C1412B0D7D6}"/>
    <hyperlink ref="D302" r:id="rId268" xr:uid="{ED38146C-7AC4-4ABB-93B3-194A9FA3899F}"/>
    <hyperlink ref="D303" r:id="rId269" xr:uid="{1E4FCA8D-C42D-4882-AE57-AF8C6AE7102C}"/>
    <hyperlink ref="D304" r:id="rId270" xr:uid="{9D1CDE62-FAFA-4081-AF42-4CDA042167BF}"/>
    <hyperlink ref="D305" r:id="rId271" xr:uid="{A1AE05AB-49A9-4597-9A57-1055FF09C985}"/>
    <hyperlink ref="D306" r:id="rId272" xr:uid="{2479F791-1F79-4BF7-99D5-B5B0DF646860}"/>
    <hyperlink ref="D307" r:id="rId273" xr:uid="{A1C2D729-A6A3-422D-924F-96C48AC8E028}"/>
    <hyperlink ref="D308" r:id="rId274" xr:uid="{D318D1CC-54AD-4061-8EB8-B7EA7A2985F1}"/>
    <hyperlink ref="D309" r:id="rId275" xr:uid="{73B02142-0081-4025-9EC9-5015A3D5E026}"/>
    <hyperlink ref="D310" r:id="rId276" xr:uid="{397C3EE8-5A6E-4C0D-9836-21D4F617F13D}"/>
    <hyperlink ref="D311" r:id="rId277" xr:uid="{249B863C-60FE-4ABE-817B-F91DB5129FE9}"/>
    <hyperlink ref="D312" r:id="rId278" xr:uid="{54602673-3623-431E-977E-621FB700F527}"/>
    <hyperlink ref="D313" r:id="rId279" xr:uid="{11D24D28-C01C-48F7-800C-0D95B1B56C3C}"/>
    <hyperlink ref="D314" r:id="rId280" xr:uid="{49B8DC89-0261-4B24-82CA-241F2B54150D}"/>
    <hyperlink ref="D315" r:id="rId281" xr:uid="{5EF655C0-DB93-47E2-8BBA-05A9553E9260}"/>
    <hyperlink ref="D316" r:id="rId282" xr:uid="{3ED4391E-4C2E-4EA6-90CF-F413E8F0CBB5}"/>
    <hyperlink ref="D317" r:id="rId283" xr:uid="{629ED750-35BC-4F7A-8859-14457C3BE07B}"/>
    <hyperlink ref="D318" r:id="rId284" xr:uid="{C5FEF7A7-7AB7-4071-B3D9-0F264A5D11A7}"/>
    <hyperlink ref="D319" r:id="rId285" xr:uid="{538F722D-9846-42EE-952A-894E0668A559}"/>
    <hyperlink ref="D320" r:id="rId286" xr:uid="{00435841-7F2D-4A03-BA09-8F28B199FC67}"/>
    <hyperlink ref="D321" r:id="rId287" xr:uid="{2D18DF44-AC94-4E2A-9FE5-0B74411701B2}"/>
    <hyperlink ref="D322" r:id="rId288" xr:uid="{F61FD2C5-79F1-47A9-9401-076C96FAE9AD}"/>
    <hyperlink ref="D323" r:id="rId289" xr:uid="{09E67E6B-11E6-40CF-956E-95ED012719BF}"/>
    <hyperlink ref="D324" r:id="rId290" xr:uid="{9C715A99-4A35-4E25-ADA7-860B5A5BFA6A}"/>
    <hyperlink ref="D325" r:id="rId291" xr:uid="{83A3D175-CFFC-464F-B0D9-34361C4880DB}"/>
    <hyperlink ref="D326" r:id="rId292" xr:uid="{377715D5-3864-471C-B109-4DD45891CC19}"/>
    <hyperlink ref="D327" r:id="rId293" xr:uid="{70EBACD3-07A7-44B3-9E5C-F5F3C4FB1034}"/>
    <hyperlink ref="D328" r:id="rId294" xr:uid="{13778D30-1B6D-43AB-B55A-D82CB9B34832}"/>
    <hyperlink ref="D329" r:id="rId295" xr:uid="{59A403EF-537A-414A-82CC-95AF3D59FBDF}"/>
    <hyperlink ref="D330" r:id="rId296" xr:uid="{C1EF8BC7-BC3C-48D0-B91E-7BFCAA4E0B47}"/>
    <hyperlink ref="D331" r:id="rId297" xr:uid="{66EB1E7C-FE99-487F-B97B-F147711F860D}"/>
    <hyperlink ref="D332" r:id="rId298" xr:uid="{E46B621E-2515-4444-AF60-32D7DD14F3DC}"/>
    <hyperlink ref="D333" r:id="rId299" xr:uid="{2F7162B7-8F94-4356-8EDE-869B07B6A12C}"/>
    <hyperlink ref="D334" r:id="rId300" xr:uid="{49715163-68DD-4549-B4EE-93D0FD02F8A2}"/>
    <hyperlink ref="D335" r:id="rId301" xr:uid="{1B8668D7-0B5F-4D56-921B-01764CF56EF4}"/>
    <hyperlink ref="D336" r:id="rId302" xr:uid="{3BD60FEC-603E-4018-B889-1319DC713D60}"/>
    <hyperlink ref="D337" r:id="rId303" xr:uid="{8E415C71-2052-451E-803E-96E4EE8B3A2E}"/>
    <hyperlink ref="D338" r:id="rId304" xr:uid="{7D8494F6-E10A-4496-9109-CAE95F33DDED}"/>
    <hyperlink ref="D339" r:id="rId305" xr:uid="{8623065E-F252-45A1-8E7F-D84699503DF5}"/>
    <hyperlink ref="D340" r:id="rId306" xr:uid="{C4C5DB2A-4F42-4A16-B493-4F4BBF844E37}"/>
    <hyperlink ref="D341" r:id="rId307" xr:uid="{B864F567-7A81-40F9-806C-9E58AD5EB532}"/>
    <hyperlink ref="D343" r:id="rId308" xr:uid="{2D347CD6-1B3D-4D43-9712-12DEB4E8ACD1}"/>
    <hyperlink ref="D345" r:id="rId309" xr:uid="{E86CB90A-00BA-4868-858D-7C7C4E0A0EF1}"/>
    <hyperlink ref="D346" r:id="rId310" xr:uid="{4DD7E93F-6F28-46E0-B058-0080EB11C8FF}"/>
    <hyperlink ref="D347" r:id="rId311" xr:uid="{A31272F9-1DBA-4E13-B934-715BCF4D0E74}"/>
    <hyperlink ref="D348" r:id="rId312" xr:uid="{5CF595AE-4D92-42AB-9FA9-7E1791D853D1}"/>
    <hyperlink ref="D349" r:id="rId313" xr:uid="{CEE0AE0A-C534-4AF1-B595-76352BD1FC3D}"/>
    <hyperlink ref="D350" r:id="rId314" xr:uid="{581A6465-4E78-49D5-BADA-C453CE60186C}"/>
    <hyperlink ref="D351" r:id="rId315" xr:uid="{1FB5BC59-9321-4740-BD85-52E4ACCDBEDD}"/>
    <hyperlink ref="D352" r:id="rId316" xr:uid="{DC278432-D8CE-464B-9A49-B24C1E319E2D}"/>
    <hyperlink ref="D353" r:id="rId317" xr:uid="{0FF57E0B-9221-48A4-B5B5-6D459C2CFD1F}"/>
    <hyperlink ref="D354" r:id="rId318" xr:uid="{A31D3286-6460-4945-B1C2-7B69AD170A85}"/>
    <hyperlink ref="D355" r:id="rId319" xr:uid="{DBA3B6B2-355C-4935-B893-CB6E0301F6E2}"/>
    <hyperlink ref="D356" r:id="rId320" xr:uid="{3590A80F-BC47-4914-811A-CD2602449132}"/>
    <hyperlink ref="D357" r:id="rId321" xr:uid="{2916C1E2-3B11-4D39-A7E5-372E0AC8EA45}"/>
    <hyperlink ref="D358" r:id="rId322" xr:uid="{0FD37E12-D600-4912-89EC-AEE0823D3247}"/>
    <hyperlink ref="D359" r:id="rId323" xr:uid="{97351508-2B6E-4B66-8AC5-848DA018A1FA}"/>
    <hyperlink ref="D360" r:id="rId324" xr:uid="{96BDF5F6-DF92-4239-BD07-9BCEB738CCE9}"/>
    <hyperlink ref="D361" r:id="rId325" xr:uid="{8B47AC4B-E1AA-42CB-849F-DF6911409E6B}"/>
    <hyperlink ref="D362" r:id="rId326" xr:uid="{6F63A691-8BA8-482E-B826-B09E28609647}"/>
    <hyperlink ref="D363" r:id="rId327" xr:uid="{1EC10D6C-ED22-4DF0-826B-F586A6696050}"/>
    <hyperlink ref="D364" r:id="rId328" xr:uid="{160086F4-E75B-4592-8EC3-EEEDF541FD5F}"/>
    <hyperlink ref="D365" r:id="rId329" xr:uid="{23DCB13A-5D3B-4B0B-8FD3-540C3ECDEE40}"/>
    <hyperlink ref="D366" r:id="rId330" xr:uid="{B781167A-7DBC-476C-A59E-683E69A5DDCD}"/>
    <hyperlink ref="D368" r:id="rId331" xr:uid="{267DBA9B-3282-48E9-9DB3-C4928C1E2984}"/>
    <hyperlink ref="D369" r:id="rId332" xr:uid="{65998878-2A6F-44D9-BD54-D217026A5A85}"/>
    <hyperlink ref="D370" r:id="rId333" xr:uid="{F13A456E-7551-4130-840F-12C900F612D1}"/>
    <hyperlink ref="D371" r:id="rId334" xr:uid="{03505137-576A-462D-BD30-1D7A5662E2A6}"/>
    <hyperlink ref="D372" r:id="rId335" xr:uid="{602DD256-E5DB-49B8-BDE8-DF51CB40228C}"/>
    <hyperlink ref="D373" r:id="rId336" xr:uid="{376390BB-B41F-4646-88B8-C5C31C315183}"/>
    <hyperlink ref="D374" r:id="rId337" xr:uid="{16C62325-7018-4A37-85A6-877D0C6705B9}"/>
    <hyperlink ref="D375" r:id="rId338" xr:uid="{BD92AB5C-3FE3-4A98-AD3D-D919F6EB158A}"/>
    <hyperlink ref="D376" r:id="rId339" xr:uid="{39B6D922-915D-49F2-B45D-A0F970DF7B21}"/>
    <hyperlink ref="D377" r:id="rId340" xr:uid="{561A1E2C-3989-4897-ABA0-D8BC85ED9BBA}"/>
    <hyperlink ref="D378" r:id="rId341" xr:uid="{3CC4509B-88BD-447B-8268-FB162AC4BD3C}"/>
    <hyperlink ref="D379" r:id="rId342" xr:uid="{746AEB9E-947A-4315-9988-CE9EC0C2E52E}"/>
    <hyperlink ref="D380" r:id="rId343" xr:uid="{FA92A01F-DDF5-4E0F-B76D-88D778C4EC42}"/>
    <hyperlink ref="D381" r:id="rId344" xr:uid="{EDF56D85-6CB9-4C49-A54C-C21F55DB105D}"/>
    <hyperlink ref="D383" r:id="rId345" xr:uid="{6CE08D4B-DCA5-4269-8479-BDFA9B44B5B0}"/>
    <hyperlink ref="D384" r:id="rId346" xr:uid="{15D5D1BE-DF35-40BC-B73B-4234659D12EE}"/>
    <hyperlink ref="D385" r:id="rId347" xr:uid="{AD0F79D3-95CD-4A62-8707-4545D091F3EB}"/>
    <hyperlink ref="D386" r:id="rId348" xr:uid="{F0211DB4-2599-4C32-AF70-8EC04718BE9B}"/>
    <hyperlink ref="D387" r:id="rId349" xr:uid="{721D0DA0-3205-452C-B7C3-5B34A3B9C040}"/>
    <hyperlink ref="D388" r:id="rId350" xr:uid="{3EB0D4AC-7B28-45B0-A0EE-F9470E3EB887}"/>
    <hyperlink ref="D389" r:id="rId351" xr:uid="{6471608D-E756-4C49-BCAA-2D1D2468C606}"/>
    <hyperlink ref="D390" r:id="rId352" xr:uid="{54F5D885-BDDE-43C0-8FBC-3EB1955AB052}"/>
    <hyperlink ref="D391" r:id="rId353" xr:uid="{1BBB1757-98C4-42F3-BA53-9C69B8E39718}"/>
    <hyperlink ref="D392" r:id="rId354" xr:uid="{24EB6F95-F0E1-4525-BA73-9736D5011076}"/>
    <hyperlink ref="D393" r:id="rId355" xr:uid="{3C594338-68C7-43C7-A816-544DB75D5FDE}"/>
    <hyperlink ref="D394" r:id="rId356" xr:uid="{DA98EA09-3CF6-477A-A823-D51E7131045C}"/>
    <hyperlink ref="D395" r:id="rId357" xr:uid="{5D52A4D9-12AD-4C32-ABC7-08CC972DE805}"/>
    <hyperlink ref="D396" r:id="rId358" xr:uid="{E4763138-367B-423E-AE56-40D38FB492A2}"/>
    <hyperlink ref="D397" r:id="rId359" xr:uid="{C9DBE3E5-F62A-4A22-8C91-C49854D59BBE}"/>
    <hyperlink ref="D398" r:id="rId360" xr:uid="{EBAF6F9C-C86C-4EDA-811B-A99FD5EDB923}"/>
    <hyperlink ref="D399" r:id="rId361" xr:uid="{7FFD8DBD-BE6F-4888-82D3-1777825F08DE}"/>
    <hyperlink ref="D400" r:id="rId362" xr:uid="{0D99D5D8-FEF0-48BC-8090-4A94FD357078}"/>
    <hyperlink ref="D401" r:id="rId363" xr:uid="{6BD4CD79-DD85-4BA1-B926-AA618801C7F1}"/>
    <hyperlink ref="D402" r:id="rId364" xr:uid="{27E2B69E-F4B4-4D1F-B3A3-580DE5EC55AE}"/>
    <hyperlink ref="D403" r:id="rId365" xr:uid="{07707A8E-5CD3-430F-B735-639FCE17B68D}"/>
    <hyperlink ref="D404" r:id="rId366" xr:uid="{4231CD8E-DFA0-4D45-A30C-2426EA08A7FA}"/>
    <hyperlink ref="D405" r:id="rId367" xr:uid="{66E8A6ED-F17F-4AE1-9E4E-4EA85F1D5C2F}"/>
    <hyperlink ref="D406" r:id="rId368" xr:uid="{A36D0D83-9C4E-48EE-A76B-FE76F52FA16D}"/>
    <hyperlink ref="D407" r:id="rId369" xr:uid="{C5679BB5-E5FC-49D6-A1DC-EAA85887D33B}"/>
    <hyperlink ref="D408" r:id="rId370" xr:uid="{5087677E-5383-443D-A146-EA0A6D38A440}"/>
    <hyperlink ref="D409" r:id="rId371" xr:uid="{B31431ED-B60E-4ECE-9061-A2979EF68E19}"/>
    <hyperlink ref="D410" r:id="rId372" xr:uid="{F4B38526-82D3-46B0-AD4B-359A97BB012A}"/>
    <hyperlink ref="D411" r:id="rId373" xr:uid="{37FDDDD0-85C2-4F01-BDAA-191A6E987ACE}"/>
    <hyperlink ref="D412" r:id="rId374" xr:uid="{35001687-73C2-47E2-A120-A5684E7F9356}"/>
    <hyperlink ref="D413" r:id="rId375" xr:uid="{EC6FAD61-6F0A-4133-8EF8-E9A6EF7D60BE}"/>
    <hyperlink ref="D414" r:id="rId376" xr:uid="{465B455E-5E6D-4EFE-AE1A-139BBD142F59}"/>
    <hyperlink ref="D415" r:id="rId377" xr:uid="{7BB90ACC-12D1-41E5-B0C5-3054124B5469}"/>
    <hyperlink ref="D416" r:id="rId378" xr:uid="{8B6A1A37-960B-4686-8B44-3040A7963CD3}"/>
    <hyperlink ref="D417" r:id="rId379" xr:uid="{4638FAB8-5D7B-4492-AAEE-14B700D3FED1}"/>
    <hyperlink ref="D418" r:id="rId380" xr:uid="{A9B8344B-07C9-4A4A-84F9-35AE148DD2B8}"/>
    <hyperlink ref="D419" r:id="rId381" xr:uid="{8423B069-9C25-45F0-9F4C-8BA95E15A755}"/>
    <hyperlink ref="D420" r:id="rId382" xr:uid="{535DA1E4-5D49-42FF-B58A-9B88B38EC07F}"/>
    <hyperlink ref="D421" r:id="rId383" xr:uid="{B4DAAF1E-F247-4B0E-81C2-059DD13C64F0}"/>
    <hyperlink ref="D422" r:id="rId384" xr:uid="{41A196DB-3102-4A7A-8639-6C55AA607F7F}"/>
    <hyperlink ref="D423" r:id="rId385" xr:uid="{58F67607-4B17-4DEE-8788-5476F86084DA}"/>
    <hyperlink ref="D424" r:id="rId386" xr:uid="{9C9CC0E0-A8F4-4096-B5D5-322D254860E1}"/>
    <hyperlink ref="D425" r:id="rId387" xr:uid="{2C1AB7EE-FD2D-46B8-8CBC-4B13174FD121}"/>
    <hyperlink ref="D426" r:id="rId388" xr:uid="{15726AE7-B736-4011-A71F-C7DA6686CD2C}"/>
    <hyperlink ref="D427" r:id="rId389" xr:uid="{27B7B7EF-F2D8-46B0-AF2F-025CAC7998D7}"/>
    <hyperlink ref="D428" r:id="rId390" xr:uid="{4DDE3E61-4E1A-47CA-8915-CCF30C473D02}"/>
    <hyperlink ref="D429" r:id="rId391" xr:uid="{EE62B6D8-EF1C-4A7D-A1DA-5E958AF8D5E4}"/>
    <hyperlink ref="D430" r:id="rId392" xr:uid="{13B8D257-5ADF-4D2F-AA6C-82E0A36E703B}"/>
    <hyperlink ref="D431" r:id="rId393" xr:uid="{7FCFABC7-2739-4A0B-A706-8BF5CAE9878C}"/>
    <hyperlink ref="D432" r:id="rId394" xr:uid="{E89EB50D-93A0-4560-9998-064342EE25C1}"/>
    <hyperlink ref="D433" r:id="rId395" xr:uid="{BE959222-EC11-41FE-92F1-09F989BED5EC}"/>
    <hyperlink ref="D434" r:id="rId396" xr:uid="{1EA05E82-166E-4D3C-94CF-BA1AA29F76E5}"/>
    <hyperlink ref="D435" r:id="rId397" xr:uid="{CE1B16DC-0824-400F-9D4F-9F61DED939D6}"/>
    <hyperlink ref="D436" r:id="rId398" xr:uid="{B05E4506-47C8-4C5C-90C9-FC52FEC09905}"/>
    <hyperlink ref="D437" r:id="rId399" xr:uid="{A2B34113-DF5E-4076-82EA-895EED259299}"/>
    <hyperlink ref="D438" r:id="rId400" xr:uid="{240B189C-71D7-4B50-AA91-4312D6EF2768}"/>
    <hyperlink ref="D439" r:id="rId401" xr:uid="{98359BCB-BD19-496F-ACFA-A5BCB22EF2FF}"/>
    <hyperlink ref="D440" r:id="rId402" xr:uid="{B770FBC5-A8FD-4B22-BB63-AD593BBCD667}"/>
    <hyperlink ref="D441" r:id="rId403" xr:uid="{FB97028D-1A5F-44EB-87EA-F279CA7B1C4E}"/>
    <hyperlink ref="D442" r:id="rId404" xr:uid="{DAF89759-6712-491A-B494-579AD8EE7761}"/>
    <hyperlink ref="D443" r:id="rId405" xr:uid="{EE3789EC-1E81-43D1-9087-336739741830}"/>
    <hyperlink ref="D444" r:id="rId406" xr:uid="{31EE0761-96DA-4EFA-81F8-75264120788F}"/>
    <hyperlink ref="D445" r:id="rId407" xr:uid="{2E2ACC3C-17A8-401D-88B7-79AF0F21402E}"/>
    <hyperlink ref="D446" r:id="rId408" xr:uid="{5FCF5D83-9CC1-49B0-B7C5-8AAE06554F6E}"/>
    <hyperlink ref="D447" r:id="rId409" xr:uid="{B4701B49-F24F-418B-B37B-D76C95598732}"/>
    <hyperlink ref="D448" r:id="rId410" xr:uid="{6E897100-8727-45A7-9683-1C7603B16988}"/>
    <hyperlink ref="D449" r:id="rId411" xr:uid="{3A5A26B4-072A-46CC-A9ED-B77260A70282}"/>
    <hyperlink ref="D450" r:id="rId412" xr:uid="{B8D86F0F-D294-49EC-A341-FDAA360F0B9D}"/>
    <hyperlink ref="D451" r:id="rId413" xr:uid="{0B342D49-9AEF-4A86-8051-F714B415C9AC}"/>
    <hyperlink ref="D452" r:id="rId414" xr:uid="{71769083-1396-49D5-B8C6-63711228AB7D}"/>
    <hyperlink ref="D453" r:id="rId415" xr:uid="{18167CB6-2642-4B33-A005-BF4142F451F4}"/>
    <hyperlink ref="D454" r:id="rId416" xr:uid="{5D995691-99C1-4F3B-B7E1-E64F1F078911}"/>
    <hyperlink ref="D455" r:id="rId417" xr:uid="{27494EFA-9800-476D-BB8A-E1A191BDCA38}"/>
    <hyperlink ref="D456" r:id="rId418" xr:uid="{1879D33C-0C8C-4C8B-8F50-ECEDC371C734}"/>
    <hyperlink ref="D457" r:id="rId419" xr:uid="{E0E56BB1-B5DD-4910-9293-CA5F81F3928F}"/>
    <hyperlink ref="D458" r:id="rId420" xr:uid="{288D1C07-CA23-44BA-9769-4CD0486CCD2F}"/>
    <hyperlink ref="D459" r:id="rId421" xr:uid="{F321624C-4B0C-4DFE-93A1-DA4F2EF8C588}"/>
    <hyperlink ref="D460" r:id="rId422" xr:uid="{FB9C42CF-C04C-49E5-87A2-946749204E73}"/>
    <hyperlink ref="D461" r:id="rId423" xr:uid="{55F5006C-3FF8-4F1E-A227-36DB0EC6B56F}"/>
    <hyperlink ref="D462" r:id="rId424" xr:uid="{A49A58CA-2E29-4BE4-85C6-2327726AA2E9}"/>
    <hyperlink ref="D463" r:id="rId425" location=":~:text=%5BMexico%20City%2C%20Mexico%2C15th,infrastructure%20and%20support%20local%20innovation." display="https://www.huaweicloud.com/intl/en-us/news/20241119141503522.html - :~:text=%5BMexico%20City%2C%20Mexico%2C15th,infrastructure%20and%20support%20local%20innovation." xr:uid="{19B8015D-D98B-4B79-BCB1-57D3E92F975E}"/>
    <hyperlink ref="D464" r:id="rId426" xr:uid="{07F32D50-6815-4D80-B3A2-88E7F7F57307}"/>
    <hyperlink ref="D465" r:id="rId427" xr:uid="{DB41AA90-03D9-47C2-8BF3-6D8E53BA3848}"/>
    <hyperlink ref="D467" r:id="rId428" xr:uid="{F2EBA053-F42D-4E78-91D6-31250C6B28D0}"/>
    <hyperlink ref="D468" r:id="rId429" xr:uid="{BEC87772-252A-4AE6-8B26-63A27452BB34}"/>
    <hyperlink ref="D469" r:id="rId430" xr:uid="{AE5B3FF0-D1AC-428A-996C-69EC77CC5B07}"/>
    <hyperlink ref="D470" r:id="rId431" xr:uid="{E0D86C6C-AA4D-4B85-AD24-7023FEA892CF}"/>
    <hyperlink ref="D471" r:id="rId432" xr:uid="{E2BFB2BF-1239-4FD8-8743-E0421348C3C2}"/>
    <hyperlink ref="D472" r:id="rId433" xr:uid="{B7127313-48A4-4839-A51C-30269DFF0025}"/>
    <hyperlink ref="D473" r:id="rId434" xr:uid="{28BEED7C-BB74-4AB0-8775-20F956768035}"/>
    <hyperlink ref="P473" r:id="rId435" display="http://iozera.ai/" xr:uid="{CC1D0987-B2D3-4C80-AC42-01BBB6811F73}"/>
    <hyperlink ref="D474" r:id="rId436" xr:uid="{1E93E541-4D11-428A-B775-58F06C6FA57E}"/>
    <hyperlink ref="D475" r:id="rId437" xr:uid="{36043386-B781-4FCA-BA10-2048C631D7E7}"/>
    <hyperlink ref="D476" r:id="rId438" xr:uid="{CEFA9825-5851-485D-A836-980E80AE0334}"/>
    <hyperlink ref="D477" r:id="rId439" xr:uid="{0F540F8A-D8A1-4451-AA19-B71A1FFFC049}"/>
    <hyperlink ref="D478" r:id="rId440" xr:uid="{45CA2AF5-CE05-4393-AAA9-E0C4DAEEC7FD}"/>
    <hyperlink ref="D479" r:id="rId441" xr:uid="{9335B1F0-C347-45E9-AF3E-138CF4548953}"/>
    <hyperlink ref="D480" r:id="rId442" xr:uid="{D0F003E5-7847-43D9-8858-9DBBE508FCE4}"/>
    <hyperlink ref="D481" r:id="rId443" xr:uid="{71386E94-349D-41DD-A79B-1E2EBBE35F8E}"/>
    <hyperlink ref="D482" r:id="rId444" xr:uid="{8BBC2053-B76C-454D-BE36-9BE071887F03}"/>
    <hyperlink ref="D483" r:id="rId445" xr:uid="{396D8F92-122B-4061-A35D-DA0BD90CF64B}"/>
    <hyperlink ref="D484" r:id="rId446" xr:uid="{5186A23D-E5F6-438D-B8B1-9295A0775D4E}"/>
    <hyperlink ref="D485" r:id="rId447" xr:uid="{C0176978-36D1-479C-A7D0-20FD4CDE43B3}"/>
    <hyperlink ref="D486" r:id="rId448" xr:uid="{8FFAEC23-89CA-427D-9599-56EC23105DE4}"/>
    <hyperlink ref="D487" r:id="rId449" xr:uid="{F2E1B735-E6F3-4FF9-AEB1-DD960C308FA0}"/>
    <hyperlink ref="D488" r:id="rId450" xr:uid="{BD7E40B5-228D-440B-A3A3-952BD5610D17}"/>
    <hyperlink ref="D489" r:id="rId451" xr:uid="{B648160C-9ABA-4678-A35A-1C793B552C3E}"/>
    <hyperlink ref="D490" r:id="rId452" xr:uid="{23BF44E8-5CA4-4B34-AE3B-E0B7DBFB40E9}"/>
    <hyperlink ref="D491" r:id="rId453" xr:uid="{1FFD5411-991D-4E79-9DB5-12B910A1B65A}"/>
    <hyperlink ref="D492" r:id="rId454" xr:uid="{2207046F-BEA5-45AF-9771-FA9857EDC8C6}"/>
    <hyperlink ref="D493" r:id="rId455" xr:uid="{2FF3E22C-9372-4322-A73F-F4CACDD4307F}"/>
    <hyperlink ref="D494" r:id="rId456" xr:uid="{1C7B28DF-073E-4240-B2B7-794487C19F7F}"/>
    <hyperlink ref="D495" r:id="rId457" xr:uid="{886A09ED-9EBD-4B9F-A2AE-44B7C07CE59E}"/>
    <hyperlink ref="D496" r:id="rId458" xr:uid="{9755172B-9296-468C-A5A5-F48568917A3F}"/>
    <hyperlink ref="D497" r:id="rId459" xr:uid="{3B3AB64B-F9B2-405E-AF93-4C73E324B9BB}"/>
    <hyperlink ref="D498" r:id="rId460" xr:uid="{E46F50BA-B79D-4AB7-97AC-50A6BD0290A6}"/>
    <hyperlink ref="D499" r:id="rId461" xr:uid="{E23B154A-DF59-4BB7-B3A1-2318D206CF43}"/>
    <hyperlink ref="D500" r:id="rId462" xr:uid="{720F2F2E-7F84-427A-A932-1D85BE1923A6}"/>
    <hyperlink ref="D501" r:id="rId463" xr:uid="{BDBB21FC-9B5F-41B9-B710-71425D178CA3}"/>
    <hyperlink ref="D502" r:id="rId464" xr:uid="{C240F7DE-0C32-4987-A46B-ACE3E82F4065}"/>
    <hyperlink ref="D503" r:id="rId465" xr:uid="{33A74938-EFAF-40FA-B2AC-29182CE6B8A0}"/>
    <hyperlink ref="D504" r:id="rId466" xr:uid="{B010AF33-0EAD-458C-8DD4-8B5944CF122E}"/>
    <hyperlink ref="D505" r:id="rId467" xr:uid="{F75549B6-C93E-454E-82E3-12681EDB5BF1}"/>
    <hyperlink ref="D506" r:id="rId468" xr:uid="{63E0366A-39EA-460F-AAC3-8102C6CEEAED}"/>
    <hyperlink ref="D507" r:id="rId469" xr:uid="{A243303B-5BBD-4979-93EB-FE6E9CC0CB05}"/>
    <hyperlink ref="D508" r:id="rId470" xr:uid="{13BB7F3D-3AB4-4399-9B27-13EFA0C718EF}"/>
    <hyperlink ref="D509" r:id="rId471" xr:uid="{EB24C3AE-DEC4-42AD-A92E-3E56BC43A1C4}"/>
    <hyperlink ref="D510" r:id="rId472" xr:uid="{45DD6C72-54FD-430A-970E-05763346B0AA}"/>
    <hyperlink ref="D511" r:id="rId473" xr:uid="{250EB273-22B9-4DF8-9D90-D783AAD89D9D}"/>
    <hyperlink ref="D512" r:id="rId474" xr:uid="{9F5A7994-4829-4AB5-9A3C-1DAC39C96BE3}"/>
    <hyperlink ref="D513" r:id="rId475" xr:uid="{E658F4CE-375C-49AC-9245-AD6345AFD986}"/>
    <hyperlink ref="D514" r:id="rId476" xr:uid="{F236E70B-1AC4-40CF-97DA-C0238FBAEF37}"/>
    <hyperlink ref="D515" r:id="rId477" xr:uid="{2DD5B21B-54EF-4117-8271-F08842EEEC4C}"/>
    <hyperlink ref="D516" r:id="rId478" xr:uid="{E7B03351-9C5C-423C-B489-8BD729BF0232}"/>
    <hyperlink ref="D517" r:id="rId479" xr:uid="{5C6E61DA-26D0-4CA1-A241-0526560365EB}"/>
    <hyperlink ref="D518" r:id="rId480" xr:uid="{AF6A4D00-3BAD-41AA-B504-4957201FDCF3}"/>
    <hyperlink ref="D519" r:id="rId481" xr:uid="{5BEB4F7E-A6D6-4CFA-B247-56640A319444}"/>
    <hyperlink ref="D520" r:id="rId482" xr:uid="{0D9881B0-1924-42C1-A66A-4FF803313C19}"/>
    <hyperlink ref="D521" r:id="rId483" xr:uid="{44B6D50E-2E09-4032-A777-6F2BB014B589}"/>
    <hyperlink ref="D522" r:id="rId484" xr:uid="{5F035CAB-3150-4552-9447-EC04C1BC44F2}"/>
    <hyperlink ref="D523" r:id="rId485" xr:uid="{88BFAED5-B4BC-4D75-8B41-BB84A480353F}"/>
    <hyperlink ref="D524" r:id="rId486" xr:uid="{419E5189-1F38-4E3D-8F31-5AD65F205540}"/>
    <hyperlink ref="D525" r:id="rId487" xr:uid="{9AD6F657-405D-4FCB-B34F-433484340ECB}"/>
    <hyperlink ref="D526" r:id="rId488" xr:uid="{D4079541-ECA9-474F-91E9-619D472D19EA}"/>
    <hyperlink ref="D527" r:id="rId489" xr:uid="{AB0BB6CE-BC22-4902-80F9-59CE7AB746B6}"/>
    <hyperlink ref="D528" r:id="rId490" xr:uid="{3E6A0A45-4960-41A8-9F72-C00BF2302E14}"/>
    <hyperlink ref="D529" r:id="rId491" xr:uid="{37E5914F-1F09-4539-A2CE-60C9F225533E}"/>
    <hyperlink ref="D530" r:id="rId492" xr:uid="{8B09E00D-EE53-4653-B8B0-EA99455C5831}"/>
    <hyperlink ref="D531" r:id="rId493" xr:uid="{6897FE49-CB59-451D-A382-150D7FDE7B34}"/>
    <hyperlink ref="D532" r:id="rId494" xr:uid="{4AC62EFB-5747-4AE9-BD23-DDCF156F6A11}"/>
    <hyperlink ref="D533" r:id="rId495" xr:uid="{259F44CD-75AE-432C-BEF2-BBAC365D491E}"/>
    <hyperlink ref="D534" r:id="rId496" xr:uid="{3D6E502E-B659-425D-BCBF-A598C51C6527}"/>
    <hyperlink ref="D535" r:id="rId497" xr:uid="{4C1B5D7E-D746-4535-87A4-DC665CC21784}"/>
    <hyperlink ref="D536" r:id="rId498" xr:uid="{DC2FDDEF-E25F-4D32-888A-21F8CCD5B5BE}"/>
    <hyperlink ref="D537" r:id="rId499" xr:uid="{23E4A91A-9DEB-4645-8641-739B8139F184}"/>
    <hyperlink ref="D538" r:id="rId500" xr:uid="{150111D6-12E7-43A5-8AD1-53E2A98EA41F}"/>
    <hyperlink ref="D539" r:id="rId501" xr:uid="{77BFD9CC-3F03-4A9F-A20C-32974812E934}"/>
    <hyperlink ref="D540" r:id="rId502" xr:uid="{13E2D7BB-181F-4259-9C40-1C86A31651BA}"/>
    <hyperlink ref="D541" r:id="rId503" xr:uid="{1E373B0E-B221-452E-82D5-FE4322BA127C}"/>
    <hyperlink ref="D542" r:id="rId504" xr:uid="{0DE5ADCD-2920-4B73-A9D9-C35484D89F10}"/>
    <hyperlink ref="D543" r:id="rId505" xr:uid="{B7E1869B-7ACE-4C2F-895E-9801C66E7988}"/>
    <hyperlink ref="D544" r:id="rId506" xr:uid="{F672A895-6375-47EF-8011-CAAD3D18DA02}"/>
    <hyperlink ref="D545" r:id="rId507" xr:uid="{6F6A22EF-F818-457B-BE85-EE3008ED9223}"/>
    <hyperlink ref="D546" r:id="rId508" xr:uid="{22963FF0-0DB1-49A2-8ED7-D115365F1A90}"/>
    <hyperlink ref="D547" r:id="rId509" xr:uid="{7E8A43D8-B350-45CB-BA49-05C8E3BD0A1F}"/>
    <hyperlink ref="D548" r:id="rId510" xr:uid="{D6DF09FD-101C-45E6-BE98-60B8E354EB6F}"/>
    <hyperlink ref="D549" r:id="rId511" xr:uid="{61390430-9C7E-4C54-A441-7C5D4470C8FB}"/>
    <hyperlink ref="D550" r:id="rId512" xr:uid="{9A80945F-1C2B-4B93-B596-20B04143883A}"/>
    <hyperlink ref="D552" r:id="rId513" xr:uid="{07AE6F32-5D06-41B5-AFCC-959696EE53E4}"/>
    <hyperlink ref="D553" r:id="rId514" xr:uid="{2FE87344-84CF-4D80-AE6E-3F6F5596AAB8}"/>
    <hyperlink ref="D554" r:id="rId515" xr:uid="{59B601D6-59A1-4012-B00E-EEBA30701829}"/>
    <hyperlink ref="D555" r:id="rId516" xr:uid="{6E736ED7-FA28-454C-BBAF-F957EE8A7F84}"/>
    <hyperlink ref="D556" r:id="rId517" xr:uid="{F1C7CCF1-8750-460C-A7FB-FF07F101677B}"/>
    <hyperlink ref="D557" r:id="rId518" xr:uid="{6C02069F-812F-4881-8DB0-893BD2E11977}"/>
    <hyperlink ref="D558" r:id="rId519" xr:uid="{989E95DD-00F5-4621-81A7-D0DDDB9C580B}"/>
    <hyperlink ref="D559" r:id="rId520" xr:uid="{23328FC7-8057-4B5C-BD98-F4FC6242DD3A}"/>
    <hyperlink ref="D560" r:id="rId521" xr:uid="{003C2CB8-8F60-491E-BD05-6ADDF806A084}"/>
    <hyperlink ref="D561" r:id="rId522" xr:uid="{D370AA0B-76B9-4915-9615-D6214AD76A21}"/>
    <hyperlink ref="D562" r:id="rId523" xr:uid="{60FF4495-CD22-4374-9807-52D01D693A7C}"/>
    <hyperlink ref="D563" r:id="rId524" xr:uid="{497A578D-935E-41ED-85A0-C31CB9D2E119}"/>
    <hyperlink ref="D564" r:id="rId525" xr:uid="{424AA4EC-EB11-4339-BE13-7A9726B376AA}"/>
    <hyperlink ref="D565" r:id="rId526" xr:uid="{808BA037-C661-47A8-BED2-8E393972C3FD}"/>
    <hyperlink ref="D566" r:id="rId527" xr:uid="{4D2F9C22-A105-41D7-85D2-AB9C0562D7CB}"/>
    <hyperlink ref="D567" r:id="rId528" xr:uid="{433F8FE6-93F6-4D38-B2CD-F7E890ABFFC6}"/>
    <hyperlink ref="D568" r:id="rId529" xr:uid="{2D0D4C4E-2A31-4FB3-BA90-98983FED45B8}"/>
    <hyperlink ref="D569" r:id="rId530" xr:uid="{04AFDE4D-4F61-4F25-850A-DD58563BC4A9}"/>
    <hyperlink ref="D570" r:id="rId531" xr:uid="{F71D02F5-32E4-4002-9FC4-2D41758476AF}"/>
    <hyperlink ref="D571" r:id="rId532" xr:uid="{58CF196A-CF99-4639-B262-E5DB2812B726}"/>
    <hyperlink ref="D572" r:id="rId533" xr:uid="{8640C679-F236-42F9-BC31-F6273D0792C0}"/>
    <hyperlink ref="D573" r:id="rId534" xr:uid="{60575D97-21EF-4867-8338-04ECCFAD5B86}"/>
    <hyperlink ref="D574" r:id="rId535" location=":~:text=The%20company's%20Peruvian%20unit%20plans,over%20the%20next%20five%20years." display="https://www.datacenterdynamics.com/en/news/gtd-group-plans-new-data-center-in-lima-peru/ - :~:text=The%20company's%20Peruvian%20unit%20plans,over%20the%20next%20five%20years." xr:uid="{CF1AA332-DAB3-47D1-B522-3ED36BCCB405}"/>
    <hyperlink ref="D575" r:id="rId536" xr:uid="{00BFC650-DE37-4AB1-A9D7-D144BD62FF0D}"/>
    <hyperlink ref="D581" r:id="rId537" xr:uid="{F6E520AF-1D95-4FEA-97D9-0DDE967114D3}"/>
    <hyperlink ref="D582" r:id="rId538" xr:uid="{9BAF3F4A-FE59-4844-8C96-9F8C90F508DC}"/>
    <hyperlink ref="D583" r:id="rId539" xr:uid="{3F26B7C3-655C-4F9B-9104-4DC17A1518A3}"/>
    <hyperlink ref="D584" r:id="rId540" xr:uid="{4F35417E-8389-4616-A1FA-12C613ADEA7E}"/>
    <hyperlink ref="D585" r:id="rId541" xr:uid="{B018F406-CB17-42E1-95CB-89FB4ADA1D47}"/>
    <hyperlink ref="D586" r:id="rId542" xr:uid="{5FBCEEC5-6D0F-4977-BF7C-04A5248F0AA6}"/>
    <hyperlink ref="D587" r:id="rId543" xr:uid="{99C0B3D2-3429-4434-B8C9-0087B46319E9}"/>
    <hyperlink ref="D588" r:id="rId544" xr:uid="{781B6BD3-DD7D-4EA6-9F9B-47A3A4D81DBD}"/>
    <hyperlink ref="D589" r:id="rId545" xr:uid="{039FE591-2D72-4ACD-9F89-6DAB8B60AA69}"/>
    <hyperlink ref="D590" r:id="rId546" xr:uid="{A6FE5E91-0BC5-41FE-8AD5-35A181946F2C}"/>
    <hyperlink ref="D591" r:id="rId547" xr:uid="{B0ABD2C9-C05D-4D5F-91EE-A0ACC5FBE674}"/>
    <hyperlink ref="D592" r:id="rId548" xr:uid="{9D000FA3-A701-4EDB-A3B4-720643420EFF}"/>
    <hyperlink ref="D593" r:id="rId549" xr:uid="{5FF2196A-8C47-4AC7-8C00-EF154F8F95E0}"/>
    <hyperlink ref="D594" r:id="rId550" xr:uid="{FF628604-4E97-406E-9735-37E63B0A554C}"/>
    <hyperlink ref="D595" r:id="rId551" xr:uid="{AE004971-B178-4A5E-9504-DB95C092FFE2}"/>
    <hyperlink ref="D596" r:id="rId552" xr:uid="{C9ABB775-8A38-4CA7-9667-4BBA828600FC}"/>
    <hyperlink ref="D597" r:id="rId553" xr:uid="{8C8FEC7F-A2A4-4BC9-9193-F35AA0664A1D}"/>
    <hyperlink ref="D598" r:id="rId554" xr:uid="{DF4B0318-B0EB-426D-9EC6-4201E1CB941A}"/>
    <hyperlink ref="D599" r:id="rId555" xr:uid="{47476CAA-4C00-4B67-BD2C-7D1D2A642BA8}"/>
    <hyperlink ref="D600" r:id="rId556" xr:uid="{93B4CCC5-F536-4DB2-B6D6-776B88EB39C7}"/>
    <hyperlink ref="D601" r:id="rId557" xr:uid="{88D5A865-8D7A-4EF9-B727-36A380749DC0}"/>
    <hyperlink ref="D602" r:id="rId558" xr:uid="{B8B250E6-FBFF-43B3-AD61-4071AC2D788D}"/>
    <hyperlink ref="D603" r:id="rId559" xr:uid="{FAE5BC7B-29AD-41F7-BD75-87B4569376A8}"/>
    <hyperlink ref="D604" r:id="rId560" xr:uid="{37A40A60-3AE4-4590-A873-736B8844AD21}"/>
    <hyperlink ref="D605" r:id="rId561" xr:uid="{35D4E5F5-4922-4B6D-A6D9-29EE3E682B6F}"/>
    <hyperlink ref="D606" r:id="rId562" xr:uid="{EB009F0E-2631-40DC-8A28-1F8F08729D68}"/>
    <hyperlink ref="D607" r:id="rId563" xr:uid="{894341B3-ADEA-4D75-9921-353585CAB122}"/>
    <hyperlink ref="D608" r:id="rId564" xr:uid="{C442BE61-7EB7-4FC2-ABF4-F86A2A9490B2}"/>
    <hyperlink ref="D609" r:id="rId565" xr:uid="{5A92533D-AC74-4483-BDE8-155B545E9477}"/>
    <hyperlink ref="D610" r:id="rId566" xr:uid="{B21A38BF-3036-4933-B03C-EF668B7C1A20}"/>
    <hyperlink ref="D611" r:id="rId567" xr:uid="{1498B9AB-E591-4B68-998E-77FAF6723861}"/>
    <hyperlink ref="D612" r:id="rId568" xr:uid="{BE350668-0994-4F23-A91F-25A2440F4DAD}"/>
    <hyperlink ref="D613" r:id="rId569" xr:uid="{5A8C88C8-C5EE-4816-9C0E-D208C40D77B9}"/>
    <hyperlink ref="D614" r:id="rId570" xr:uid="{1FFCFE78-100C-4B5B-9749-D5BBFC5FD7B9}"/>
    <hyperlink ref="D615" r:id="rId571" xr:uid="{B4AB7C51-EEB8-40A1-AFC5-00FE85956320}"/>
    <hyperlink ref="D616" r:id="rId572" xr:uid="{C7968647-EAC0-4E61-9B1B-A2247F24BBA6}"/>
    <hyperlink ref="D617" r:id="rId573" xr:uid="{C57BD793-A4DF-4799-B2E9-7791C2F025B2}"/>
    <hyperlink ref="D618" r:id="rId574" xr:uid="{15049F52-5B0A-47F0-AC6D-835162BC5EEC}"/>
    <hyperlink ref="D619" r:id="rId575" xr:uid="{85A24E3E-8D73-47CA-9CDC-3DC48D274C98}"/>
    <hyperlink ref="D620" r:id="rId576" xr:uid="{C9EF13AA-AAD7-4421-8E7F-AE2483CD4543}"/>
    <hyperlink ref="D621" r:id="rId577" xr:uid="{B56CE129-A157-4BD6-8A40-CD105324C870}"/>
    <hyperlink ref="D622" r:id="rId578" xr:uid="{C4A804E2-B5B8-4579-995D-C1B772153C38}"/>
    <hyperlink ref="D623" r:id="rId579" xr:uid="{C91002E8-BA93-4101-9A2B-7FF3406F7F65}"/>
    <hyperlink ref="D624" r:id="rId580" xr:uid="{F20F1622-28BD-412F-A76E-EDC961AD5618}"/>
    <hyperlink ref="D625" r:id="rId581" xr:uid="{C86BCC1C-6CAB-4592-A8A9-E46DE51786C1}"/>
    <hyperlink ref="D626" r:id="rId582" xr:uid="{B3CA81CA-95AE-4012-B600-8003396B9375}"/>
    <hyperlink ref="D627" r:id="rId583" xr:uid="{8E8B4FAB-1608-4A86-8B0A-6A875A81D01E}"/>
    <hyperlink ref="D628" r:id="rId584" xr:uid="{8F2A3A21-4A51-4253-9D03-F3FFF61C1DAC}"/>
    <hyperlink ref="D629" r:id="rId585" xr:uid="{4B1341C4-7727-4C7A-97C5-99063A0B9B37}"/>
    <hyperlink ref="D630" r:id="rId586" xr:uid="{D6D675BA-D05A-4721-BDE4-D66A81B23D0B}"/>
    <hyperlink ref="D631" r:id="rId587" xr:uid="{BE228DA6-704B-4F53-8895-48C5A46D50D1}"/>
    <hyperlink ref="D632" r:id="rId588" xr:uid="{D74FCC4D-E429-40B2-87B9-AC66631100A7}"/>
    <hyperlink ref="D633" r:id="rId589" xr:uid="{BD00271F-8BAA-4D0E-9D86-25C5789A02DA}"/>
    <hyperlink ref="D634" r:id="rId590" xr:uid="{082E4AEB-6C6D-4CAC-BD33-EABA82E80C4C}"/>
    <hyperlink ref="D635" r:id="rId591" xr:uid="{D015B899-D5E2-4345-9683-5DAB768A9E2E}"/>
    <hyperlink ref="D637" r:id="rId592" xr:uid="{0AB21D09-1458-4831-AC23-41CA5CF19E1B}"/>
    <hyperlink ref="D638" r:id="rId593" xr:uid="{C464A37E-A5E6-40C4-AA3E-1D687F71E39E}"/>
    <hyperlink ref="D639" r:id="rId594" xr:uid="{74768790-28D2-4691-B0E9-40B9A4924B43}"/>
    <hyperlink ref="D640" r:id="rId595" xr:uid="{E76AE39B-547F-46A7-A39E-7EF100F7B6EC}"/>
    <hyperlink ref="D641" r:id="rId596" xr:uid="{8CC613A7-09ED-4833-A478-12DACB4CD5E7}"/>
    <hyperlink ref="D642" r:id="rId597" xr:uid="{E2A8AB8A-C835-49C0-8D1F-E78542D60592}"/>
    <hyperlink ref="D643" r:id="rId598" xr:uid="{5AB390A3-F9E8-4D68-9AA6-314225847750}"/>
    <hyperlink ref="D644" r:id="rId599" xr:uid="{FCFCF535-38E1-45E2-B76C-9D6520E7BBCF}"/>
    <hyperlink ref="D645" r:id="rId600" xr:uid="{B05E81DA-AEB2-4C91-92C4-FAFC866B4F5B}"/>
    <hyperlink ref="D646" r:id="rId601" xr:uid="{27673069-42F6-429A-A9D9-1A4B9A4F1CDB}"/>
    <hyperlink ref="D647" r:id="rId602" xr:uid="{2F7FCDB6-D81A-474F-BA2F-F2EE13A681C5}"/>
    <hyperlink ref="D648" r:id="rId603" xr:uid="{70CC04E6-1364-431A-8D89-C94EF2D003C1}"/>
    <hyperlink ref="D649" r:id="rId604" xr:uid="{70C0B7BB-86CE-4E02-BB56-F8058FC453E3}"/>
    <hyperlink ref="D650" r:id="rId605" xr:uid="{F72715FA-6880-4442-87B4-15B2EF9C1702}"/>
    <hyperlink ref="D651" r:id="rId606" xr:uid="{67650048-0E3C-4575-A146-26727D689FD5}"/>
    <hyperlink ref="D652" r:id="rId607" xr:uid="{6AA13F22-3445-4432-B9A5-20E89F857E6D}"/>
    <hyperlink ref="D653" r:id="rId608" xr:uid="{4B640307-EEE5-445E-94E1-FA6B13D5E068}"/>
    <hyperlink ref="D654" r:id="rId609" xr:uid="{1D54176D-1A9F-42FC-9C32-8AEE78A5147A}"/>
    <hyperlink ref="D655" r:id="rId610" xr:uid="{7C3B0C6A-4CC0-46E4-A70C-809EE331DC1D}"/>
    <hyperlink ref="D656" r:id="rId611" xr:uid="{9EAF72B8-C575-4EA2-BFB8-A361C2B5271F}"/>
    <hyperlink ref="D657" r:id="rId612" xr:uid="{93027298-289F-44F8-A421-32AA6F54E917}"/>
    <hyperlink ref="D658" r:id="rId613" xr:uid="{DCE0BB38-E936-45EA-BD3F-4D43D173908F}"/>
    <hyperlink ref="D659" r:id="rId614" xr:uid="{7888FD86-98B7-4DFE-83BD-11FCBBDC98D2}"/>
    <hyperlink ref="D660" r:id="rId615" xr:uid="{4DE28C98-0725-4C59-AA1A-344B00403CD6}"/>
    <hyperlink ref="P660" r:id="rId616" display="http://lozera.ai/" xr:uid="{BF5766B3-C229-41F4-8837-434EA71CD709}"/>
    <hyperlink ref="D661" r:id="rId617" xr:uid="{C8BDC945-34FA-4DD5-A65C-6E8C8EE659D6}"/>
    <hyperlink ref="D662" r:id="rId618" xr:uid="{3C584D36-DCF9-4BEB-ACDB-11AF7AA45B83}"/>
    <hyperlink ref="D663" r:id="rId619" xr:uid="{3BED02C3-FF95-4DD1-A769-C480301DA29A}"/>
    <hyperlink ref="D664" r:id="rId620" xr:uid="{C46681DA-EF9C-471B-B10D-640385EA1B1F}"/>
    <hyperlink ref="D665" r:id="rId621" xr:uid="{FA00FF05-0502-4893-AEF4-38B83388C78F}"/>
    <hyperlink ref="D666" r:id="rId622" xr:uid="{13ECBDED-A26C-4011-A896-BF3E5E8351F7}"/>
    <hyperlink ref="D667" r:id="rId623" xr:uid="{7BF1B061-39CD-4B91-9572-414E86B8C283}"/>
    <hyperlink ref="D668" r:id="rId624" xr:uid="{DC3CC01E-57CD-44A2-B47C-5C1DC711D1DA}"/>
    <hyperlink ref="D669" r:id="rId625" xr:uid="{CDA90A05-0862-424D-B0B5-1C5D838B4990}"/>
    <hyperlink ref="D670" r:id="rId626" xr:uid="{CFB91549-1D34-4677-BC42-0B0CB6DF87A6}"/>
    <hyperlink ref="D671" r:id="rId627" xr:uid="{460480A0-4ED3-4DE8-866F-10216D8AFE70}"/>
    <hyperlink ref="D672" r:id="rId628" xr:uid="{9CE8AA26-C739-4070-888B-C714F44A5E54}"/>
    <hyperlink ref="D673" r:id="rId629" xr:uid="{8265E75B-966B-4BAC-A10B-9D71930721F5}"/>
    <hyperlink ref="D674" r:id="rId630" xr:uid="{BC91FFFF-4394-40F8-B409-ABAE3A4B0460}"/>
    <hyperlink ref="D675" r:id="rId631" xr:uid="{AFB43FA1-E73D-40D7-8E86-0F854A71528F}"/>
    <hyperlink ref="D676" r:id="rId632" xr:uid="{21DE4357-222A-4FBF-9041-CC5E27D1C825}"/>
    <hyperlink ref="D677" r:id="rId633" xr:uid="{6A559569-E521-42D7-8DAA-222C07359894}"/>
    <hyperlink ref="D678" r:id="rId634" xr:uid="{A63DE815-0B6C-4582-A247-6B835661D8AF}"/>
    <hyperlink ref="D679" r:id="rId635" xr:uid="{6AACFDA3-59AE-40CA-ACD4-999EEDAE4199}"/>
    <hyperlink ref="D680" r:id="rId636" xr:uid="{87491F2F-3422-49DC-BC6A-074C401F5852}"/>
    <hyperlink ref="D681" r:id="rId637" xr:uid="{9AE628A8-8812-4899-806F-945D27FB353E}"/>
    <hyperlink ref="D682" r:id="rId638" xr:uid="{BB032EF0-FD39-499B-9161-8A41A796222A}"/>
    <hyperlink ref="D683" r:id="rId639" xr:uid="{2B8F71C8-EF13-480A-93E6-FB234950D674}"/>
    <hyperlink ref="D684" r:id="rId640" xr:uid="{8C3F9E9D-0E6B-4CB4-8091-E5C55B5A0C23}"/>
    <hyperlink ref="D685" r:id="rId641" xr:uid="{F2A8C9F3-5F42-497F-AE29-5C21402C453D}"/>
    <hyperlink ref="D686" r:id="rId642" xr:uid="{18351188-D395-416A-9E1F-B9BE92EE1243}"/>
    <hyperlink ref="D687" r:id="rId643" xr:uid="{E8558853-3A30-41C8-BAB1-0761021B089F}"/>
    <hyperlink ref="D688" r:id="rId644" xr:uid="{FD5FB51B-0B76-4960-B509-3FA86BDF532B}"/>
    <hyperlink ref="D689" r:id="rId645" xr:uid="{B9C0752D-F7AA-46E6-8570-1A8F15E727EE}"/>
    <hyperlink ref="D690" r:id="rId646" xr:uid="{2FDE44DF-99EF-46D6-A3EE-38A7595F0171}"/>
    <hyperlink ref="D691" r:id="rId647" xr:uid="{195EBD25-5EFD-4BD0-93F1-A053249C8885}"/>
    <hyperlink ref="D692" r:id="rId648" xr:uid="{30B38737-0011-48B5-A48E-536A20AA377C}"/>
    <hyperlink ref="D693" r:id="rId649" xr:uid="{EEEE061A-DE05-4CD2-8D87-4B6F8ABF5C80}"/>
    <hyperlink ref="D694" r:id="rId650" xr:uid="{61221D03-437C-4011-A935-00207CE460F1}"/>
    <hyperlink ref="D695" r:id="rId651" xr:uid="{C9CF04FE-AFE7-434A-A869-6C6329441495}"/>
    <hyperlink ref="D696" r:id="rId652" xr:uid="{2B7A4A3C-C77C-421E-9B83-B779A937A615}"/>
    <hyperlink ref="D697" r:id="rId653" xr:uid="{E06F6FD3-4A53-4BD3-ADA2-EF5819232FDE}"/>
    <hyperlink ref="D698" r:id="rId654" xr:uid="{3A0A6ACB-ABBF-4E05-9915-9E6446F054E6}"/>
    <hyperlink ref="D699" r:id="rId655" xr:uid="{789BA9D1-033A-4068-B878-2D54C43AFD0A}"/>
    <hyperlink ref="D700" r:id="rId656" xr:uid="{191F727B-A75E-48EB-98A8-7CD5C8F9E920}"/>
    <hyperlink ref="D701" r:id="rId657" xr:uid="{816DA549-E5BB-4FEB-8A66-BFA8C5C155EA}"/>
    <hyperlink ref="D702" r:id="rId658" xr:uid="{36C989D4-4C92-40BE-8E2D-A0BFC6545DCC}"/>
    <hyperlink ref="D703" r:id="rId659" xr:uid="{4DAA12F4-0105-49E8-8DC2-14F24BCF24AA}"/>
    <hyperlink ref="D704" r:id="rId660" xr:uid="{16EC8538-60AC-4175-B019-DB60118DF689}"/>
    <hyperlink ref="D705" r:id="rId661" xr:uid="{276F939C-EBB1-4F04-BCDB-EF167F3A2D0E}"/>
    <hyperlink ref="D706" r:id="rId662" xr:uid="{B16E7307-967F-4962-99C9-1BED84237E6E}"/>
    <hyperlink ref="D707" r:id="rId663" xr:uid="{9D1FBBC2-F1D3-4717-B182-6BCEC6061717}"/>
    <hyperlink ref="D708" r:id="rId664" xr:uid="{CCC09773-E4FB-4749-88BE-4CE270816762}"/>
    <hyperlink ref="D709" r:id="rId665" xr:uid="{006F53E1-5792-4337-99AF-5BB167A164F4}"/>
    <hyperlink ref="D710" r:id="rId666" xr:uid="{96366F1C-AD43-4413-A311-687CEB8D5D6A}"/>
    <hyperlink ref="D711" r:id="rId667" xr:uid="{52EF0504-1EC3-425C-883F-F74865DF4EF7}"/>
    <hyperlink ref="D712" r:id="rId668" xr:uid="{C44957B5-B4A4-4734-804E-D1FEEDCF1111}"/>
    <hyperlink ref="D713" r:id="rId669" xr:uid="{2B4925DE-81C2-432B-A861-18BC81361E6B}"/>
    <hyperlink ref="D714" r:id="rId670" xr:uid="{5D5564A6-0705-4CA1-82C6-B0E1B452B3FF}"/>
    <hyperlink ref="D715" r:id="rId671" xr:uid="{2ED47013-03F6-4F0D-A64E-1245328F6536}"/>
    <hyperlink ref="D716" r:id="rId672" xr:uid="{0ABACD21-52F1-4D1F-8606-F48C4F575799}"/>
    <hyperlink ref="D717" r:id="rId673" xr:uid="{357643EF-067F-4C07-8EED-3B672E5694A6}"/>
    <hyperlink ref="D718" r:id="rId674" xr:uid="{35197833-8A5B-44C9-A19D-A21E2E2FB27E}"/>
    <hyperlink ref="D720" r:id="rId675" xr:uid="{507914CD-C592-470A-9CD6-74400B0BD503}"/>
    <hyperlink ref="D721" r:id="rId676" xr:uid="{FFE3C918-EB90-4E8E-8A5A-2A722FCD1294}"/>
    <hyperlink ref="D722" r:id="rId677" xr:uid="{B03DD63E-B545-4DFF-A87B-C8C8158D2E64}"/>
    <hyperlink ref="D723" r:id="rId678" xr:uid="{685E17FA-A54F-4DAD-92BE-80669597D4C1}"/>
    <hyperlink ref="D724" r:id="rId679" xr:uid="{A7773FE7-2EF8-4330-A5E4-9B2BAB74F877}"/>
    <hyperlink ref="D725" r:id="rId680" xr:uid="{54C6ABCD-CC01-45FF-B653-5A508302F9F7}"/>
    <hyperlink ref="D726" r:id="rId681" xr:uid="{5C782567-4EF8-4611-9ACE-F85B5D6AE44C}"/>
    <hyperlink ref="D727" r:id="rId682" xr:uid="{B33C00E4-E6DD-4C67-83FA-771ECDFA1BA0}"/>
    <hyperlink ref="D728" r:id="rId683" xr:uid="{3133BB4B-5089-4222-A1F1-5333D11D52BF}"/>
    <hyperlink ref="D729" r:id="rId684" xr:uid="{87F1ABE5-E2E3-44BF-82D0-B1E5D0F27E72}"/>
    <hyperlink ref="D730" r:id="rId685" xr:uid="{6A775AB6-F509-4F07-9B3B-D27BE09741FC}"/>
    <hyperlink ref="D731" r:id="rId686" xr:uid="{79BBC06E-B20C-4B7B-8FFC-9F205A9E00C4}"/>
    <hyperlink ref="D732" r:id="rId687" xr:uid="{E22B663F-A4DF-4CB9-A033-52A881E3DEF2}"/>
    <hyperlink ref="D733" r:id="rId688" xr:uid="{E54C619B-575A-41FF-B5FC-51492CEA7C38}"/>
    <hyperlink ref="D734" r:id="rId689" xr:uid="{627EEFBD-95C8-492E-A4B5-3F1BA05BC2FC}"/>
    <hyperlink ref="D735" r:id="rId690" xr:uid="{BB15D902-7C69-4AA7-B396-EAC605926201}"/>
    <hyperlink ref="D736" r:id="rId691" xr:uid="{30135E40-8DF4-45A6-9E26-F3D0EAA8630C}"/>
    <hyperlink ref="D737" r:id="rId692" xr:uid="{A1F29245-BE5E-465C-A03D-DE6C482DEEB4}"/>
    <hyperlink ref="D738" r:id="rId693" xr:uid="{FA06BF40-A6DB-4EB7-8360-6760A4D99A53}"/>
    <hyperlink ref="D739" r:id="rId694" xr:uid="{806925D0-5EBB-4E55-A46D-64F2A34C8095}"/>
    <hyperlink ref="D742" r:id="rId695" xr:uid="{C6108CE6-02E3-424C-93A2-EB2EA5346DF4}"/>
    <hyperlink ref="D743" r:id="rId696" xr:uid="{C0FFD9BE-B6E9-459B-BFBB-3FF988085DC6}"/>
    <hyperlink ref="D744" r:id="rId697" xr:uid="{4CDC9460-F794-46C1-9BDB-5DC52EB673ED}"/>
    <hyperlink ref="D745" r:id="rId698" xr:uid="{0AAF5DBE-3E57-4925-9E22-37CE29C887FF}"/>
    <hyperlink ref="D746" r:id="rId699" xr:uid="{81A59294-0ABD-4B59-BFA0-C372ED91CA37}"/>
    <hyperlink ref="D747" r:id="rId700" xr:uid="{215DD626-AE85-4A57-BD67-1E06A9151545}"/>
    <hyperlink ref="D748" r:id="rId701" xr:uid="{F90C9DCF-2F0E-4978-8BE3-486E8DE70DF8}"/>
    <hyperlink ref="D749" r:id="rId702" xr:uid="{E49AEAF6-D2DF-4743-ADD1-044FD8A5EEFE}"/>
    <hyperlink ref="D750" r:id="rId703" xr:uid="{867CC8EE-12B9-4E95-AEFE-036E29CC21C6}"/>
    <hyperlink ref="D751" r:id="rId704" xr:uid="{42D6E58A-2565-449B-A15E-F11765BDFF40}"/>
    <hyperlink ref="D752" r:id="rId705" xr:uid="{5EB42DB6-32AE-460F-B454-0C0DF91EED09}"/>
    <hyperlink ref="D753" r:id="rId706" xr:uid="{863A4A2F-A1CA-4E3F-AA94-249F905E6E13}"/>
    <hyperlink ref="D754" r:id="rId707" xr:uid="{1E29A51D-0E72-4A8F-8B57-EE7EE025ECB0}"/>
    <hyperlink ref="D757" r:id="rId708" xr:uid="{CE4584F9-8A82-40A4-8233-BEF6482BABC3}"/>
    <hyperlink ref="D758" r:id="rId709" xr:uid="{C21E308F-C239-4173-BEE0-262C2F82DE7D}"/>
    <hyperlink ref="D759" r:id="rId710" xr:uid="{13612CDF-590C-4BD5-B498-8411500CD377}"/>
    <hyperlink ref="D760" r:id="rId711" xr:uid="{C519338D-7071-419B-81BF-E4C2EE3BE33F}"/>
    <hyperlink ref="D761" r:id="rId712" xr:uid="{F6445EB7-750F-4C03-B9C5-D45385970E61}"/>
    <hyperlink ref="D762" r:id="rId713" xr:uid="{13C28807-1EC9-41FF-A589-87673EE362AD}"/>
    <hyperlink ref="D763" r:id="rId714" xr:uid="{73FBBBB5-6EC1-4D0B-9FB9-3F0F5779C337}"/>
    <hyperlink ref="D764" r:id="rId715" display="https://web.archive.org/web/20220218211455/http:/supercomputer.uz/index-en.html" xr:uid="{84ECC786-8BBF-4A2C-93FB-104ECA726968}"/>
    <hyperlink ref="D765" r:id="rId716" xr:uid="{CE4CC02F-7716-4D5D-958F-61941120814F}"/>
    <hyperlink ref="D766" r:id="rId717" xr:uid="{F1D0CBDA-D2F5-4071-A19A-F8F2F2A90612}"/>
    <hyperlink ref="D767" r:id="rId718" xr:uid="{88A3191B-F628-4F2C-8D6B-83BC49F8C557}"/>
    <hyperlink ref="D768" r:id="rId719" xr:uid="{0AE0CD1C-37CF-4C81-82AE-5B24262A69D6}"/>
    <hyperlink ref="D769" r:id="rId720" xr:uid="{395315A2-97F5-4042-80B9-5ACA1C74E04D}"/>
    <hyperlink ref="D770" r:id="rId721" xr:uid="{E941F8E2-43E0-451A-A35D-B646EBA156DE}"/>
    <hyperlink ref="D771" r:id="rId722" xr:uid="{B4080FCB-5D95-4620-A0BF-5BD751EFEAEE}"/>
    <hyperlink ref="D772" r:id="rId723" xr:uid="{3A78EEAA-ACA3-4BD6-80BD-ADC2D1D7C1B2}"/>
    <hyperlink ref="D773" r:id="rId724" xr:uid="{D7B7AA3A-70A8-4245-B63D-27A4D6C11446}"/>
    <hyperlink ref="D774" r:id="rId725" xr:uid="{08E3B313-0FB8-49EE-8F7B-BD32D1EFCC86}"/>
    <hyperlink ref="D775" r:id="rId726" xr:uid="{58F1F2C9-EF5A-421D-9171-212A9C047673}"/>
    <hyperlink ref="D776" r:id="rId727" xr:uid="{ABB0EF5F-AA1B-49B1-83A1-9905BDF19EED}"/>
    <hyperlink ref="D777" r:id="rId728" xr:uid="{18697B25-EE5D-4938-BC72-89BB8ECB709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330"/>
  <sheetViews>
    <sheetView workbookViewId="0">
      <pane ySplit="1" topLeftCell="A140" activePane="bottomLeft" state="frozen"/>
      <selection pane="bottomLeft" activeCell="E148" sqref="E148"/>
    </sheetView>
  </sheetViews>
  <sheetFormatPr defaultColWidth="12.6328125" defaultRowHeight="15.75" customHeight="1"/>
  <cols>
    <col min="6" max="6" width="19.453125" customWidth="1"/>
    <col min="7" max="7" width="64.453125" customWidth="1"/>
  </cols>
  <sheetData>
    <row r="1" spans="1:7" ht="30" customHeight="1">
      <c r="A1" s="65" t="s">
        <v>100</v>
      </c>
      <c r="B1" s="65" t="s">
        <v>38</v>
      </c>
      <c r="C1" s="65" t="s">
        <v>51</v>
      </c>
      <c r="D1" s="65" t="s">
        <v>104</v>
      </c>
      <c r="E1" s="65" t="s">
        <v>48</v>
      </c>
      <c r="F1" s="65" t="s">
        <v>107</v>
      </c>
      <c r="G1" s="65" t="s">
        <v>109</v>
      </c>
    </row>
    <row r="2" spans="1:7" ht="16.5" customHeight="1">
      <c r="A2" s="66" t="s">
        <v>3637</v>
      </c>
      <c r="B2" s="67" t="s">
        <v>137</v>
      </c>
      <c r="C2" s="68" t="s">
        <v>1150</v>
      </c>
      <c r="D2" s="69">
        <v>44974</v>
      </c>
      <c r="E2" s="66" t="s">
        <v>1149</v>
      </c>
      <c r="F2" s="66" t="s">
        <v>3638</v>
      </c>
      <c r="G2" s="66" t="s">
        <v>3639</v>
      </c>
    </row>
    <row r="3" spans="1:7" ht="16.5" customHeight="1">
      <c r="A3" s="9" t="s">
        <v>3640</v>
      </c>
      <c r="B3" s="11" t="s">
        <v>137</v>
      </c>
      <c r="C3" s="30" t="s">
        <v>1150</v>
      </c>
      <c r="D3" s="70">
        <v>44974</v>
      </c>
      <c r="E3" s="9" t="s">
        <v>1149</v>
      </c>
      <c r="F3" s="9" t="s">
        <v>3641</v>
      </c>
      <c r="G3" s="9" t="s">
        <v>3642</v>
      </c>
    </row>
    <row r="4" spans="1:7" ht="16.5" customHeight="1">
      <c r="A4" s="66" t="s">
        <v>3643</v>
      </c>
      <c r="B4" s="67" t="s">
        <v>137</v>
      </c>
      <c r="C4" s="68" t="s">
        <v>1150</v>
      </c>
      <c r="D4" s="69">
        <v>44974</v>
      </c>
      <c r="E4" s="66" t="s">
        <v>1149</v>
      </c>
      <c r="F4" s="66" t="s">
        <v>3641</v>
      </c>
      <c r="G4" s="66" t="s">
        <v>3644</v>
      </c>
    </row>
    <row r="5" spans="1:7" ht="16.5" customHeight="1">
      <c r="A5" s="9" t="s">
        <v>3645</v>
      </c>
      <c r="B5" s="11" t="s">
        <v>137</v>
      </c>
      <c r="C5" s="30" t="s">
        <v>1376</v>
      </c>
      <c r="D5" s="70">
        <v>45239</v>
      </c>
      <c r="E5" s="9" t="s">
        <v>1375</v>
      </c>
      <c r="F5" s="9" t="s">
        <v>3646</v>
      </c>
      <c r="G5" s="9" t="s">
        <v>3647</v>
      </c>
    </row>
    <row r="6" spans="1:7" ht="16.5" customHeight="1">
      <c r="A6" s="66" t="s">
        <v>3648</v>
      </c>
      <c r="B6" s="67" t="s">
        <v>137</v>
      </c>
      <c r="C6" s="68" t="s">
        <v>1376</v>
      </c>
      <c r="D6" s="69">
        <v>45239</v>
      </c>
      <c r="E6" s="66" t="s">
        <v>1375</v>
      </c>
      <c r="F6" s="66" t="s">
        <v>3638</v>
      </c>
      <c r="G6" s="66" t="s">
        <v>3649</v>
      </c>
    </row>
    <row r="7" spans="1:7" ht="16.5" customHeight="1">
      <c r="A7" s="9" t="s">
        <v>3650</v>
      </c>
      <c r="B7" s="11" t="s">
        <v>137</v>
      </c>
      <c r="C7" s="30" t="s">
        <v>1376</v>
      </c>
      <c r="D7" s="70">
        <v>45239</v>
      </c>
      <c r="E7" s="9" t="s">
        <v>1375</v>
      </c>
      <c r="F7" s="9" t="s">
        <v>3641</v>
      </c>
      <c r="G7" s="9" t="s">
        <v>3651</v>
      </c>
    </row>
    <row r="8" spans="1:7" ht="16.5" customHeight="1">
      <c r="A8" s="66" t="s">
        <v>3652</v>
      </c>
      <c r="B8" s="67" t="s">
        <v>137</v>
      </c>
      <c r="C8" s="68" t="s">
        <v>1718</v>
      </c>
      <c r="D8" s="69">
        <v>45194</v>
      </c>
      <c r="E8" s="66" t="s">
        <v>1717</v>
      </c>
      <c r="F8" s="66" t="s">
        <v>3653</v>
      </c>
      <c r="G8" s="66" t="s">
        <v>3654</v>
      </c>
    </row>
    <row r="9" spans="1:7" ht="16.5" customHeight="1">
      <c r="A9" s="9" t="s">
        <v>3655</v>
      </c>
      <c r="B9" s="11" t="s">
        <v>137</v>
      </c>
      <c r="C9" s="30" t="s">
        <v>1718</v>
      </c>
      <c r="D9" s="70">
        <v>45194</v>
      </c>
      <c r="E9" s="9" t="s">
        <v>1717</v>
      </c>
      <c r="F9" s="9" t="s">
        <v>3646</v>
      </c>
      <c r="G9" s="9" t="s">
        <v>3656</v>
      </c>
    </row>
    <row r="10" spans="1:7" ht="16.5" customHeight="1">
      <c r="A10" s="66" t="s">
        <v>3657</v>
      </c>
      <c r="B10" s="66" t="s">
        <v>141</v>
      </c>
      <c r="C10" s="68" t="s">
        <v>3658</v>
      </c>
      <c r="D10" s="66"/>
      <c r="E10" s="66" t="s">
        <v>562</v>
      </c>
      <c r="F10" s="66" t="s">
        <v>3641</v>
      </c>
      <c r="G10" s="66" t="s">
        <v>3659</v>
      </c>
    </row>
    <row r="11" spans="1:7" ht="16.5" customHeight="1">
      <c r="A11" s="9" t="s">
        <v>3660</v>
      </c>
      <c r="B11" s="9" t="s">
        <v>141</v>
      </c>
      <c r="C11" s="30" t="s">
        <v>3658</v>
      </c>
      <c r="D11" s="9"/>
      <c r="E11" s="9" t="s">
        <v>562</v>
      </c>
      <c r="F11" s="9" t="s">
        <v>3661</v>
      </c>
      <c r="G11" s="9" t="s">
        <v>3662</v>
      </c>
    </row>
    <row r="12" spans="1:7" ht="16.5" customHeight="1">
      <c r="A12" s="66" t="s">
        <v>3663</v>
      </c>
      <c r="B12" s="66" t="s">
        <v>141</v>
      </c>
      <c r="C12" s="68" t="s">
        <v>3664</v>
      </c>
      <c r="D12" s="69">
        <v>44910</v>
      </c>
      <c r="E12" s="66" t="s">
        <v>1620</v>
      </c>
      <c r="F12" s="66" t="s">
        <v>3661</v>
      </c>
      <c r="G12" s="66" t="s">
        <v>3665</v>
      </c>
    </row>
    <row r="13" spans="1:7" ht="16.5" customHeight="1">
      <c r="A13" s="9" t="s">
        <v>3666</v>
      </c>
      <c r="B13" s="9" t="s">
        <v>141</v>
      </c>
      <c r="C13" s="30" t="s">
        <v>3664</v>
      </c>
      <c r="D13" s="70">
        <v>44910</v>
      </c>
      <c r="E13" s="9" t="s">
        <v>1620</v>
      </c>
      <c r="F13" s="9" t="s">
        <v>3667</v>
      </c>
      <c r="G13" s="9" t="s">
        <v>3668</v>
      </c>
    </row>
    <row r="14" spans="1:7" ht="16.5" customHeight="1">
      <c r="A14" s="66" t="s">
        <v>3669</v>
      </c>
      <c r="B14" s="66" t="s">
        <v>145</v>
      </c>
      <c r="C14" s="68" t="s">
        <v>3664</v>
      </c>
      <c r="D14" s="69">
        <v>44910</v>
      </c>
      <c r="E14" s="66" t="s">
        <v>1620</v>
      </c>
      <c r="F14" s="66" t="s">
        <v>3641</v>
      </c>
      <c r="G14" s="66" t="s">
        <v>3670</v>
      </c>
    </row>
    <row r="15" spans="1:7" ht="16.5" customHeight="1">
      <c r="A15" s="9" t="s">
        <v>3671</v>
      </c>
      <c r="B15" s="9" t="s">
        <v>145</v>
      </c>
      <c r="C15" s="30" t="s">
        <v>1722</v>
      </c>
      <c r="D15" s="70">
        <v>44788</v>
      </c>
      <c r="E15" s="9" t="s">
        <v>1721</v>
      </c>
      <c r="F15" s="9" t="s">
        <v>3641</v>
      </c>
      <c r="G15" s="9" t="s">
        <v>3672</v>
      </c>
    </row>
    <row r="16" spans="1:7" ht="16.5" customHeight="1">
      <c r="A16" s="66" t="s">
        <v>3673</v>
      </c>
      <c r="B16" s="66" t="s">
        <v>145</v>
      </c>
      <c r="C16" s="68" t="s">
        <v>3674</v>
      </c>
      <c r="D16" s="69">
        <v>45343</v>
      </c>
      <c r="E16" s="66" t="s">
        <v>3675</v>
      </c>
      <c r="F16" s="66" t="s">
        <v>3653</v>
      </c>
      <c r="G16" s="66" t="s">
        <v>3676</v>
      </c>
    </row>
    <row r="17" spans="1:7" ht="16.5" customHeight="1">
      <c r="A17" s="9" t="s">
        <v>3677</v>
      </c>
      <c r="B17" s="9" t="s">
        <v>145</v>
      </c>
      <c r="C17" s="30" t="s">
        <v>1122</v>
      </c>
      <c r="D17" s="9"/>
      <c r="E17" s="9" t="s">
        <v>1121</v>
      </c>
      <c r="F17" s="9" t="s">
        <v>3641</v>
      </c>
      <c r="G17" s="9" t="s">
        <v>3678</v>
      </c>
    </row>
    <row r="18" spans="1:7" ht="16.5" customHeight="1">
      <c r="A18" s="66" t="s">
        <v>3679</v>
      </c>
      <c r="B18" s="66" t="s">
        <v>145</v>
      </c>
      <c r="C18" s="68" t="s">
        <v>3680</v>
      </c>
      <c r="D18" s="69">
        <v>45218</v>
      </c>
      <c r="E18" s="66" t="s">
        <v>3681</v>
      </c>
      <c r="F18" s="66" t="s">
        <v>3641</v>
      </c>
      <c r="G18" s="66" t="s">
        <v>3682</v>
      </c>
    </row>
    <row r="19" spans="1:7" ht="16.5" customHeight="1">
      <c r="A19" s="9" t="s">
        <v>3683</v>
      </c>
      <c r="B19" s="9" t="s">
        <v>145</v>
      </c>
      <c r="C19" s="30" t="s">
        <v>3684</v>
      </c>
      <c r="D19" s="70">
        <v>45341</v>
      </c>
      <c r="E19" s="9" t="s">
        <v>3685</v>
      </c>
      <c r="F19" s="9" t="s">
        <v>3653</v>
      </c>
      <c r="G19" s="9" t="s">
        <v>3686</v>
      </c>
    </row>
    <row r="20" spans="1:7" ht="16.5" customHeight="1">
      <c r="A20" s="66" t="s">
        <v>3687</v>
      </c>
      <c r="B20" s="66" t="s">
        <v>145</v>
      </c>
      <c r="C20" s="68" t="s">
        <v>3680</v>
      </c>
      <c r="D20" s="69">
        <v>45218</v>
      </c>
      <c r="E20" s="66" t="s">
        <v>3681</v>
      </c>
      <c r="F20" s="66" t="s">
        <v>3661</v>
      </c>
      <c r="G20" s="66" t="s">
        <v>3688</v>
      </c>
    </row>
    <row r="21" spans="1:7" ht="16.5" customHeight="1">
      <c r="A21" s="9" t="s">
        <v>3689</v>
      </c>
      <c r="B21" s="9" t="s">
        <v>145</v>
      </c>
      <c r="C21" s="30" t="s">
        <v>3690</v>
      </c>
      <c r="D21" s="70">
        <v>45245</v>
      </c>
      <c r="E21" s="9" t="s">
        <v>3691</v>
      </c>
      <c r="F21" s="9" t="s">
        <v>3641</v>
      </c>
      <c r="G21" s="9" t="s">
        <v>3692</v>
      </c>
    </row>
    <row r="22" spans="1:7" ht="16.5" customHeight="1">
      <c r="A22" s="66" t="s">
        <v>3693</v>
      </c>
      <c r="B22" s="66" t="s">
        <v>145</v>
      </c>
      <c r="C22" s="68" t="s">
        <v>3694</v>
      </c>
      <c r="D22" s="69">
        <v>43087</v>
      </c>
      <c r="E22" s="66" t="s">
        <v>3695</v>
      </c>
      <c r="F22" s="66" t="s">
        <v>3661</v>
      </c>
      <c r="G22" s="66" t="s">
        <v>3696</v>
      </c>
    </row>
    <row r="23" spans="1:7" ht="16.5" customHeight="1">
      <c r="A23" s="9" t="s">
        <v>3697</v>
      </c>
      <c r="B23" s="9" t="s">
        <v>145</v>
      </c>
      <c r="C23" s="30" t="s">
        <v>1726</v>
      </c>
      <c r="D23" s="70">
        <v>45412</v>
      </c>
      <c r="E23" s="9" t="s">
        <v>1725</v>
      </c>
      <c r="F23" s="9" t="s">
        <v>3641</v>
      </c>
      <c r="G23" s="9" t="s">
        <v>3698</v>
      </c>
    </row>
    <row r="24" spans="1:7" ht="16.5" customHeight="1">
      <c r="A24" s="66" t="s">
        <v>3699</v>
      </c>
      <c r="B24" s="66" t="s">
        <v>145</v>
      </c>
      <c r="C24" s="68" t="s">
        <v>1726</v>
      </c>
      <c r="D24" s="69">
        <v>45412</v>
      </c>
      <c r="E24" s="66" t="s">
        <v>1725</v>
      </c>
      <c r="F24" s="66" t="s">
        <v>3653</v>
      </c>
      <c r="G24" s="66" t="s">
        <v>3700</v>
      </c>
    </row>
    <row r="25" spans="1:7" ht="16.5" customHeight="1">
      <c r="A25" s="9" t="s">
        <v>3701</v>
      </c>
      <c r="B25" s="9" t="s">
        <v>145</v>
      </c>
      <c r="C25" s="30" t="s">
        <v>1729</v>
      </c>
      <c r="D25" s="70">
        <v>45139</v>
      </c>
      <c r="E25" s="9" t="s">
        <v>1728</v>
      </c>
      <c r="F25" s="9" t="s">
        <v>3638</v>
      </c>
      <c r="G25" s="9" t="s">
        <v>3702</v>
      </c>
    </row>
    <row r="26" spans="1:7" ht="16.5" customHeight="1">
      <c r="A26" s="66" t="s">
        <v>3703</v>
      </c>
      <c r="B26" s="66" t="s">
        <v>145</v>
      </c>
      <c r="C26" s="68" t="s">
        <v>1729</v>
      </c>
      <c r="D26" s="69">
        <v>45139</v>
      </c>
      <c r="E26" s="66" t="s">
        <v>1728</v>
      </c>
      <c r="F26" s="66" t="s">
        <v>3641</v>
      </c>
      <c r="G26" s="66" t="s">
        <v>3704</v>
      </c>
    </row>
    <row r="27" spans="1:7" ht="16.5" customHeight="1">
      <c r="A27" s="9" t="s">
        <v>3705</v>
      </c>
      <c r="B27" s="9" t="s">
        <v>145</v>
      </c>
      <c r="C27" s="30" t="s">
        <v>1733</v>
      </c>
      <c r="D27" s="70">
        <v>44784</v>
      </c>
      <c r="E27" s="9" t="s">
        <v>1732</v>
      </c>
      <c r="F27" s="9" t="s">
        <v>3661</v>
      </c>
      <c r="G27" s="9" t="s">
        <v>3706</v>
      </c>
    </row>
    <row r="28" spans="1:7" ht="16.5" customHeight="1">
      <c r="A28" s="66" t="s">
        <v>3707</v>
      </c>
      <c r="B28" s="66" t="s">
        <v>145</v>
      </c>
      <c r="C28" s="68" t="s">
        <v>3708</v>
      </c>
      <c r="D28" s="69">
        <v>44130</v>
      </c>
      <c r="E28" s="66" t="s">
        <v>1436</v>
      </c>
      <c r="F28" s="66" t="s">
        <v>3641</v>
      </c>
      <c r="G28" s="66" t="s">
        <v>3709</v>
      </c>
    </row>
    <row r="29" spans="1:7" ht="16.5" customHeight="1">
      <c r="A29" s="9" t="s">
        <v>3710</v>
      </c>
      <c r="B29" s="9" t="s">
        <v>145</v>
      </c>
      <c r="C29" s="30" t="s">
        <v>1651</v>
      </c>
      <c r="D29" s="70">
        <v>45139</v>
      </c>
      <c r="E29" s="9" t="s">
        <v>1650</v>
      </c>
      <c r="F29" s="9" t="s">
        <v>3661</v>
      </c>
      <c r="G29" s="9" t="s">
        <v>3711</v>
      </c>
    </row>
    <row r="30" spans="1:7" ht="16.5" customHeight="1">
      <c r="A30" s="66" t="s">
        <v>3712</v>
      </c>
      <c r="B30" s="66" t="s">
        <v>145</v>
      </c>
      <c r="C30" s="68" t="s">
        <v>1651</v>
      </c>
      <c r="D30" s="69">
        <v>45139</v>
      </c>
      <c r="E30" s="66" t="s">
        <v>1650</v>
      </c>
      <c r="F30" s="66" t="s">
        <v>3641</v>
      </c>
      <c r="G30" s="66" t="s">
        <v>3713</v>
      </c>
    </row>
    <row r="31" spans="1:7" ht="16.5" customHeight="1">
      <c r="A31" s="9" t="s">
        <v>3714</v>
      </c>
      <c r="B31" s="9" t="s">
        <v>147</v>
      </c>
      <c r="C31" s="30" t="s">
        <v>626</v>
      </c>
      <c r="D31" s="70">
        <v>45350</v>
      </c>
      <c r="E31" s="9" t="s">
        <v>625</v>
      </c>
      <c r="F31" s="9" t="s">
        <v>3641</v>
      </c>
      <c r="G31" s="9" t="s">
        <v>3715</v>
      </c>
    </row>
    <row r="32" spans="1:7" ht="16.5" customHeight="1">
      <c r="A32" s="66" t="s">
        <v>3716</v>
      </c>
      <c r="B32" s="66" t="s">
        <v>147</v>
      </c>
      <c r="C32" s="68" t="s">
        <v>3717</v>
      </c>
      <c r="D32" s="69">
        <v>45369</v>
      </c>
      <c r="E32" s="66" t="s">
        <v>3718</v>
      </c>
      <c r="F32" s="66" t="s">
        <v>3638</v>
      </c>
      <c r="G32" s="66" t="s">
        <v>3719</v>
      </c>
    </row>
    <row r="33" spans="1:7" ht="16.5" customHeight="1">
      <c r="A33" s="9" t="s">
        <v>3720</v>
      </c>
      <c r="B33" s="9" t="s">
        <v>147</v>
      </c>
      <c r="C33" s="30" t="s">
        <v>1745</v>
      </c>
      <c r="D33" s="9" t="s">
        <v>3721</v>
      </c>
      <c r="E33" s="9"/>
      <c r="F33" s="9" t="s">
        <v>3722</v>
      </c>
      <c r="G33" s="9" t="s">
        <v>3723</v>
      </c>
    </row>
    <row r="34" spans="1:7" ht="16.5" customHeight="1">
      <c r="A34" s="66" t="s">
        <v>3724</v>
      </c>
      <c r="B34" s="66" t="s">
        <v>147</v>
      </c>
      <c r="C34" s="68" t="s">
        <v>645</v>
      </c>
      <c r="D34" s="69">
        <v>44125</v>
      </c>
      <c r="E34" s="66"/>
      <c r="F34" s="66" t="s">
        <v>3653</v>
      </c>
      <c r="G34" s="66" t="s">
        <v>3725</v>
      </c>
    </row>
    <row r="35" spans="1:7" ht="16.5" customHeight="1">
      <c r="A35" s="9" t="s">
        <v>3726</v>
      </c>
      <c r="B35" s="9" t="s">
        <v>147</v>
      </c>
      <c r="C35" s="30" t="s">
        <v>1748</v>
      </c>
      <c r="D35" s="70">
        <v>44117</v>
      </c>
      <c r="E35" s="9"/>
      <c r="F35" s="9" t="s">
        <v>3641</v>
      </c>
      <c r="G35" s="9" t="s">
        <v>3727</v>
      </c>
    </row>
    <row r="36" spans="1:7" ht="16.5" customHeight="1">
      <c r="A36" s="66" t="s">
        <v>3728</v>
      </c>
      <c r="B36" s="66" t="s">
        <v>147</v>
      </c>
      <c r="C36" s="68" t="s">
        <v>652</v>
      </c>
      <c r="D36" s="69">
        <v>39773</v>
      </c>
      <c r="E36" s="66"/>
      <c r="F36" s="66" t="s">
        <v>3641</v>
      </c>
      <c r="G36" s="66" t="s">
        <v>3729</v>
      </c>
    </row>
    <row r="37" spans="1:7" ht="16.5" customHeight="1">
      <c r="A37" s="9" t="s">
        <v>3730</v>
      </c>
      <c r="B37" s="9" t="s">
        <v>3731</v>
      </c>
      <c r="C37" s="30" t="s">
        <v>1751</v>
      </c>
      <c r="D37" s="9" t="s">
        <v>3721</v>
      </c>
      <c r="E37" s="9"/>
      <c r="F37" s="9" t="s">
        <v>3641</v>
      </c>
      <c r="G37" s="9" t="s">
        <v>3732</v>
      </c>
    </row>
    <row r="38" spans="1:7" ht="16.5" customHeight="1">
      <c r="A38" s="66" t="s">
        <v>3733</v>
      </c>
      <c r="B38" s="66" t="s">
        <v>155</v>
      </c>
      <c r="C38" s="68" t="s">
        <v>3734</v>
      </c>
      <c r="D38" s="71">
        <v>45418</v>
      </c>
      <c r="E38" s="66" t="s">
        <v>658</v>
      </c>
      <c r="F38" s="66" t="s">
        <v>3641</v>
      </c>
      <c r="G38" s="66" t="s">
        <v>3735</v>
      </c>
    </row>
    <row r="39" spans="1:7" ht="16.5" customHeight="1">
      <c r="A39" s="9" t="s">
        <v>3736</v>
      </c>
      <c r="B39" s="9" t="s">
        <v>155</v>
      </c>
      <c r="C39" s="30" t="s">
        <v>659</v>
      </c>
      <c r="D39" s="72">
        <v>45420</v>
      </c>
      <c r="E39" s="9" t="s">
        <v>658</v>
      </c>
      <c r="F39" s="9" t="s">
        <v>3641</v>
      </c>
      <c r="G39" s="9" t="s">
        <v>3737</v>
      </c>
    </row>
    <row r="40" spans="1:7" ht="16.5" customHeight="1">
      <c r="A40" s="66" t="s">
        <v>3738</v>
      </c>
      <c r="B40" s="66" t="s">
        <v>155</v>
      </c>
      <c r="C40" s="68" t="s">
        <v>659</v>
      </c>
      <c r="D40" s="71">
        <v>45420</v>
      </c>
      <c r="E40" s="66" t="s">
        <v>658</v>
      </c>
      <c r="F40" s="66" t="s">
        <v>3653</v>
      </c>
      <c r="G40" s="66" t="s">
        <v>3739</v>
      </c>
    </row>
    <row r="41" spans="1:7" ht="16.5" customHeight="1">
      <c r="A41" s="9" t="s">
        <v>3740</v>
      </c>
      <c r="B41" s="9" t="s">
        <v>155</v>
      </c>
      <c r="C41" s="30" t="s">
        <v>3741</v>
      </c>
      <c r="D41" s="72">
        <v>45419</v>
      </c>
      <c r="E41" s="9" t="s">
        <v>658</v>
      </c>
      <c r="F41" s="9" t="s">
        <v>3653</v>
      </c>
      <c r="G41" s="9" t="s">
        <v>3742</v>
      </c>
    </row>
    <row r="42" spans="1:7" ht="16.5" customHeight="1">
      <c r="A42" s="66" t="s">
        <v>3743</v>
      </c>
      <c r="B42" s="66" t="s">
        <v>155</v>
      </c>
      <c r="C42" s="68" t="s">
        <v>659</v>
      </c>
      <c r="D42" s="71">
        <v>45420</v>
      </c>
      <c r="E42" s="66" t="s">
        <v>658</v>
      </c>
      <c r="F42" s="66" t="s">
        <v>3646</v>
      </c>
      <c r="G42" s="66" t="s">
        <v>3744</v>
      </c>
    </row>
    <row r="43" spans="1:7" ht="16.5" customHeight="1">
      <c r="A43" s="9" t="s">
        <v>3745</v>
      </c>
      <c r="B43" s="9" t="s">
        <v>155</v>
      </c>
      <c r="C43" s="30" t="s">
        <v>3734</v>
      </c>
      <c r="D43" s="72">
        <v>45418</v>
      </c>
      <c r="E43" s="9" t="s">
        <v>658</v>
      </c>
      <c r="F43" s="9" t="s">
        <v>3653</v>
      </c>
      <c r="G43" s="9" t="s">
        <v>3746</v>
      </c>
    </row>
    <row r="44" spans="1:7" ht="16.5" customHeight="1">
      <c r="A44" s="66" t="s">
        <v>3747</v>
      </c>
      <c r="B44" s="66" t="s">
        <v>155</v>
      </c>
      <c r="C44" s="68" t="s">
        <v>3741</v>
      </c>
      <c r="D44" s="71">
        <v>45419</v>
      </c>
      <c r="E44" s="66" t="s">
        <v>658</v>
      </c>
      <c r="F44" s="66" t="s">
        <v>3641</v>
      </c>
      <c r="G44" s="66" t="s">
        <v>3748</v>
      </c>
    </row>
    <row r="45" spans="1:7" ht="16.5" customHeight="1">
      <c r="A45" s="9" t="s">
        <v>3749</v>
      </c>
      <c r="B45" s="9" t="s">
        <v>155</v>
      </c>
      <c r="C45" s="30" t="s">
        <v>3741</v>
      </c>
      <c r="D45" s="72">
        <v>45419</v>
      </c>
      <c r="E45" s="9" t="s">
        <v>658</v>
      </c>
      <c r="F45" s="9" t="s">
        <v>3661</v>
      </c>
      <c r="G45" s="9" t="s">
        <v>3750</v>
      </c>
    </row>
    <row r="46" spans="1:7" ht="16.5" customHeight="1">
      <c r="A46" s="66" t="s">
        <v>3751</v>
      </c>
      <c r="B46" s="66" t="s">
        <v>155</v>
      </c>
      <c r="C46" s="68" t="s">
        <v>3752</v>
      </c>
      <c r="D46" s="69">
        <v>42086</v>
      </c>
      <c r="E46" s="66" t="s">
        <v>662</v>
      </c>
      <c r="F46" s="66" t="s">
        <v>3753</v>
      </c>
      <c r="G46" s="66" t="s">
        <v>3754</v>
      </c>
    </row>
    <row r="47" spans="1:7" ht="16.5" customHeight="1">
      <c r="A47" s="9" t="s">
        <v>3755</v>
      </c>
      <c r="B47" s="9" t="s">
        <v>155</v>
      </c>
      <c r="C47" s="30" t="s">
        <v>3752</v>
      </c>
      <c r="D47" s="70">
        <v>42086</v>
      </c>
      <c r="E47" s="9" t="s">
        <v>662</v>
      </c>
      <c r="F47" s="9" t="s">
        <v>3667</v>
      </c>
      <c r="G47" s="9" t="s">
        <v>3756</v>
      </c>
    </row>
    <row r="48" spans="1:7" ht="16.5" customHeight="1">
      <c r="A48" s="66" t="s">
        <v>3757</v>
      </c>
      <c r="B48" s="66" t="s">
        <v>155</v>
      </c>
      <c r="C48" s="68" t="s">
        <v>3752</v>
      </c>
      <c r="D48" s="69">
        <v>42086</v>
      </c>
      <c r="E48" s="66" t="s">
        <v>662</v>
      </c>
      <c r="F48" s="66" t="s">
        <v>3661</v>
      </c>
      <c r="G48" s="66" t="s">
        <v>3754</v>
      </c>
    </row>
    <row r="49" spans="1:7" ht="16.5" customHeight="1">
      <c r="A49" s="9" t="s">
        <v>3758</v>
      </c>
      <c r="B49" s="9" t="s">
        <v>155</v>
      </c>
      <c r="C49" s="30" t="s">
        <v>3759</v>
      </c>
      <c r="D49" s="70">
        <v>45350</v>
      </c>
      <c r="E49" s="9" t="s">
        <v>1753</v>
      </c>
      <c r="F49" s="9" t="s">
        <v>3641</v>
      </c>
      <c r="G49" s="9" t="s">
        <v>3760</v>
      </c>
    </row>
    <row r="50" spans="1:7" ht="16.5" customHeight="1">
      <c r="A50" s="66" t="s">
        <v>3761</v>
      </c>
      <c r="B50" s="66" t="s">
        <v>155</v>
      </c>
      <c r="C50" s="68" t="s">
        <v>3762</v>
      </c>
      <c r="D50" s="69">
        <v>45335</v>
      </c>
      <c r="E50" s="66" t="s">
        <v>788</v>
      </c>
      <c r="F50" s="66" t="s">
        <v>3661</v>
      </c>
      <c r="G50" s="66" t="s">
        <v>3763</v>
      </c>
    </row>
    <row r="51" spans="1:7" ht="16.5" customHeight="1">
      <c r="A51" s="9" t="s">
        <v>3764</v>
      </c>
      <c r="B51" s="9" t="s">
        <v>155</v>
      </c>
      <c r="C51" s="30" t="s">
        <v>3762</v>
      </c>
      <c r="D51" s="70">
        <v>45335</v>
      </c>
      <c r="E51" s="9" t="s">
        <v>788</v>
      </c>
      <c r="F51" s="9" t="s">
        <v>3641</v>
      </c>
      <c r="G51" s="9" t="s">
        <v>3765</v>
      </c>
    </row>
    <row r="52" spans="1:7" ht="16.5" customHeight="1">
      <c r="A52" s="66" t="s">
        <v>3766</v>
      </c>
      <c r="B52" s="66" t="s">
        <v>155</v>
      </c>
      <c r="C52" s="68" t="s">
        <v>3762</v>
      </c>
      <c r="D52" s="69">
        <v>45335</v>
      </c>
      <c r="E52" s="66" t="s">
        <v>788</v>
      </c>
      <c r="F52" s="66" t="s">
        <v>3638</v>
      </c>
      <c r="G52" s="66" t="s">
        <v>3767</v>
      </c>
    </row>
    <row r="53" spans="1:7" ht="16.5" customHeight="1">
      <c r="A53" s="9" t="s">
        <v>3768</v>
      </c>
      <c r="B53" s="9" t="s">
        <v>155</v>
      </c>
      <c r="C53" s="30" t="s">
        <v>3769</v>
      </c>
      <c r="D53" s="70">
        <v>45329</v>
      </c>
      <c r="E53" s="9" t="s">
        <v>1756</v>
      </c>
      <c r="F53" s="9" t="s">
        <v>3667</v>
      </c>
      <c r="G53" s="9" t="s">
        <v>3770</v>
      </c>
    </row>
    <row r="54" spans="1:7" ht="16.5" customHeight="1">
      <c r="A54" s="66" t="s">
        <v>3771</v>
      </c>
      <c r="B54" s="66" t="s">
        <v>155</v>
      </c>
      <c r="C54" s="68" t="s">
        <v>3769</v>
      </c>
      <c r="D54" s="69">
        <v>45329</v>
      </c>
      <c r="E54" s="66" t="s">
        <v>1756</v>
      </c>
      <c r="F54" s="66" t="s">
        <v>3641</v>
      </c>
      <c r="G54" s="66" t="s">
        <v>3772</v>
      </c>
    </row>
    <row r="55" spans="1:7" ht="16.5" customHeight="1">
      <c r="A55" s="9" t="s">
        <v>3773</v>
      </c>
      <c r="B55" s="9" t="s">
        <v>155</v>
      </c>
      <c r="C55" s="30" t="s">
        <v>3769</v>
      </c>
      <c r="D55" s="70">
        <v>45329</v>
      </c>
      <c r="E55" s="9" t="s">
        <v>1756</v>
      </c>
      <c r="F55" s="9" t="s">
        <v>3661</v>
      </c>
      <c r="G55" s="9" t="s">
        <v>3774</v>
      </c>
    </row>
    <row r="56" spans="1:7" ht="16.5" customHeight="1">
      <c r="A56" s="66" t="s">
        <v>3775</v>
      </c>
      <c r="B56" s="66" t="s">
        <v>155</v>
      </c>
      <c r="C56" s="68" t="s">
        <v>3776</v>
      </c>
      <c r="D56" s="69">
        <v>45187</v>
      </c>
      <c r="E56" s="66" t="s">
        <v>1084</v>
      </c>
      <c r="F56" s="66" t="s">
        <v>3638</v>
      </c>
      <c r="G56" s="66" t="s">
        <v>3777</v>
      </c>
    </row>
    <row r="57" spans="1:7" ht="16.5" customHeight="1">
      <c r="A57" s="9" t="s">
        <v>3778</v>
      </c>
      <c r="B57" s="9" t="s">
        <v>155</v>
      </c>
      <c r="C57" s="30" t="s">
        <v>3779</v>
      </c>
      <c r="D57" s="70">
        <v>41913</v>
      </c>
      <c r="E57" s="9" t="s">
        <v>682</v>
      </c>
      <c r="F57" s="9" t="s">
        <v>3641</v>
      </c>
      <c r="G57" s="9" t="s">
        <v>3780</v>
      </c>
    </row>
    <row r="58" spans="1:7" ht="16.5" customHeight="1">
      <c r="A58" s="66" t="s">
        <v>3781</v>
      </c>
      <c r="B58" s="66" t="s">
        <v>155</v>
      </c>
      <c r="C58" s="68" t="s">
        <v>3779</v>
      </c>
      <c r="D58" s="69">
        <v>41913</v>
      </c>
      <c r="E58" s="66" t="s">
        <v>682</v>
      </c>
      <c r="F58" s="66" t="s">
        <v>3753</v>
      </c>
      <c r="G58" s="66" t="s">
        <v>3782</v>
      </c>
    </row>
    <row r="59" spans="1:7" ht="16.5" customHeight="1">
      <c r="A59" s="9" t="s">
        <v>3783</v>
      </c>
      <c r="B59" s="9" t="s">
        <v>155</v>
      </c>
      <c r="C59" s="30" t="s">
        <v>3779</v>
      </c>
      <c r="D59" s="70">
        <v>41913</v>
      </c>
      <c r="E59" s="9" t="s">
        <v>682</v>
      </c>
      <c r="F59" s="9" t="s">
        <v>3638</v>
      </c>
      <c r="G59" s="9" t="s">
        <v>3784</v>
      </c>
    </row>
    <row r="60" spans="1:7" ht="16.5" customHeight="1">
      <c r="A60" s="66" t="s">
        <v>3785</v>
      </c>
      <c r="B60" s="66" t="s">
        <v>155</v>
      </c>
      <c r="C60" s="68" t="s">
        <v>3786</v>
      </c>
      <c r="D60" s="69">
        <v>44652</v>
      </c>
      <c r="E60" s="66" t="s">
        <v>1760</v>
      </c>
      <c r="F60" s="66" t="s">
        <v>3667</v>
      </c>
      <c r="G60" s="66" t="s">
        <v>3787</v>
      </c>
    </row>
    <row r="61" spans="1:7" ht="16.5" customHeight="1">
      <c r="A61" s="9" t="s">
        <v>3788</v>
      </c>
      <c r="B61" s="9" t="s">
        <v>157</v>
      </c>
      <c r="C61" s="30" t="s">
        <v>3789</v>
      </c>
      <c r="D61" s="70">
        <v>45444</v>
      </c>
      <c r="E61" s="9" t="s">
        <v>3330</v>
      </c>
      <c r="F61" s="9" t="s">
        <v>3653</v>
      </c>
      <c r="G61" s="9" t="s">
        <v>3790</v>
      </c>
    </row>
    <row r="62" spans="1:7" ht="16.5" customHeight="1">
      <c r="A62" s="66" t="s">
        <v>3791</v>
      </c>
      <c r="B62" s="66" t="s">
        <v>159</v>
      </c>
      <c r="C62" s="68" t="s">
        <v>1765</v>
      </c>
      <c r="D62" s="69">
        <v>45039</v>
      </c>
      <c r="E62" s="66"/>
      <c r="F62" s="66" t="s">
        <v>3646</v>
      </c>
      <c r="G62" s="66" t="s">
        <v>3792</v>
      </c>
    </row>
    <row r="63" spans="1:7" ht="16.5" customHeight="1">
      <c r="A63" s="9" t="s">
        <v>3793</v>
      </c>
      <c r="B63" s="9" t="s">
        <v>161</v>
      </c>
      <c r="C63" s="30" t="s">
        <v>696</v>
      </c>
      <c r="D63" s="70">
        <v>45000</v>
      </c>
      <c r="E63" s="9"/>
      <c r="F63" s="9" t="s">
        <v>3653</v>
      </c>
      <c r="G63" s="9" t="s">
        <v>3794</v>
      </c>
    </row>
    <row r="64" spans="1:7" ht="16.5" customHeight="1">
      <c r="A64" s="66" t="s">
        <v>3795</v>
      </c>
      <c r="B64" s="66" t="s">
        <v>161</v>
      </c>
      <c r="C64" s="68" t="s">
        <v>1485</v>
      </c>
      <c r="D64" s="69">
        <v>43543</v>
      </c>
      <c r="E64" s="66"/>
      <c r="F64" s="66" t="s">
        <v>3661</v>
      </c>
      <c r="G64" s="66" t="s">
        <v>3796</v>
      </c>
    </row>
    <row r="65" spans="1:7" ht="16.5" customHeight="1">
      <c r="A65" s="9" t="s">
        <v>3797</v>
      </c>
      <c r="B65" s="9" t="s">
        <v>161</v>
      </c>
      <c r="C65" s="30" t="s">
        <v>1485</v>
      </c>
      <c r="D65" s="70">
        <v>43543</v>
      </c>
      <c r="E65" s="9"/>
      <c r="F65" s="9" t="s">
        <v>3641</v>
      </c>
      <c r="G65" s="9" t="s">
        <v>3798</v>
      </c>
    </row>
    <row r="66" spans="1:7" ht="16.5" customHeight="1">
      <c r="A66" s="66" t="s">
        <v>3799</v>
      </c>
      <c r="B66" s="66" t="s">
        <v>161</v>
      </c>
      <c r="C66" s="68" t="s">
        <v>1365</v>
      </c>
      <c r="D66" s="69">
        <v>45392</v>
      </c>
      <c r="E66" s="66"/>
      <c r="F66" s="66" t="s">
        <v>3661</v>
      </c>
      <c r="G66" s="66" t="s">
        <v>3800</v>
      </c>
    </row>
    <row r="67" spans="1:7" ht="16.5" customHeight="1">
      <c r="A67" s="9" t="s">
        <v>3801</v>
      </c>
      <c r="B67" s="9" t="s">
        <v>165</v>
      </c>
      <c r="C67" s="30" t="s">
        <v>3802</v>
      </c>
      <c r="D67" s="70">
        <v>45111</v>
      </c>
      <c r="E67" s="9" t="s">
        <v>3803</v>
      </c>
      <c r="F67" s="9" t="s">
        <v>3641</v>
      </c>
      <c r="G67" s="9" t="s">
        <v>3804</v>
      </c>
    </row>
    <row r="68" spans="1:7" ht="16.5" customHeight="1">
      <c r="A68" s="66" t="s">
        <v>3805</v>
      </c>
      <c r="B68" s="66" t="s">
        <v>165</v>
      </c>
      <c r="C68" s="68" t="s">
        <v>1769</v>
      </c>
      <c r="D68" s="69">
        <v>43366</v>
      </c>
      <c r="E68" s="66" t="s">
        <v>3806</v>
      </c>
      <c r="F68" s="66" t="s">
        <v>3638</v>
      </c>
      <c r="G68" s="66" t="s">
        <v>3807</v>
      </c>
    </row>
    <row r="69" spans="1:7" ht="16.5" customHeight="1">
      <c r="A69" s="9" t="s">
        <v>3808</v>
      </c>
      <c r="B69" s="9" t="s">
        <v>167</v>
      </c>
      <c r="C69" s="30" t="s">
        <v>3809</v>
      </c>
      <c r="D69" s="70">
        <v>45175</v>
      </c>
      <c r="E69" s="9" t="s">
        <v>1772</v>
      </c>
      <c r="F69" s="9" t="s">
        <v>3641</v>
      </c>
      <c r="G69" s="9" t="s">
        <v>3810</v>
      </c>
    </row>
    <row r="70" spans="1:7" ht="16.5" customHeight="1">
      <c r="A70" s="66" t="s">
        <v>3811</v>
      </c>
      <c r="B70" s="66" t="s">
        <v>167</v>
      </c>
      <c r="C70" s="68" t="s">
        <v>3812</v>
      </c>
      <c r="D70" s="69">
        <v>45355</v>
      </c>
      <c r="E70" s="66" t="s">
        <v>1776</v>
      </c>
      <c r="F70" s="66" t="s">
        <v>3646</v>
      </c>
      <c r="G70" s="66" t="s">
        <v>3813</v>
      </c>
    </row>
    <row r="71" spans="1:7" ht="16.5" customHeight="1">
      <c r="A71" s="9" t="s">
        <v>3814</v>
      </c>
      <c r="B71" s="9" t="s">
        <v>167</v>
      </c>
      <c r="C71" s="30" t="s">
        <v>3815</v>
      </c>
      <c r="D71" s="70">
        <v>42821</v>
      </c>
      <c r="E71" s="9" t="s">
        <v>1676</v>
      </c>
      <c r="F71" s="9" t="s">
        <v>3661</v>
      </c>
      <c r="G71" s="9" t="s">
        <v>3816</v>
      </c>
    </row>
    <row r="72" spans="1:7" ht="16.5" customHeight="1">
      <c r="A72" s="66" t="s">
        <v>3817</v>
      </c>
      <c r="B72" s="66" t="s">
        <v>167</v>
      </c>
      <c r="C72" s="68" t="s">
        <v>3815</v>
      </c>
      <c r="D72" s="69">
        <v>42821</v>
      </c>
      <c r="E72" s="66" t="s">
        <v>1676</v>
      </c>
      <c r="F72" s="66" t="s">
        <v>3661</v>
      </c>
      <c r="G72" s="66" t="s">
        <v>3818</v>
      </c>
    </row>
    <row r="73" spans="1:7" ht="16.5" customHeight="1">
      <c r="A73" s="9" t="s">
        <v>3819</v>
      </c>
      <c r="B73" s="9" t="s">
        <v>167</v>
      </c>
      <c r="C73" s="30" t="s">
        <v>3815</v>
      </c>
      <c r="D73" s="70">
        <v>42821</v>
      </c>
      <c r="E73" s="9" t="s">
        <v>1676</v>
      </c>
      <c r="F73" s="9" t="s">
        <v>3641</v>
      </c>
      <c r="G73" s="9" t="s">
        <v>3820</v>
      </c>
    </row>
    <row r="74" spans="1:7" ht="16.5" customHeight="1">
      <c r="A74" s="66" t="s">
        <v>3821</v>
      </c>
      <c r="B74" s="66" t="s">
        <v>169</v>
      </c>
      <c r="C74" s="68" t="s">
        <v>3822</v>
      </c>
      <c r="D74" s="69">
        <v>44994</v>
      </c>
      <c r="E74" s="66" t="s">
        <v>1442</v>
      </c>
      <c r="F74" s="66" t="s">
        <v>3638</v>
      </c>
      <c r="G74" s="66" t="s">
        <v>3823</v>
      </c>
    </row>
    <row r="75" spans="1:7" ht="16.5" customHeight="1">
      <c r="A75" s="9" t="s">
        <v>3824</v>
      </c>
      <c r="B75" s="9" t="s">
        <v>169</v>
      </c>
      <c r="C75" s="30" t="s">
        <v>3825</v>
      </c>
      <c r="D75" s="70">
        <v>44312</v>
      </c>
      <c r="E75" s="9" t="s">
        <v>1446</v>
      </c>
      <c r="F75" s="9" t="s">
        <v>3661</v>
      </c>
      <c r="G75" s="9" t="s">
        <v>3826</v>
      </c>
    </row>
    <row r="76" spans="1:7" ht="16.5" customHeight="1">
      <c r="A76" s="66" t="s">
        <v>3827</v>
      </c>
      <c r="B76" s="66" t="s">
        <v>173</v>
      </c>
      <c r="C76" s="68" t="s">
        <v>1615</v>
      </c>
      <c r="D76" s="69">
        <v>45265</v>
      </c>
      <c r="E76" s="66" t="s">
        <v>3828</v>
      </c>
      <c r="F76" s="66" t="s">
        <v>3661</v>
      </c>
      <c r="G76" s="66" t="s">
        <v>3829</v>
      </c>
    </row>
    <row r="77" spans="1:7" ht="16.5" customHeight="1">
      <c r="A77" s="9" t="s">
        <v>3830</v>
      </c>
      <c r="B77" s="9" t="s">
        <v>173</v>
      </c>
      <c r="C77" s="30" t="s">
        <v>3831</v>
      </c>
      <c r="D77" s="70">
        <v>45195</v>
      </c>
      <c r="E77" s="9" t="s">
        <v>3832</v>
      </c>
      <c r="F77" s="9" t="s">
        <v>3722</v>
      </c>
      <c r="G77" s="9" t="s">
        <v>3833</v>
      </c>
    </row>
    <row r="78" spans="1:7" ht="16.5" customHeight="1">
      <c r="A78" s="66" t="s">
        <v>3834</v>
      </c>
      <c r="B78" s="66" t="s">
        <v>173</v>
      </c>
      <c r="C78" s="68" t="s">
        <v>3835</v>
      </c>
      <c r="D78" s="69">
        <v>44270</v>
      </c>
      <c r="E78" s="66" t="s">
        <v>3836</v>
      </c>
      <c r="F78" s="66" t="s">
        <v>3646</v>
      </c>
      <c r="G78" s="66" t="s">
        <v>3837</v>
      </c>
    </row>
    <row r="79" spans="1:7" ht="16.5" customHeight="1">
      <c r="A79" s="9" t="s">
        <v>3838</v>
      </c>
      <c r="B79" s="9" t="s">
        <v>175</v>
      </c>
      <c r="C79" s="30" t="s">
        <v>3839</v>
      </c>
      <c r="D79" s="70">
        <v>44963</v>
      </c>
      <c r="E79" s="9" t="s">
        <v>1270</v>
      </c>
      <c r="F79" s="9" t="s">
        <v>3661</v>
      </c>
      <c r="G79" s="9" t="s">
        <v>3840</v>
      </c>
    </row>
    <row r="80" spans="1:7" ht="16.5" customHeight="1">
      <c r="A80" s="66" t="s">
        <v>3841</v>
      </c>
      <c r="B80" s="66" t="s">
        <v>175</v>
      </c>
      <c r="C80" s="68" t="s">
        <v>3842</v>
      </c>
      <c r="D80" s="69">
        <v>45177</v>
      </c>
      <c r="E80" s="66" t="s">
        <v>1343</v>
      </c>
      <c r="F80" s="66" t="s">
        <v>3661</v>
      </c>
      <c r="G80" s="66" t="s">
        <v>3843</v>
      </c>
    </row>
    <row r="81" spans="1:7" ht="16.5" customHeight="1">
      <c r="A81" s="9" t="s">
        <v>3844</v>
      </c>
      <c r="B81" s="9" t="s">
        <v>175</v>
      </c>
      <c r="C81" s="30" t="s">
        <v>3845</v>
      </c>
      <c r="D81" s="70">
        <v>45111</v>
      </c>
      <c r="E81" s="9" t="s">
        <v>1785</v>
      </c>
      <c r="F81" s="9" t="s">
        <v>3661</v>
      </c>
      <c r="G81" s="9" t="s">
        <v>3846</v>
      </c>
    </row>
    <row r="82" spans="1:7" ht="16.5" customHeight="1">
      <c r="A82" s="66" t="s">
        <v>3847</v>
      </c>
      <c r="B82" s="66" t="s">
        <v>175</v>
      </c>
      <c r="C82" s="68" t="s">
        <v>3848</v>
      </c>
      <c r="D82" s="69">
        <v>44474</v>
      </c>
      <c r="E82" s="66" t="s">
        <v>1064</v>
      </c>
      <c r="F82" s="66" t="s">
        <v>3661</v>
      </c>
      <c r="G82" s="66" t="s">
        <v>3849</v>
      </c>
    </row>
    <row r="83" spans="1:7" ht="16.5" customHeight="1">
      <c r="A83" s="9" t="s">
        <v>3850</v>
      </c>
      <c r="B83" s="9" t="s">
        <v>175</v>
      </c>
      <c r="C83" s="30" t="s">
        <v>3851</v>
      </c>
      <c r="D83" s="72">
        <v>45437</v>
      </c>
      <c r="E83" s="9" t="s">
        <v>757</v>
      </c>
      <c r="F83" s="9" t="s">
        <v>3661</v>
      </c>
      <c r="G83" s="9" t="s">
        <v>3852</v>
      </c>
    </row>
    <row r="84" spans="1:7" ht="16.5" customHeight="1">
      <c r="A84" s="66" t="s">
        <v>3853</v>
      </c>
      <c r="B84" s="66" t="s">
        <v>175</v>
      </c>
      <c r="C84" s="68" t="s">
        <v>3854</v>
      </c>
      <c r="D84" s="69">
        <v>45317</v>
      </c>
      <c r="E84" s="66" t="s">
        <v>761</v>
      </c>
      <c r="F84" s="66" t="s">
        <v>3661</v>
      </c>
      <c r="G84" s="66" t="s">
        <v>3855</v>
      </c>
    </row>
    <row r="85" spans="1:7" ht="16.5" customHeight="1">
      <c r="A85" s="9" t="s">
        <v>3856</v>
      </c>
      <c r="B85" s="9" t="s">
        <v>175</v>
      </c>
      <c r="C85" s="30" t="s">
        <v>3857</v>
      </c>
      <c r="D85" s="70">
        <v>45469</v>
      </c>
      <c r="E85" s="9" t="s">
        <v>1791</v>
      </c>
      <c r="F85" s="9" t="s">
        <v>3661</v>
      </c>
      <c r="G85" s="9" t="s">
        <v>3858</v>
      </c>
    </row>
    <row r="86" spans="1:7" ht="16.5" customHeight="1">
      <c r="A86" s="66" t="s">
        <v>3859</v>
      </c>
      <c r="B86" s="66" t="s">
        <v>175</v>
      </c>
      <c r="C86" s="68" t="s">
        <v>3860</v>
      </c>
      <c r="D86" s="69">
        <v>45278</v>
      </c>
      <c r="E86" s="66" t="s">
        <v>1329</v>
      </c>
      <c r="F86" s="66" t="s">
        <v>3661</v>
      </c>
      <c r="G86" s="66" t="s">
        <v>3861</v>
      </c>
    </row>
    <row r="87" spans="1:7" ht="16.5" customHeight="1">
      <c r="A87" s="9" t="s">
        <v>3862</v>
      </c>
      <c r="B87" s="9" t="s">
        <v>175</v>
      </c>
      <c r="C87" s="30" t="s">
        <v>3863</v>
      </c>
      <c r="D87" s="70">
        <v>44795</v>
      </c>
      <c r="E87" s="9" t="s">
        <v>1794</v>
      </c>
      <c r="F87" s="9" t="s">
        <v>3661</v>
      </c>
      <c r="G87" s="9" t="s">
        <v>3864</v>
      </c>
    </row>
    <row r="88" spans="1:7" ht="16.5" customHeight="1">
      <c r="A88" s="66" t="s">
        <v>3865</v>
      </c>
      <c r="B88" s="66" t="s">
        <v>175</v>
      </c>
      <c r="C88" s="68" t="s">
        <v>3866</v>
      </c>
      <c r="D88" s="71">
        <v>43973</v>
      </c>
      <c r="E88" s="66" t="s">
        <v>1797</v>
      </c>
      <c r="F88" s="66" t="s">
        <v>3641</v>
      </c>
      <c r="G88" s="66" t="s">
        <v>3867</v>
      </c>
    </row>
    <row r="89" spans="1:7" ht="16.5" customHeight="1">
      <c r="A89" s="9" t="s">
        <v>3868</v>
      </c>
      <c r="B89" s="9" t="s">
        <v>175</v>
      </c>
      <c r="C89" s="30" t="s">
        <v>3869</v>
      </c>
      <c r="D89" s="72">
        <v>45422</v>
      </c>
      <c r="E89" s="9" t="s">
        <v>1156</v>
      </c>
      <c r="F89" s="9" t="s">
        <v>3661</v>
      </c>
      <c r="G89" s="9" t="s">
        <v>3870</v>
      </c>
    </row>
    <row r="90" spans="1:7" ht="16.5" customHeight="1">
      <c r="A90" s="66" t="s">
        <v>3871</v>
      </c>
      <c r="B90" s="66" t="s">
        <v>175</v>
      </c>
      <c r="C90" s="68" t="s">
        <v>3872</v>
      </c>
      <c r="D90" s="71">
        <v>45071</v>
      </c>
      <c r="E90" s="66" t="s">
        <v>1800</v>
      </c>
      <c r="F90" s="66" t="s">
        <v>3661</v>
      </c>
      <c r="G90" s="66" t="s">
        <v>3873</v>
      </c>
    </row>
    <row r="91" spans="1:7" ht="16.5" customHeight="1">
      <c r="A91" s="9" t="s">
        <v>3874</v>
      </c>
      <c r="B91" s="9" t="s">
        <v>175</v>
      </c>
      <c r="C91" s="30" t="s">
        <v>3875</v>
      </c>
      <c r="D91" s="70">
        <v>45252</v>
      </c>
      <c r="E91" s="9" t="s">
        <v>1803</v>
      </c>
      <c r="F91" s="9" t="s">
        <v>3641</v>
      </c>
      <c r="G91" s="9" t="s">
        <v>3876</v>
      </c>
    </row>
    <row r="92" spans="1:7" ht="16.5" customHeight="1">
      <c r="A92" s="66" t="s">
        <v>3877</v>
      </c>
      <c r="B92" s="66" t="s">
        <v>175</v>
      </c>
      <c r="C92" s="68" t="s">
        <v>3875</v>
      </c>
      <c r="D92" s="69">
        <v>45252</v>
      </c>
      <c r="E92" s="66" t="s">
        <v>1803</v>
      </c>
      <c r="F92" s="66" t="s">
        <v>3661</v>
      </c>
      <c r="G92" s="66" t="s">
        <v>3878</v>
      </c>
    </row>
    <row r="93" spans="1:7" ht="16.5" customHeight="1">
      <c r="A93" s="9" t="s">
        <v>3879</v>
      </c>
      <c r="B93" s="9" t="s">
        <v>175</v>
      </c>
      <c r="C93" s="30" t="s">
        <v>3880</v>
      </c>
      <c r="D93" s="70">
        <v>45040</v>
      </c>
      <c r="E93" s="9" t="s">
        <v>1806</v>
      </c>
      <c r="F93" s="9" t="s">
        <v>3661</v>
      </c>
      <c r="G93" s="9" t="s">
        <v>3881</v>
      </c>
    </row>
    <row r="94" spans="1:7" ht="16.5" customHeight="1">
      <c r="A94" s="66" t="s">
        <v>3882</v>
      </c>
      <c r="B94" s="66" t="s">
        <v>175</v>
      </c>
      <c r="C94" s="68" t="s">
        <v>3883</v>
      </c>
      <c r="D94" s="69">
        <v>44841</v>
      </c>
      <c r="E94" s="66" t="s">
        <v>1332</v>
      </c>
      <c r="F94" s="66" t="s">
        <v>3661</v>
      </c>
      <c r="G94" s="66" t="s">
        <v>3884</v>
      </c>
    </row>
    <row r="95" spans="1:7" ht="16.5" customHeight="1">
      <c r="A95" s="9" t="s">
        <v>3885</v>
      </c>
      <c r="B95" s="9" t="s">
        <v>175</v>
      </c>
      <c r="C95" s="30" t="s">
        <v>3886</v>
      </c>
      <c r="D95" s="70">
        <v>45222</v>
      </c>
      <c r="E95" s="9" t="s">
        <v>1459</v>
      </c>
      <c r="F95" s="9" t="s">
        <v>3661</v>
      </c>
      <c r="G95" s="9" t="s">
        <v>3887</v>
      </c>
    </row>
    <row r="96" spans="1:7" ht="16.5" customHeight="1">
      <c r="A96" s="66" t="s">
        <v>3888</v>
      </c>
      <c r="B96" s="66" t="s">
        <v>175</v>
      </c>
      <c r="C96" s="68" t="s">
        <v>3889</v>
      </c>
      <c r="D96" s="69">
        <v>45082</v>
      </c>
      <c r="E96" s="66" t="s">
        <v>1449</v>
      </c>
      <c r="F96" s="66" t="s">
        <v>3661</v>
      </c>
      <c r="G96" s="66" t="s">
        <v>3890</v>
      </c>
    </row>
    <row r="97" spans="1:7" ht="16.5" customHeight="1">
      <c r="A97" s="9" t="s">
        <v>3891</v>
      </c>
      <c r="B97" s="9" t="s">
        <v>175</v>
      </c>
      <c r="C97" s="30" t="s">
        <v>3892</v>
      </c>
      <c r="D97" s="70">
        <v>45162</v>
      </c>
      <c r="E97" s="9" t="s">
        <v>1308</v>
      </c>
      <c r="F97" s="9" t="s">
        <v>3661</v>
      </c>
      <c r="G97" s="9" t="s">
        <v>3893</v>
      </c>
    </row>
    <row r="98" spans="1:7" ht="16.5" customHeight="1">
      <c r="A98" s="66" t="s">
        <v>3894</v>
      </c>
      <c r="B98" s="66" t="s">
        <v>175</v>
      </c>
      <c r="C98" s="68" t="s">
        <v>3895</v>
      </c>
      <c r="D98" s="69">
        <v>45476</v>
      </c>
      <c r="E98" s="66" t="s">
        <v>1810</v>
      </c>
      <c r="F98" s="66" t="s">
        <v>3661</v>
      </c>
      <c r="G98" s="66" t="s">
        <v>3896</v>
      </c>
    </row>
    <row r="99" spans="1:7" ht="16.5" customHeight="1">
      <c r="A99" s="9" t="s">
        <v>3897</v>
      </c>
      <c r="B99" s="9" t="s">
        <v>175</v>
      </c>
      <c r="C99" s="30" t="s">
        <v>3898</v>
      </c>
      <c r="D99" s="70">
        <v>45215</v>
      </c>
      <c r="E99" s="9" t="s">
        <v>1696</v>
      </c>
      <c r="F99" s="9" t="s">
        <v>3661</v>
      </c>
      <c r="G99" s="9" t="s">
        <v>3899</v>
      </c>
    </row>
    <row r="100" spans="1:7" ht="16.5" customHeight="1">
      <c r="A100" s="66" t="s">
        <v>3900</v>
      </c>
      <c r="B100" s="66" t="s">
        <v>175</v>
      </c>
      <c r="C100" s="68" t="s">
        <v>3901</v>
      </c>
      <c r="D100" s="69">
        <v>45224</v>
      </c>
      <c r="E100" s="66" t="s">
        <v>829</v>
      </c>
      <c r="F100" s="66" t="s">
        <v>3667</v>
      </c>
      <c r="G100" s="66" t="s">
        <v>3902</v>
      </c>
    </row>
    <row r="101" spans="1:7" ht="16.5" customHeight="1">
      <c r="A101" s="9" t="s">
        <v>3903</v>
      </c>
      <c r="B101" s="9" t="s">
        <v>175</v>
      </c>
      <c r="C101" s="30" t="s">
        <v>3901</v>
      </c>
      <c r="D101" s="70">
        <v>45224</v>
      </c>
      <c r="E101" s="9" t="s">
        <v>829</v>
      </c>
      <c r="F101" s="9" t="s">
        <v>3641</v>
      </c>
      <c r="G101" s="9" t="s">
        <v>3904</v>
      </c>
    </row>
    <row r="102" spans="1:7" ht="16.5" customHeight="1">
      <c r="A102" s="66" t="s">
        <v>3905</v>
      </c>
      <c r="B102" s="66" t="s">
        <v>175</v>
      </c>
      <c r="C102" s="68" t="s">
        <v>3901</v>
      </c>
      <c r="D102" s="69">
        <v>45224</v>
      </c>
      <c r="E102" s="66" t="s">
        <v>829</v>
      </c>
      <c r="F102" s="66" t="s">
        <v>3653</v>
      </c>
      <c r="G102" s="66" t="s">
        <v>3906</v>
      </c>
    </row>
    <row r="103" spans="1:7" ht="16.5" customHeight="1">
      <c r="A103" s="9" t="s">
        <v>3907</v>
      </c>
      <c r="B103" s="9" t="s">
        <v>175</v>
      </c>
      <c r="C103" s="30" t="s">
        <v>3908</v>
      </c>
      <c r="D103" s="70">
        <v>45301</v>
      </c>
      <c r="E103" s="9" t="s">
        <v>1813</v>
      </c>
      <c r="F103" s="9" t="s">
        <v>3661</v>
      </c>
      <c r="G103" s="9" t="s">
        <v>3909</v>
      </c>
    </row>
    <row r="104" spans="1:7" ht="16.5" customHeight="1">
      <c r="A104" s="66" t="s">
        <v>3910</v>
      </c>
      <c r="B104" s="66" t="s">
        <v>175</v>
      </c>
      <c r="C104" s="68" t="s">
        <v>3911</v>
      </c>
      <c r="D104" s="69">
        <v>45173</v>
      </c>
      <c r="E104" s="66" t="s">
        <v>874</v>
      </c>
      <c r="F104" s="66" t="s">
        <v>3661</v>
      </c>
      <c r="G104" s="66" t="s">
        <v>3912</v>
      </c>
    </row>
    <row r="105" spans="1:7" ht="16.5" customHeight="1">
      <c r="A105" s="9" t="s">
        <v>3913</v>
      </c>
      <c r="B105" s="9" t="s">
        <v>175</v>
      </c>
      <c r="C105" s="30" t="s">
        <v>3914</v>
      </c>
      <c r="D105" s="70">
        <v>44987</v>
      </c>
      <c r="E105" s="9" t="s">
        <v>613</v>
      </c>
      <c r="F105" s="9" t="s">
        <v>3661</v>
      </c>
      <c r="G105" s="9" t="s">
        <v>3915</v>
      </c>
    </row>
    <row r="106" spans="1:7" ht="16.5" customHeight="1">
      <c r="A106" s="66" t="s">
        <v>3916</v>
      </c>
      <c r="B106" s="66" t="s">
        <v>175</v>
      </c>
      <c r="C106" s="68" t="s">
        <v>3917</v>
      </c>
      <c r="D106" s="69">
        <v>45175</v>
      </c>
      <c r="E106" s="66" t="s">
        <v>1817</v>
      </c>
      <c r="F106" s="66" t="s">
        <v>3641</v>
      </c>
      <c r="G106" s="66" t="s">
        <v>3918</v>
      </c>
    </row>
    <row r="107" spans="1:7" ht="16.5" customHeight="1">
      <c r="A107" s="9" t="s">
        <v>3919</v>
      </c>
      <c r="B107" s="9" t="s">
        <v>175</v>
      </c>
      <c r="C107" s="30" t="s">
        <v>3920</v>
      </c>
      <c r="D107" s="70">
        <v>45117</v>
      </c>
      <c r="E107" s="9" t="s">
        <v>848</v>
      </c>
      <c r="F107" s="9" t="s">
        <v>3641</v>
      </c>
      <c r="G107" s="9" t="s">
        <v>3921</v>
      </c>
    </row>
    <row r="108" spans="1:7" ht="16.5" customHeight="1">
      <c r="A108" s="66" t="s">
        <v>3922</v>
      </c>
      <c r="B108" s="66" t="s">
        <v>175</v>
      </c>
      <c r="C108" s="68" t="s">
        <v>3923</v>
      </c>
      <c r="D108" s="69">
        <v>45131</v>
      </c>
      <c r="E108" s="66" t="s">
        <v>851</v>
      </c>
      <c r="F108" s="66" t="s">
        <v>3646</v>
      </c>
      <c r="G108" s="66" t="s">
        <v>3924</v>
      </c>
    </row>
    <row r="109" spans="1:7" ht="16.5" customHeight="1">
      <c r="A109" s="9" t="s">
        <v>3925</v>
      </c>
      <c r="B109" s="9" t="s">
        <v>175</v>
      </c>
      <c r="C109" s="30" t="s">
        <v>3926</v>
      </c>
      <c r="D109" s="70">
        <v>41799</v>
      </c>
      <c r="E109" s="9" t="s">
        <v>854</v>
      </c>
      <c r="F109" s="9" t="s">
        <v>3641</v>
      </c>
      <c r="G109" s="9" t="s">
        <v>3927</v>
      </c>
    </row>
    <row r="110" spans="1:7" ht="16.5" customHeight="1">
      <c r="A110" s="66" t="s">
        <v>3928</v>
      </c>
      <c r="B110" s="66" t="s">
        <v>175</v>
      </c>
      <c r="C110" s="68" t="s">
        <v>3929</v>
      </c>
      <c r="D110" s="69">
        <v>45007</v>
      </c>
      <c r="E110" s="66" t="s">
        <v>1820</v>
      </c>
      <c r="F110" s="66" t="s">
        <v>3641</v>
      </c>
      <c r="G110" s="66" t="s">
        <v>3930</v>
      </c>
    </row>
    <row r="111" spans="1:7" ht="16.5" customHeight="1">
      <c r="A111" s="9" t="s">
        <v>3931</v>
      </c>
      <c r="B111" s="9" t="s">
        <v>175</v>
      </c>
      <c r="C111" s="30" t="s">
        <v>3932</v>
      </c>
      <c r="D111" s="72">
        <v>45076</v>
      </c>
      <c r="E111" s="9" t="s">
        <v>1823</v>
      </c>
      <c r="F111" s="9" t="s">
        <v>3641</v>
      </c>
      <c r="G111" s="9" t="s">
        <v>3933</v>
      </c>
    </row>
    <row r="112" spans="1:7" ht="16.5" customHeight="1">
      <c r="A112" s="66" t="s">
        <v>3934</v>
      </c>
      <c r="B112" s="66" t="s">
        <v>175</v>
      </c>
      <c r="C112" s="68" t="s">
        <v>3932</v>
      </c>
      <c r="D112" s="71">
        <v>45076</v>
      </c>
      <c r="E112" s="66" t="s">
        <v>1823</v>
      </c>
      <c r="F112" s="66" t="s">
        <v>3646</v>
      </c>
      <c r="G112" s="66" t="s">
        <v>3935</v>
      </c>
    </row>
    <row r="113" spans="1:7" ht="16.5" customHeight="1">
      <c r="A113" s="9" t="s">
        <v>3936</v>
      </c>
      <c r="B113" s="9" t="s">
        <v>175</v>
      </c>
      <c r="C113" s="30" t="s">
        <v>3937</v>
      </c>
      <c r="D113" s="70">
        <v>45099</v>
      </c>
      <c r="E113" s="9" t="s">
        <v>707</v>
      </c>
      <c r="F113" s="9" t="s">
        <v>3641</v>
      </c>
      <c r="G113" s="9" t="s">
        <v>3938</v>
      </c>
    </row>
    <row r="114" spans="1:7" ht="16.5" customHeight="1">
      <c r="A114" s="66" t="s">
        <v>3939</v>
      </c>
      <c r="B114" s="66" t="s">
        <v>175</v>
      </c>
      <c r="C114" s="68" t="s">
        <v>3937</v>
      </c>
      <c r="D114" s="69">
        <v>45099</v>
      </c>
      <c r="E114" s="66" t="s">
        <v>707</v>
      </c>
      <c r="F114" s="66" t="s">
        <v>3646</v>
      </c>
      <c r="G114" s="66" t="s">
        <v>3940</v>
      </c>
    </row>
    <row r="115" spans="1:7" ht="16.5" customHeight="1">
      <c r="A115" s="9" t="s">
        <v>3941</v>
      </c>
      <c r="B115" s="9" t="s">
        <v>175</v>
      </c>
      <c r="C115" s="30" t="s">
        <v>3942</v>
      </c>
      <c r="D115" s="70">
        <v>44841</v>
      </c>
      <c r="E115" s="9" t="s">
        <v>1021</v>
      </c>
      <c r="F115" s="9" t="s">
        <v>3661</v>
      </c>
      <c r="G115" s="9" t="s">
        <v>3943</v>
      </c>
    </row>
    <row r="116" spans="1:7" ht="16.5" customHeight="1">
      <c r="A116" s="66" t="s">
        <v>3944</v>
      </c>
      <c r="B116" s="66" t="s">
        <v>175</v>
      </c>
      <c r="C116" s="68" t="s">
        <v>3945</v>
      </c>
      <c r="D116" s="69">
        <v>43665</v>
      </c>
      <c r="E116" s="66" t="s">
        <v>1828</v>
      </c>
      <c r="F116" s="66" t="s">
        <v>3661</v>
      </c>
      <c r="G116" s="66" t="s">
        <v>3946</v>
      </c>
    </row>
    <row r="117" spans="1:7" ht="16.5" customHeight="1">
      <c r="A117" s="9" t="s">
        <v>3947</v>
      </c>
      <c r="B117" s="9" t="s">
        <v>175</v>
      </c>
      <c r="C117" s="30" t="s">
        <v>3948</v>
      </c>
      <c r="D117" s="70">
        <v>45001</v>
      </c>
      <c r="E117" s="9" t="s">
        <v>1832</v>
      </c>
      <c r="F117" s="9" t="s">
        <v>3638</v>
      </c>
      <c r="G117" s="9" t="s">
        <v>3949</v>
      </c>
    </row>
    <row r="118" spans="1:7" ht="16.5" customHeight="1">
      <c r="A118" s="66" t="s">
        <v>3950</v>
      </c>
      <c r="B118" s="66" t="s">
        <v>175</v>
      </c>
      <c r="C118" s="68" t="s">
        <v>3951</v>
      </c>
      <c r="D118" s="69">
        <v>41029</v>
      </c>
      <c r="E118" s="66" t="s">
        <v>1835</v>
      </c>
      <c r="F118" s="66" t="s">
        <v>3722</v>
      </c>
      <c r="G118" s="66" t="s">
        <v>3952</v>
      </c>
    </row>
    <row r="119" spans="1:7" ht="16.5" customHeight="1">
      <c r="A119" s="9" t="s">
        <v>3953</v>
      </c>
      <c r="B119" s="9" t="s">
        <v>175</v>
      </c>
      <c r="C119" s="30" t="s">
        <v>3954</v>
      </c>
      <c r="D119" s="70">
        <v>44225</v>
      </c>
      <c r="E119" s="9" t="s">
        <v>881</v>
      </c>
      <c r="F119" s="9" t="s">
        <v>3641</v>
      </c>
      <c r="G119" s="9" t="s">
        <v>3955</v>
      </c>
    </row>
    <row r="120" spans="1:7" ht="16.5" customHeight="1">
      <c r="A120" s="66" t="s">
        <v>3956</v>
      </c>
      <c r="B120" s="66" t="s">
        <v>175</v>
      </c>
      <c r="C120" s="68" t="s">
        <v>3954</v>
      </c>
      <c r="D120" s="69">
        <v>44225</v>
      </c>
      <c r="E120" s="66" t="s">
        <v>881</v>
      </c>
      <c r="F120" s="66" t="s">
        <v>3667</v>
      </c>
      <c r="G120" s="66" t="s">
        <v>3957</v>
      </c>
    </row>
    <row r="121" spans="1:7" ht="16.5" customHeight="1">
      <c r="A121" s="9" t="s">
        <v>3958</v>
      </c>
      <c r="B121" s="9" t="s">
        <v>175</v>
      </c>
      <c r="C121" s="30" t="s">
        <v>3959</v>
      </c>
      <c r="D121" s="70">
        <v>45254</v>
      </c>
      <c r="E121" s="9" t="s">
        <v>884</v>
      </c>
      <c r="F121" s="9" t="s">
        <v>3638</v>
      </c>
      <c r="G121" s="9" t="s">
        <v>3960</v>
      </c>
    </row>
    <row r="122" spans="1:7" ht="16.5" customHeight="1">
      <c r="A122" s="66" t="s">
        <v>3961</v>
      </c>
      <c r="B122" s="66" t="s">
        <v>175</v>
      </c>
      <c r="C122" s="68" t="s">
        <v>3962</v>
      </c>
      <c r="D122" s="69">
        <v>44538</v>
      </c>
      <c r="E122" s="66" t="s">
        <v>1520</v>
      </c>
      <c r="F122" s="66" t="s">
        <v>3638</v>
      </c>
      <c r="G122" s="66" t="s">
        <v>3963</v>
      </c>
    </row>
    <row r="123" spans="1:7" ht="16.5" customHeight="1">
      <c r="A123" s="9" t="s">
        <v>3964</v>
      </c>
      <c r="B123" s="9" t="s">
        <v>175</v>
      </c>
      <c r="C123" s="30" t="s">
        <v>3965</v>
      </c>
      <c r="D123" s="70">
        <v>44273</v>
      </c>
      <c r="E123" s="9" t="s">
        <v>890</v>
      </c>
      <c r="F123" s="9" t="s">
        <v>3641</v>
      </c>
      <c r="G123" s="9" t="s">
        <v>3966</v>
      </c>
    </row>
    <row r="124" spans="1:7" ht="16.5" customHeight="1">
      <c r="A124" s="66" t="s">
        <v>3967</v>
      </c>
      <c r="B124" s="66" t="s">
        <v>175</v>
      </c>
      <c r="C124" s="68" t="s">
        <v>3968</v>
      </c>
      <c r="D124" s="69">
        <v>40892</v>
      </c>
      <c r="E124" s="66" t="s">
        <v>894</v>
      </c>
      <c r="F124" s="66" t="s">
        <v>3641</v>
      </c>
      <c r="G124" s="66" t="s">
        <v>3969</v>
      </c>
    </row>
    <row r="125" spans="1:7" ht="16.5" customHeight="1">
      <c r="A125" s="9" t="s">
        <v>3970</v>
      </c>
      <c r="B125" s="9" t="s">
        <v>175</v>
      </c>
      <c r="C125" s="30" t="s">
        <v>3971</v>
      </c>
      <c r="D125" s="70">
        <v>41157</v>
      </c>
      <c r="E125" s="9" t="s">
        <v>997</v>
      </c>
      <c r="F125" s="9" t="s">
        <v>3661</v>
      </c>
      <c r="G125" s="9" t="s">
        <v>3972</v>
      </c>
    </row>
    <row r="126" spans="1:7" ht="16.5" customHeight="1">
      <c r="A126" s="66" t="s">
        <v>3973</v>
      </c>
      <c r="B126" s="66" t="s">
        <v>153</v>
      </c>
      <c r="C126" s="68" t="s">
        <v>3334</v>
      </c>
      <c r="D126" s="69">
        <v>45088</v>
      </c>
      <c r="E126" s="66" t="s">
        <v>3333</v>
      </c>
      <c r="F126" s="66" t="s">
        <v>3641</v>
      </c>
      <c r="G126" s="66" t="s">
        <v>3974</v>
      </c>
    </row>
    <row r="127" spans="1:7" ht="16.5" customHeight="1">
      <c r="A127" s="9" t="s">
        <v>3975</v>
      </c>
      <c r="B127" s="9" t="s">
        <v>179</v>
      </c>
      <c r="C127" s="30" t="s">
        <v>3976</v>
      </c>
      <c r="D127" s="70">
        <v>44490</v>
      </c>
      <c r="E127" s="9"/>
      <c r="F127" s="9" t="s">
        <v>3661</v>
      </c>
      <c r="G127" s="9" t="s">
        <v>3977</v>
      </c>
    </row>
    <row r="128" spans="1:7" ht="16.5" customHeight="1">
      <c r="A128" s="66" t="s">
        <v>3978</v>
      </c>
      <c r="B128" s="66" t="s">
        <v>179</v>
      </c>
      <c r="C128" s="68" t="s">
        <v>1544</v>
      </c>
      <c r="D128" s="66"/>
      <c r="E128" s="66"/>
      <c r="F128" s="66" t="s">
        <v>3641</v>
      </c>
      <c r="G128" s="66" t="s">
        <v>3979</v>
      </c>
    </row>
    <row r="129" spans="1:7" ht="16.5" customHeight="1">
      <c r="A129" s="9" t="s">
        <v>3980</v>
      </c>
      <c r="B129" s="9" t="s">
        <v>179</v>
      </c>
      <c r="C129" s="30" t="s">
        <v>1544</v>
      </c>
      <c r="D129" s="9"/>
      <c r="E129" s="9"/>
      <c r="F129" s="9" t="s">
        <v>3638</v>
      </c>
      <c r="G129" s="9" t="s">
        <v>3979</v>
      </c>
    </row>
    <row r="130" spans="1:7" ht="16.5" customHeight="1">
      <c r="A130" s="66" t="s">
        <v>3981</v>
      </c>
      <c r="B130" s="66" t="s">
        <v>185</v>
      </c>
      <c r="C130" s="68" t="s">
        <v>3982</v>
      </c>
      <c r="D130" s="69">
        <v>45127</v>
      </c>
      <c r="E130" s="66" t="s">
        <v>1851</v>
      </c>
      <c r="F130" s="66" t="s">
        <v>3661</v>
      </c>
      <c r="G130" s="66" t="s">
        <v>3983</v>
      </c>
    </row>
    <row r="131" spans="1:7" ht="16.5" customHeight="1">
      <c r="A131" s="9" t="s">
        <v>3984</v>
      </c>
      <c r="B131" s="9" t="s">
        <v>185</v>
      </c>
      <c r="C131" s="30" t="s">
        <v>3982</v>
      </c>
      <c r="D131" s="70">
        <v>45127</v>
      </c>
      <c r="E131" s="9" t="s">
        <v>1851</v>
      </c>
      <c r="F131" s="9" t="s">
        <v>3641</v>
      </c>
      <c r="G131" s="9" t="s">
        <v>3985</v>
      </c>
    </row>
    <row r="132" spans="1:7" ht="16.5" customHeight="1">
      <c r="A132" s="66" t="s">
        <v>3986</v>
      </c>
      <c r="B132" s="66" t="s">
        <v>187</v>
      </c>
      <c r="C132" s="68" t="s">
        <v>1506</v>
      </c>
      <c r="D132" s="69">
        <v>44032</v>
      </c>
      <c r="E132" s="66" t="s">
        <v>3987</v>
      </c>
      <c r="F132" s="66" t="s">
        <v>3667</v>
      </c>
      <c r="G132" s="66" t="s">
        <v>3988</v>
      </c>
    </row>
    <row r="133" spans="1:7" ht="16.5" customHeight="1">
      <c r="A133" s="9" t="s">
        <v>3989</v>
      </c>
      <c r="B133" s="9" t="s">
        <v>187</v>
      </c>
      <c r="C133" s="30" t="s">
        <v>1506</v>
      </c>
      <c r="D133" s="70">
        <v>44032</v>
      </c>
      <c r="E133" s="9" t="s">
        <v>3987</v>
      </c>
      <c r="F133" s="9" t="s">
        <v>3661</v>
      </c>
      <c r="G133" s="9" t="s">
        <v>3990</v>
      </c>
    </row>
    <row r="134" spans="1:7" ht="16.5" customHeight="1">
      <c r="A134" s="66" t="s">
        <v>3991</v>
      </c>
      <c r="B134" s="66" t="s">
        <v>187</v>
      </c>
      <c r="C134" s="68" t="s">
        <v>1290</v>
      </c>
      <c r="D134" s="69">
        <v>42576</v>
      </c>
      <c r="E134" s="66" t="s">
        <v>3992</v>
      </c>
      <c r="F134" s="66" t="s">
        <v>3661</v>
      </c>
      <c r="G134" s="66" t="s">
        <v>3993</v>
      </c>
    </row>
    <row r="135" spans="1:7" ht="16.5" customHeight="1">
      <c r="A135" s="9" t="s">
        <v>3994</v>
      </c>
      <c r="B135" s="9" t="s">
        <v>187</v>
      </c>
      <c r="C135" s="30" t="s">
        <v>1290</v>
      </c>
      <c r="D135" s="70">
        <v>42576</v>
      </c>
      <c r="E135" s="9" t="s">
        <v>3992</v>
      </c>
      <c r="F135" s="9" t="s">
        <v>3753</v>
      </c>
      <c r="G135" s="9" t="s">
        <v>3993</v>
      </c>
    </row>
    <row r="136" spans="1:7" ht="16.5" customHeight="1">
      <c r="A136" s="66" t="s">
        <v>3995</v>
      </c>
      <c r="B136" s="66" t="s">
        <v>189</v>
      </c>
      <c r="C136" s="68" t="s">
        <v>1854</v>
      </c>
      <c r="D136" s="66"/>
      <c r="E136" s="66" t="s">
        <v>1853</v>
      </c>
      <c r="F136" s="66" t="s">
        <v>3653</v>
      </c>
      <c r="G136" s="66" t="s">
        <v>3996</v>
      </c>
    </row>
    <row r="137" spans="1:7" ht="16.5" customHeight="1">
      <c r="A137" s="9" t="s">
        <v>3997</v>
      </c>
      <c r="B137" s="9" t="s">
        <v>189</v>
      </c>
      <c r="C137" s="30" t="s">
        <v>3998</v>
      </c>
      <c r="D137" s="70">
        <v>45183</v>
      </c>
      <c r="E137" s="9" t="s">
        <v>1853</v>
      </c>
      <c r="F137" s="9" t="s">
        <v>3661</v>
      </c>
      <c r="G137" s="9" t="s">
        <v>3999</v>
      </c>
    </row>
    <row r="138" spans="1:7" ht="16.5" customHeight="1">
      <c r="A138" s="66" t="s">
        <v>4000</v>
      </c>
      <c r="B138" s="66" t="s">
        <v>189</v>
      </c>
      <c r="C138" s="68" t="s">
        <v>4001</v>
      </c>
      <c r="D138" s="69">
        <v>45021</v>
      </c>
      <c r="E138" s="66" t="s">
        <v>1853</v>
      </c>
      <c r="F138" s="66" t="s">
        <v>3646</v>
      </c>
      <c r="G138" s="66" t="s">
        <v>4002</v>
      </c>
    </row>
    <row r="139" spans="1:7" ht="16.5" customHeight="1">
      <c r="A139" s="9" t="s">
        <v>4003</v>
      </c>
      <c r="B139" s="9" t="s">
        <v>189</v>
      </c>
      <c r="C139" s="30" t="s">
        <v>1854</v>
      </c>
      <c r="D139" s="9"/>
      <c r="E139" s="9" t="s">
        <v>1853</v>
      </c>
      <c r="F139" s="9" t="s">
        <v>3641</v>
      </c>
      <c r="G139" s="9" t="s">
        <v>4004</v>
      </c>
    </row>
    <row r="140" spans="1:7" ht="16.5" customHeight="1">
      <c r="A140" s="66" t="s">
        <v>4005</v>
      </c>
      <c r="B140" s="66" t="s">
        <v>189</v>
      </c>
      <c r="C140" s="68" t="s">
        <v>3998</v>
      </c>
      <c r="D140" s="69">
        <v>45183</v>
      </c>
      <c r="E140" s="66" t="s">
        <v>1853</v>
      </c>
      <c r="F140" s="66" t="s">
        <v>3641</v>
      </c>
      <c r="G140" s="66" t="s">
        <v>4006</v>
      </c>
    </row>
    <row r="141" spans="1:7" ht="16.5" customHeight="1">
      <c r="A141" s="9" t="s">
        <v>4007</v>
      </c>
      <c r="B141" s="9" t="s">
        <v>189</v>
      </c>
      <c r="C141" s="30" t="s">
        <v>4001</v>
      </c>
      <c r="D141" s="70">
        <v>45021</v>
      </c>
      <c r="E141" s="9" t="s">
        <v>1853</v>
      </c>
      <c r="F141" s="9" t="s">
        <v>3641</v>
      </c>
      <c r="G141" s="9" t="s">
        <v>4008</v>
      </c>
    </row>
    <row r="142" spans="1:7" ht="16.5" customHeight="1">
      <c r="A142" s="66" t="s">
        <v>4009</v>
      </c>
      <c r="B142" s="66" t="s">
        <v>189</v>
      </c>
      <c r="C142" s="68" t="s">
        <v>4010</v>
      </c>
      <c r="D142" s="69">
        <v>45125</v>
      </c>
      <c r="E142" s="66" t="s">
        <v>1853</v>
      </c>
      <c r="F142" s="66" t="s">
        <v>3653</v>
      </c>
      <c r="G142" s="66" t="s">
        <v>4011</v>
      </c>
    </row>
    <row r="143" spans="1:7" ht="16.5" customHeight="1">
      <c r="A143" s="9" t="s">
        <v>4012</v>
      </c>
      <c r="B143" s="9" t="s">
        <v>189</v>
      </c>
      <c r="C143" s="30" t="s">
        <v>4013</v>
      </c>
      <c r="D143" s="70">
        <v>45147</v>
      </c>
      <c r="E143" s="9" t="s">
        <v>933</v>
      </c>
      <c r="F143" s="9" t="s">
        <v>3646</v>
      </c>
      <c r="G143" s="9" t="s">
        <v>4014</v>
      </c>
    </row>
    <row r="144" spans="1:7" ht="16.5" customHeight="1">
      <c r="A144" s="66" t="s">
        <v>4015</v>
      </c>
      <c r="B144" s="66" t="s">
        <v>189</v>
      </c>
      <c r="C144" s="68" t="s">
        <v>934</v>
      </c>
      <c r="D144" s="69">
        <v>42255</v>
      </c>
      <c r="E144" s="66" t="s">
        <v>933</v>
      </c>
      <c r="F144" s="66" t="s">
        <v>3641</v>
      </c>
      <c r="G144" s="66" t="s">
        <v>4016</v>
      </c>
    </row>
    <row r="145" spans="1:7" ht="16.5" customHeight="1">
      <c r="A145" s="9" t="s">
        <v>4017</v>
      </c>
      <c r="B145" s="9" t="s">
        <v>189</v>
      </c>
      <c r="C145" s="30" t="s">
        <v>4018</v>
      </c>
      <c r="D145" s="70">
        <v>45252</v>
      </c>
      <c r="E145" s="9" t="s">
        <v>936</v>
      </c>
      <c r="F145" s="9" t="s">
        <v>3661</v>
      </c>
      <c r="G145" s="9" t="s">
        <v>4019</v>
      </c>
    </row>
    <row r="146" spans="1:7" ht="16.5" customHeight="1">
      <c r="A146" s="66" t="s">
        <v>4020</v>
      </c>
      <c r="B146" s="66" t="s">
        <v>189</v>
      </c>
      <c r="C146" s="68" t="s">
        <v>4018</v>
      </c>
      <c r="D146" s="69">
        <v>45252</v>
      </c>
      <c r="E146" s="66" t="s">
        <v>936</v>
      </c>
      <c r="F146" s="66" t="s">
        <v>3646</v>
      </c>
      <c r="G146" s="66" t="s">
        <v>4021</v>
      </c>
    </row>
    <row r="147" spans="1:7" ht="16.5" customHeight="1">
      <c r="A147" s="9" t="s">
        <v>4022</v>
      </c>
      <c r="B147" s="9" t="s">
        <v>189</v>
      </c>
      <c r="C147" s="30" t="s">
        <v>3635</v>
      </c>
      <c r="D147" s="70">
        <v>2018</v>
      </c>
      <c r="E147" s="9" t="s">
        <v>3634</v>
      </c>
      <c r="F147" s="9" t="s">
        <v>3641</v>
      </c>
      <c r="G147" s="9" t="s">
        <v>4024</v>
      </c>
    </row>
    <row r="148" spans="1:7" ht="16.5" customHeight="1">
      <c r="A148" s="66" t="s">
        <v>4025</v>
      </c>
      <c r="B148" s="66" t="s">
        <v>189</v>
      </c>
      <c r="C148" s="68" t="s">
        <v>4026</v>
      </c>
      <c r="D148" s="69">
        <v>45282</v>
      </c>
      <c r="E148" s="66" t="s">
        <v>939</v>
      </c>
      <c r="F148" s="66" t="s">
        <v>3638</v>
      </c>
      <c r="G148" s="66" t="s">
        <v>4027</v>
      </c>
    </row>
    <row r="149" spans="1:7" ht="16.5" customHeight="1">
      <c r="A149" s="9" t="s">
        <v>4028</v>
      </c>
      <c r="B149" s="9" t="s">
        <v>189</v>
      </c>
      <c r="C149" s="30" t="s">
        <v>944</v>
      </c>
      <c r="D149" s="70">
        <v>45391</v>
      </c>
      <c r="E149" s="9" t="s">
        <v>943</v>
      </c>
      <c r="F149" s="9" t="s">
        <v>3641</v>
      </c>
      <c r="G149" s="9" t="s">
        <v>4029</v>
      </c>
    </row>
    <row r="150" spans="1:7" ht="16.5" customHeight="1">
      <c r="A150" s="66" t="s">
        <v>4030</v>
      </c>
      <c r="B150" s="66" t="s">
        <v>191</v>
      </c>
      <c r="C150" s="68" t="s">
        <v>4031</v>
      </c>
      <c r="D150" s="69">
        <v>44817</v>
      </c>
      <c r="E150" s="66" t="s">
        <v>4032</v>
      </c>
      <c r="F150" s="66" t="s">
        <v>3661</v>
      </c>
      <c r="G150" s="66" t="s">
        <v>4033</v>
      </c>
    </row>
    <row r="151" spans="1:7" ht="16.5" customHeight="1">
      <c r="A151" s="9" t="s">
        <v>4034</v>
      </c>
      <c r="B151" s="9" t="s">
        <v>191</v>
      </c>
      <c r="C151" s="30" t="s">
        <v>1492</v>
      </c>
      <c r="D151" s="70">
        <v>45139</v>
      </c>
      <c r="E151" s="9" t="s">
        <v>4035</v>
      </c>
      <c r="F151" s="9" t="s">
        <v>3661</v>
      </c>
      <c r="G151" s="9" t="s">
        <v>4036</v>
      </c>
    </row>
    <row r="152" spans="1:7" ht="16.5" customHeight="1">
      <c r="A152" s="66" t="s">
        <v>4037</v>
      </c>
      <c r="B152" s="66" t="s">
        <v>195</v>
      </c>
      <c r="C152" s="68" t="s">
        <v>4038</v>
      </c>
      <c r="D152" s="69">
        <v>44020</v>
      </c>
      <c r="E152" s="66" t="s">
        <v>4039</v>
      </c>
      <c r="F152" s="66" t="s">
        <v>3641</v>
      </c>
      <c r="G152" s="66" t="s">
        <v>4040</v>
      </c>
    </row>
    <row r="153" spans="1:7" ht="16.5" customHeight="1">
      <c r="A153" s="9" t="s">
        <v>4041</v>
      </c>
      <c r="B153" s="9" t="s">
        <v>197</v>
      </c>
      <c r="C153" s="30" t="s">
        <v>963</v>
      </c>
      <c r="D153" s="70">
        <v>45194</v>
      </c>
      <c r="E153" s="9" t="s">
        <v>962</v>
      </c>
      <c r="F153" s="9" t="s">
        <v>3638</v>
      </c>
      <c r="G153" s="9" t="s">
        <v>4042</v>
      </c>
    </row>
    <row r="154" spans="1:7" ht="16.5" customHeight="1">
      <c r="A154" s="66" t="s">
        <v>4043</v>
      </c>
      <c r="B154" s="66" t="s">
        <v>197</v>
      </c>
      <c r="C154" s="68" t="s">
        <v>4044</v>
      </c>
      <c r="D154" s="69">
        <v>45320</v>
      </c>
      <c r="E154" s="66" t="s">
        <v>967</v>
      </c>
      <c r="F154" s="66" t="s">
        <v>3661</v>
      </c>
      <c r="G154" s="66" t="s">
        <v>4045</v>
      </c>
    </row>
    <row r="155" spans="1:7" ht="16.5" customHeight="1">
      <c r="A155" s="9" t="s">
        <v>4046</v>
      </c>
      <c r="B155" s="9" t="s">
        <v>197</v>
      </c>
      <c r="C155" s="30" t="s">
        <v>4047</v>
      </c>
      <c r="D155" s="70">
        <v>45477</v>
      </c>
      <c r="E155" s="9" t="s">
        <v>970</v>
      </c>
      <c r="F155" s="9" t="s">
        <v>3646</v>
      </c>
      <c r="G155" s="9" t="s">
        <v>4048</v>
      </c>
    </row>
    <row r="156" spans="1:7" ht="16.5" customHeight="1">
      <c r="A156" s="66" t="s">
        <v>4049</v>
      </c>
      <c r="B156" s="66" t="s">
        <v>197</v>
      </c>
      <c r="C156" s="68" t="s">
        <v>4050</v>
      </c>
      <c r="D156" s="69">
        <v>44532</v>
      </c>
      <c r="E156" s="66" t="s">
        <v>973</v>
      </c>
      <c r="F156" s="66" t="s">
        <v>3661</v>
      </c>
      <c r="G156" s="66" t="s">
        <v>4051</v>
      </c>
    </row>
    <row r="157" spans="1:7" ht="16.5" customHeight="1">
      <c r="A157" s="9" t="s">
        <v>4052</v>
      </c>
      <c r="B157" s="9" t="s">
        <v>197</v>
      </c>
      <c r="C157" s="30" t="s">
        <v>4050</v>
      </c>
      <c r="D157" s="70">
        <v>44532</v>
      </c>
      <c r="E157" s="9" t="s">
        <v>973</v>
      </c>
      <c r="F157" s="9" t="s">
        <v>3641</v>
      </c>
      <c r="G157" s="9" t="s">
        <v>4053</v>
      </c>
    </row>
    <row r="158" spans="1:7" ht="16.5" customHeight="1">
      <c r="A158" s="66" t="s">
        <v>4054</v>
      </c>
      <c r="B158" s="66" t="s">
        <v>197</v>
      </c>
      <c r="C158" s="68" t="s">
        <v>4055</v>
      </c>
      <c r="D158" s="69">
        <v>45399</v>
      </c>
      <c r="E158" s="66" t="s">
        <v>976</v>
      </c>
      <c r="F158" s="66" t="s">
        <v>3661</v>
      </c>
      <c r="G158" s="66" t="s">
        <v>4056</v>
      </c>
    </row>
    <row r="159" spans="1:7" ht="16.5" customHeight="1">
      <c r="A159" s="9" t="s">
        <v>4057</v>
      </c>
      <c r="B159" s="9" t="s">
        <v>197</v>
      </c>
      <c r="C159" s="30" t="s">
        <v>4058</v>
      </c>
      <c r="D159" s="70">
        <v>45350</v>
      </c>
      <c r="E159" s="9" t="s">
        <v>973</v>
      </c>
      <c r="F159" s="9" t="s">
        <v>3722</v>
      </c>
      <c r="G159" s="9" t="s">
        <v>4059</v>
      </c>
    </row>
    <row r="160" spans="1:7" ht="16.5" customHeight="1">
      <c r="A160" s="66" t="s">
        <v>4060</v>
      </c>
      <c r="B160" s="66" t="s">
        <v>197</v>
      </c>
      <c r="C160" s="68" t="s">
        <v>4061</v>
      </c>
      <c r="D160" s="69">
        <v>45146</v>
      </c>
      <c r="E160" s="66" t="s">
        <v>1253</v>
      </c>
      <c r="F160" s="66" t="s">
        <v>3661</v>
      </c>
      <c r="G160" s="66" t="s">
        <v>4062</v>
      </c>
    </row>
    <row r="161" spans="1:7" ht="16.5" customHeight="1">
      <c r="A161" s="9" t="s">
        <v>4063</v>
      </c>
      <c r="B161" s="9" t="s">
        <v>197</v>
      </c>
      <c r="C161" s="30" t="s">
        <v>4064</v>
      </c>
      <c r="D161" s="70">
        <v>44838</v>
      </c>
      <c r="E161" s="9" t="s">
        <v>857</v>
      </c>
      <c r="F161" s="9" t="s">
        <v>3638</v>
      </c>
      <c r="G161" s="9" t="s">
        <v>4065</v>
      </c>
    </row>
    <row r="162" spans="1:7" ht="16.5" customHeight="1">
      <c r="A162" s="66" t="s">
        <v>4066</v>
      </c>
      <c r="B162" s="66" t="s">
        <v>197</v>
      </c>
      <c r="C162" s="68" t="s">
        <v>4067</v>
      </c>
      <c r="D162" s="69">
        <v>45273</v>
      </c>
      <c r="E162" s="66" t="s">
        <v>987</v>
      </c>
      <c r="F162" s="66" t="s">
        <v>3641</v>
      </c>
      <c r="G162" s="66" t="s">
        <v>4068</v>
      </c>
    </row>
    <row r="163" spans="1:7" ht="16.5" customHeight="1">
      <c r="A163" s="9" t="s">
        <v>4069</v>
      </c>
      <c r="B163" s="9" t="s">
        <v>197</v>
      </c>
      <c r="C163" s="30" t="s">
        <v>4070</v>
      </c>
      <c r="D163" s="72">
        <v>44333</v>
      </c>
      <c r="E163" s="9" t="s">
        <v>980</v>
      </c>
      <c r="F163" s="9" t="s">
        <v>3661</v>
      </c>
      <c r="G163" s="9" t="s">
        <v>4071</v>
      </c>
    </row>
    <row r="164" spans="1:7" ht="16.5" customHeight="1">
      <c r="A164" s="66" t="s">
        <v>4072</v>
      </c>
      <c r="B164" s="66" t="s">
        <v>197</v>
      </c>
      <c r="C164" s="68" t="s">
        <v>4073</v>
      </c>
      <c r="D164" s="69">
        <v>45238</v>
      </c>
      <c r="E164" s="66" t="s">
        <v>1866</v>
      </c>
      <c r="F164" s="66" t="s">
        <v>3638</v>
      </c>
      <c r="G164" s="66" t="s">
        <v>4074</v>
      </c>
    </row>
    <row r="165" spans="1:7" ht="16.5" customHeight="1">
      <c r="A165" s="9" t="s">
        <v>4075</v>
      </c>
      <c r="B165" s="9" t="s">
        <v>197</v>
      </c>
      <c r="C165" s="30" t="s">
        <v>4076</v>
      </c>
      <c r="D165" s="70">
        <v>45140</v>
      </c>
      <c r="E165" s="9" t="s">
        <v>1870</v>
      </c>
      <c r="F165" s="9" t="s">
        <v>3638</v>
      </c>
      <c r="G165" s="9" t="s">
        <v>4077</v>
      </c>
    </row>
    <row r="166" spans="1:7" ht="16.5" customHeight="1">
      <c r="A166" s="66" t="s">
        <v>4078</v>
      </c>
      <c r="B166" s="66" t="s">
        <v>197</v>
      </c>
      <c r="C166" s="68" t="s">
        <v>4079</v>
      </c>
      <c r="D166" s="69">
        <v>44785</v>
      </c>
      <c r="E166" s="66" t="s">
        <v>1877</v>
      </c>
      <c r="F166" s="66" t="s">
        <v>3661</v>
      </c>
      <c r="G166" s="66" t="s">
        <v>4080</v>
      </c>
    </row>
    <row r="167" spans="1:7" ht="16.5" customHeight="1">
      <c r="A167" s="9" t="s">
        <v>4081</v>
      </c>
      <c r="B167" s="9" t="s">
        <v>197</v>
      </c>
      <c r="C167" s="30" t="s">
        <v>4082</v>
      </c>
      <c r="D167" s="70">
        <v>44585</v>
      </c>
      <c r="E167" s="9" t="s">
        <v>1006</v>
      </c>
      <c r="F167" s="9" t="s">
        <v>3661</v>
      </c>
      <c r="G167" s="9" t="s">
        <v>4083</v>
      </c>
    </row>
    <row r="168" spans="1:7" ht="16.5" customHeight="1">
      <c r="A168" s="66" t="s">
        <v>4084</v>
      </c>
      <c r="B168" s="66" t="s">
        <v>197</v>
      </c>
      <c r="C168" s="68" t="s">
        <v>4085</v>
      </c>
      <c r="D168" s="69">
        <v>44099</v>
      </c>
      <c r="E168" s="66" t="s">
        <v>1010</v>
      </c>
      <c r="F168" s="66" t="s">
        <v>3641</v>
      </c>
      <c r="G168" s="66" t="s">
        <v>4086</v>
      </c>
    </row>
    <row r="169" spans="1:7" ht="16.5" customHeight="1">
      <c r="A169" s="9" t="s">
        <v>4087</v>
      </c>
      <c r="B169" s="9" t="s">
        <v>197</v>
      </c>
      <c r="C169" s="30" t="s">
        <v>4088</v>
      </c>
      <c r="D169" s="70">
        <v>44729</v>
      </c>
      <c r="E169" s="9" t="s">
        <v>1014</v>
      </c>
      <c r="F169" s="9" t="s">
        <v>3641</v>
      </c>
      <c r="G169" s="9" t="s">
        <v>4089</v>
      </c>
    </row>
    <row r="170" spans="1:7" ht="16.5" customHeight="1">
      <c r="A170" s="66" t="s">
        <v>4090</v>
      </c>
      <c r="B170" s="66" t="s">
        <v>197</v>
      </c>
      <c r="C170" s="68" t="s">
        <v>4091</v>
      </c>
      <c r="D170" s="69">
        <v>44216</v>
      </c>
      <c r="E170" s="66" t="s">
        <v>1017</v>
      </c>
      <c r="F170" s="66" t="s">
        <v>3661</v>
      </c>
      <c r="G170" s="66" t="s">
        <v>4092</v>
      </c>
    </row>
    <row r="171" spans="1:7" ht="16.5" customHeight="1">
      <c r="A171" s="9" t="s">
        <v>4093</v>
      </c>
      <c r="B171" s="9" t="s">
        <v>197</v>
      </c>
      <c r="C171" s="30" t="s">
        <v>4094</v>
      </c>
      <c r="D171" s="70">
        <v>44312</v>
      </c>
      <c r="E171" s="9" t="s">
        <v>1880</v>
      </c>
      <c r="F171" s="9" t="s">
        <v>3641</v>
      </c>
      <c r="G171" s="9" t="s">
        <v>4095</v>
      </c>
    </row>
    <row r="172" spans="1:7" ht="16.5" customHeight="1">
      <c r="A172" s="66" t="s">
        <v>4096</v>
      </c>
      <c r="B172" s="66" t="s">
        <v>199</v>
      </c>
      <c r="C172" s="68" t="s">
        <v>4097</v>
      </c>
      <c r="D172" s="69">
        <v>42940</v>
      </c>
      <c r="E172" s="66" t="s">
        <v>4098</v>
      </c>
      <c r="F172" s="66" t="s">
        <v>3641</v>
      </c>
      <c r="G172" s="66" t="s">
        <v>4099</v>
      </c>
    </row>
    <row r="173" spans="1:7" ht="16.5" customHeight="1">
      <c r="A173" s="9" t="s">
        <v>4100</v>
      </c>
      <c r="B173" s="9" t="s">
        <v>199</v>
      </c>
      <c r="C173" s="30" t="s">
        <v>1884</v>
      </c>
      <c r="D173" s="70">
        <v>42924</v>
      </c>
      <c r="E173" s="9" t="s">
        <v>4098</v>
      </c>
      <c r="F173" s="9" t="s">
        <v>3722</v>
      </c>
      <c r="G173" s="9" t="s">
        <v>4101</v>
      </c>
    </row>
    <row r="174" spans="1:7" ht="16.5" customHeight="1">
      <c r="A174" s="66" t="s">
        <v>4102</v>
      </c>
      <c r="B174" s="66" t="s">
        <v>199</v>
      </c>
      <c r="C174" s="68" t="s">
        <v>1884</v>
      </c>
      <c r="D174" s="69">
        <v>42924</v>
      </c>
      <c r="E174" s="66" t="s">
        <v>4098</v>
      </c>
      <c r="F174" s="66" t="s">
        <v>3641</v>
      </c>
      <c r="G174" s="66" t="s">
        <v>4103</v>
      </c>
    </row>
    <row r="175" spans="1:7" ht="16.5" customHeight="1">
      <c r="A175" s="9" t="s">
        <v>4104</v>
      </c>
      <c r="B175" s="9" t="s">
        <v>199</v>
      </c>
      <c r="C175" s="30" t="s">
        <v>4097</v>
      </c>
      <c r="D175" s="70">
        <v>42940</v>
      </c>
      <c r="E175" s="9" t="s">
        <v>4098</v>
      </c>
      <c r="F175" s="9" t="s">
        <v>3638</v>
      </c>
      <c r="G175" s="9" t="s">
        <v>4105</v>
      </c>
    </row>
    <row r="176" spans="1:7" ht="16.5" customHeight="1">
      <c r="A176" s="66" t="s">
        <v>4106</v>
      </c>
      <c r="B176" s="66" t="s">
        <v>199</v>
      </c>
      <c r="C176" s="68" t="s">
        <v>1888</v>
      </c>
      <c r="D176" s="69">
        <v>45208</v>
      </c>
      <c r="E176" s="66" t="s">
        <v>1887</v>
      </c>
      <c r="F176" s="66" t="s">
        <v>3753</v>
      </c>
      <c r="G176" s="66" t="s">
        <v>4107</v>
      </c>
    </row>
    <row r="177" spans="1:7" ht="16.5" customHeight="1">
      <c r="A177" s="9" t="s">
        <v>4108</v>
      </c>
      <c r="B177" s="9" t="s">
        <v>199</v>
      </c>
      <c r="C177" s="30" t="s">
        <v>1888</v>
      </c>
      <c r="D177" s="70">
        <v>45208</v>
      </c>
      <c r="E177" s="9" t="s">
        <v>1887</v>
      </c>
      <c r="F177" s="9" t="s">
        <v>3638</v>
      </c>
      <c r="G177" s="9" t="s">
        <v>4109</v>
      </c>
    </row>
    <row r="178" spans="1:7" ht="16.5" customHeight="1">
      <c r="A178" s="66" t="s">
        <v>4110</v>
      </c>
      <c r="B178" s="66" t="s">
        <v>199</v>
      </c>
      <c r="C178" s="68" t="s">
        <v>1888</v>
      </c>
      <c r="D178" s="69">
        <v>45208</v>
      </c>
      <c r="E178" s="66" t="s">
        <v>1887</v>
      </c>
      <c r="F178" s="66" t="s">
        <v>3641</v>
      </c>
      <c r="G178" s="66" t="s">
        <v>4111</v>
      </c>
    </row>
    <row r="179" spans="1:7" ht="16.5" customHeight="1">
      <c r="A179" s="9" t="s">
        <v>4112</v>
      </c>
      <c r="B179" s="9" t="s">
        <v>199</v>
      </c>
      <c r="C179" s="30" t="s">
        <v>1892</v>
      </c>
      <c r="D179" s="70">
        <v>43539</v>
      </c>
      <c r="E179" s="9" t="s">
        <v>4113</v>
      </c>
      <c r="F179" s="9" t="s">
        <v>3641</v>
      </c>
      <c r="G179" s="9" t="s">
        <v>4114</v>
      </c>
    </row>
    <row r="180" spans="1:7" ht="16.5" customHeight="1">
      <c r="A180" s="66" t="s">
        <v>4115</v>
      </c>
      <c r="B180" s="66" t="s">
        <v>199</v>
      </c>
      <c r="C180" s="68" t="s">
        <v>1036</v>
      </c>
      <c r="D180" s="69">
        <v>43917</v>
      </c>
      <c r="E180" s="66" t="s">
        <v>4116</v>
      </c>
      <c r="F180" s="66" t="s">
        <v>3638</v>
      </c>
      <c r="G180" s="66" t="s">
        <v>4117</v>
      </c>
    </row>
    <row r="181" spans="1:7" ht="16.5" customHeight="1">
      <c r="A181" s="9" t="s">
        <v>4118</v>
      </c>
      <c r="B181" s="9" t="s">
        <v>199</v>
      </c>
      <c r="C181" s="30" t="s">
        <v>1036</v>
      </c>
      <c r="D181" s="70">
        <v>43917</v>
      </c>
      <c r="E181" s="9" t="s">
        <v>4116</v>
      </c>
      <c r="F181" s="9" t="s">
        <v>3753</v>
      </c>
      <c r="G181" s="9" t="s">
        <v>4119</v>
      </c>
    </row>
    <row r="182" spans="1:7" ht="16.5" customHeight="1">
      <c r="A182" s="66" t="s">
        <v>4120</v>
      </c>
      <c r="B182" s="66" t="s">
        <v>199</v>
      </c>
      <c r="C182" s="68" t="s">
        <v>1036</v>
      </c>
      <c r="D182" s="69">
        <v>43917</v>
      </c>
      <c r="E182" s="66" t="s">
        <v>4116</v>
      </c>
      <c r="F182" s="66" t="s">
        <v>3641</v>
      </c>
      <c r="G182" s="66" t="s">
        <v>4121</v>
      </c>
    </row>
    <row r="183" spans="1:7" ht="16.5" customHeight="1">
      <c r="A183" s="9" t="s">
        <v>4122</v>
      </c>
      <c r="B183" s="9" t="s">
        <v>199</v>
      </c>
      <c r="C183" s="30" t="s">
        <v>3419</v>
      </c>
      <c r="D183" s="72">
        <v>45442</v>
      </c>
      <c r="E183" s="9" t="s">
        <v>1894</v>
      </c>
      <c r="F183" s="9" t="s">
        <v>3661</v>
      </c>
      <c r="G183" s="9" t="s">
        <v>4123</v>
      </c>
    </row>
    <row r="184" spans="1:7" ht="16.5" customHeight="1">
      <c r="A184" s="66" t="s">
        <v>4124</v>
      </c>
      <c r="B184" s="66" t="s">
        <v>199</v>
      </c>
      <c r="C184" s="68" t="s">
        <v>3419</v>
      </c>
      <c r="D184" s="71">
        <v>45442</v>
      </c>
      <c r="E184" s="66" t="s">
        <v>1894</v>
      </c>
      <c r="F184" s="66" t="s">
        <v>3641</v>
      </c>
      <c r="G184" s="66" t="s">
        <v>4125</v>
      </c>
    </row>
    <row r="185" spans="1:7" ht="16.5" customHeight="1">
      <c r="A185" s="9" t="s">
        <v>4126</v>
      </c>
      <c r="B185" s="9" t="s">
        <v>199</v>
      </c>
      <c r="C185" s="30" t="s">
        <v>4127</v>
      </c>
      <c r="D185" s="70">
        <v>45285</v>
      </c>
      <c r="E185" s="9" t="s">
        <v>4128</v>
      </c>
      <c r="F185" s="9" t="s">
        <v>3641</v>
      </c>
      <c r="G185" s="9" t="s">
        <v>4129</v>
      </c>
    </row>
    <row r="186" spans="1:7" ht="16.5" customHeight="1">
      <c r="A186" s="66" t="s">
        <v>4130</v>
      </c>
      <c r="B186" s="66" t="s">
        <v>199</v>
      </c>
      <c r="C186" s="68" t="s">
        <v>3419</v>
      </c>
      <c r="D186" s="69">
        <v>44650</v>
      </c>
      <c r="E186" s="66" t="s">
        <v>4128</v>
      </c>
      <c r="F186" s="66" t="s">
        <v>3753</v>
      </c>
      <c r="G186" s="66" t="s">
        <v>4131</v>
      </c>
    </row>
    <row r="187" spans="1:7" ht="16.5" customHeight="1">
      <c r="A187" s="9" t="s">
        <v>4132</v>
      </c>
      <c r="B187" s="9" t="s">
        <v>199</v>
      </c>
      <c r="C187" s="30" t="s">
        <v>4133</v>
      </c>
      <c r="D187" s="72">
        <v>44698</v>
      </c>
      <c r="E187" s="9" t="s">
        <v>4128</v>
      </c>
      <c r="F187" s="9" t="s">
        <v>3653</v>
      </c>
      <c r="G187" s="9" t="s">
        <v>4134</v>
      </c>
    </row>
    <row r="188" spans="1:7" ht="16.5" customHeight="1">
      <c r="A188" s="66" t="s">
        <v>4135</v>
      </c>
      <c r="B188" s="66" t="s">
        <v>199</v>
      </c>
      <c r="C188" s="68" t="s">
        <v>3419</v>
      </c>
      <c r="D188" s="69">
        <v>44650</v>
      </c>
      <c r="E188" s="66" t="s">
        <v>4128</v>
      </c>
      <c r="F188" s="66" t="s">
        <v>3638</v>
      </c>
      <c r="G188" s="66" t="s">
        <v>4136</v>
      </c>
    </row>
    <row r="189" spans="1:7" ht="16.5" customHeight="1">
      <c r="A189" s="9" t="s">
        <v>4137</v>
      </c>
      <c r="B189" s="9" t="s">
        <v>199</v>
      </c>
      <c r="C189" s="30" t="s">
        <v>4127</v>
      </c>
      <c r="D189" s="70">
        <v>45285</v>
      </c>
      <c r="E189" s="9" t="s">
        <v>4128</v>
      </c>
      <c r="F189" s="9" t="s">
        <v>3722</v>
      </c>
      <c r="G189" s="9" t="s">
        <v>4138</v>
      </c>
    </row>
    <row r="190" spans="1:7" ht="16.5" customHeight="1">
      <c r="A190" s="66" t="s">
        <v>4139</v>
      </c>
      <c r="B190" s="66" t="s">
        <v>199</v>
      </c>
      <c r="C190" s="68" t="s">
        <v>4133</v>
      </c>
      <c r="D190" s="71">
        <v>44698</v>
      </c>
      <c r="E190" s="66" t="s">
        <v>4128</v>
      </c>
      <c r="F190" s="66" t="s">
        <v>3641</v>
      </c>
      <c r="G190" s="66" t="s">
        <v>4140</v>
      </c>
    </row>
    <row r="191" spans="1:7" ht="16.5" customHeight="1">
      <c r="A191" s="9" t="s">
        <v>4141</v>
      </c>
      <c r="B191" s="9" t="s">
        <v>199</v>
      </c>
      <c r="C191" s="30" t="s">
        <v>4133</v>
      </c>
      <c r="D191" s="72">
        <v>44698</v>
      </c>
      <c r="E191" s="9" t="s">
        <v>4128</v>
      </c>
      <c r="F191" s="9" t="s">
        <v>3667</v>
      </c>
      <c r="G191" s="9" t="s">
        <v>4142</v>
      </c>
    </row>
    <row r="192" spans="1:7" ht="16.5" customHeight="1">
      <c r="A192" s="66" t="s">
        <v>4143</v>
      </c>
      <c r="B192" s="66" t="s">
        <v>199</v>
      </c>
      <c r="C192" s="68" t="s">
        <v>4144</v>
      </c>
      <c r="D192" s="69">
        <v>44790</v>
      </c>
      <c r="E192" s="66" t="s">
        <v>4128</v>
      </c>
      <c r="F192" s="66" t="s">
        <v>3641</v>
      </c>
      <c r="G192" s="66" t="s">
        <v>4145</v>
      </c>
    </row>
    <row r="193" spans="1:7" ht="16.5" customHeight="1">
      <c r="A193" s="9" t="s">
        <v>4146</v>
      </c>
      <c r="B193" s="9" t="s">
        <v>199</v>
      </c>
      <c r="C193" s="30" t="s">
        <v>4127</v>
      </c>
      <c r="D193" s="70">
        <v>45285</v>
      </c>
      <c r="E193" s="9" t="s">
        <v>4128</v>
      </c>
      <c r="F193" s="9" t="s">
        <v>3638</v>
      </c>
      <c r="G193" s="9" t="s">
        <v>4147</v>
      </c>
    </row>
    <row r="194" spans="1:7" ht="16.5" customHeight="1">
      <c r="A194" s="66" t="s">
        <v>4148</v>
      </c>
      <c r="B194" s="66" t="s">
        <v>199</v>
      </c>
      <c r="C194" s="68" t="s">
        <v>3419</v>
      </c>
      <c r="D194" s="69">
        <v>44650</v>
      </c>
      <c r="E194" s="66" t="s">
        <v>4128</v>
      </c>
      <c r="F194" s="66" t="s">
        <v>3641</v>
      </c>
      <c r="G194" s="66" t="s">
        <v>4149</v>
      </c>
    </row>
    <row r="195" spans="1:7" ht="16.5" customHeight="1">
      <c r="A195" s="9" t="s">
        <v>4150</v>
      </c>
      <c r="B195" s="9" t="s">
        <v>199</v>
      </c>
      <c r="C195" s="30" t="s">
        <v>1905</v>
      </c>
      <c r="D195" s="72">
        <v>45076</v>
      </c>
      <c r="E195" s="9" t="s">
        <v>1904</v>
      </c>
      <c r="F195" s="9" t="s">
        <v>3641</v>
      </c>
      <c r="G195" s="9" t="s">
        <v>4151</v>
      </c>
    </row>
    <row r="196" spans="1:7" ht="16.5" customHeight="1">
      <c r="A196" s="66" t="s">
        <v>4152</v>
      </c>
      <c r="B196" s="66" t="s">
        <v>199</v>
      </c>
      <c r="C196" s="68" t="s">
        <v>1905</v>
      </c>
      <c r="D196" s="71">
        <v>45076</v>
      </c>
      <c r="E196" s="66" t="s">
        <v>1904</v>
      </c>
      <c r="F196" s="66" t="s">
        <v>3661</v>
      </c>
      <c r="G196" s="66" t="s">
        <v>4153</v>
      </c>
    </row>
    <row r="197" spans="1:7" ht="16.5" customHeight="1">
      <c r="A197" s="9" t="s">
        <v>4154</v>
      </c>
      <c r="B197" s="9" t="s">
        <v>199</v>
      </c>
      <c r="C197" s="30" t="s">
        <v>1908</v>
      </c>
      <c r="D197" s="70">
        <v>45394</v>
      </c>
      <c r="E197" s="9" t="s">
        <v>1907</v>
      </c>
      <c r="F197" s="9" t="s">
        <v>3641</v>
      </c>
      <c r="G197" s="9" t="s">
        <v>4155</v>
      </c>
    </row>
    <row r="198" spans="1:7" ht="16.5" customHeight="1">
      <c r="A198" s="66" t="s">
        <v>4156</v>
      </c>
      <c r="B198" s="66" t="s">
        <v>199</v>
      </c>
      <c r="C198" s="68" t="s">
        <v>1908</v>
      </c>
      <c r="D198" s="69">
        <v>45394</v>
      </c>
      <c r="E198" s="66" t="s">
        <v>1907</v>
      </c>
      <c r="F198" s="66" t="s">
        <v>3661</v>
      </c>
      <c r="G198" s="66" t="s">
        <v>4157</v>
      </c>
    </row>
    <row r="199" spans="1:7" ht="16.5" customHeight="1">
      <c r="A199" s="9" t="s">
        <v>4158</v>
      </c>
      <c r="B199" s="9" t="s">
        <v>199</v>
      </c>
      <c r="C199" s="30" t="s">
        <v>1056</v>
      </c>
      <c r="D199" s="70">
        <v>45293</v>
      </c>
      <c r="E199" s="9" t="s">
        <v>1055</v>
      </c>
      <c r="F199" s="9" t="s">
        <v>3753</v>
      </c>
      <c r="G199" s="9" t="s">
        <v>4159</v>
      </c>
    </row>
    <row r="200" spans="1:7" ht="16.5" customHeight="1">
      <c r="A200" s="66" t="s">
        <v>4160</v>
      </c>
      <c r="B200" s="66" t="s">
        <v>199</v>
      </c>
      <c r="C200" s="68" t="s">
        <v>1056</v>
      </c>
      <c r="D200" s="69">
        <v>45293</v>
      </c>
      <c r="E200" s="66" t="s">
        <v>1055</v>
      </c>
      <c r="F200" s="66" t="s">
        <v>3638</v>
      </c>
      <c r="G200" s="66" t="s">
        <v>4161</v>
      </c>
    </row>
    <row r="201" spans="1:7" ht="16.5" customHeight="1">
      <c r="A201" s="9" t="s">
        <v>4162</v>
      </c>
      <c r="B201" s="9" t="s">
        <v>199</v>
      </c>
      <c r="C201" s="30" t="s">
        <v>1056</v>
      </c>
      <c r="D201" s="70">
        <v>45293</v>
      </c>
      <c r="E201" s="9" t="s">
        <v>1055</v>
      </c>
      <c r="F201" s="9" t="s">
        <v>3641</v>
      </c>
      <c r="G201" s="9" t="s">
        <v>4163</v>
      </c>
    </row>
    <row r="202" spans="1:7" ht="16.5" customHeight="1">
      <c r="A202" s="66" t="s">
        <v>4164</v>
      </c>
      <c r="B202" s="66" t="s">
        <v>199</v>
      </c>
      <c r="C202" s="68" t="s">
        <v>1916</v>
      </c>
      <c r="D202" s="66"/>
      <c r="E202" s="66" t="s">
        <v>1915</v>
      </c>
      <c r="F202" s="66" t="s">
        <v>3661</v>
      </c>
      <c r="G202" s="66" t="s">
        <v>4165</v>
      </c>
    </row>
    <row r="203" spans="1:7" ht="16.5" customHeight="1">
      <c r="A203" s="9" t="s">
        <v>4166</v>
      </c>
      <c r="B203" s="9" t="s">
        <v>199</v>
      </c>
      <c r="C203" s="30" t="s">
        <v>1916</v>
      </c>
      <c r="D203" s="9"/>
      <c r="E203" s="9" t="s">
        <v>1915</v>
      </c>
      <c r="F203" s="9" t="s">
        <v>3641</v>
      </c>
      <c r="G203" s="9" t="s">
        <v>4167</v>
      </c>
    </row>
    <row r="204" spans="1:7" ht="16.5" customHeight="1">
      <c r="A204" s="66" t="s">
        <v>4168</v>
      </c>
      <c r="B204" s="66" t="s">
        <v>199</v>
      </c>
      <c r="C204" s="68" t="s">
        <v>4169</v>
      </c>
      <c r="D204" s="69">
        <v>44762</v>
      </c>
      <c r="E204" s="66" t="s">
        <v>1919</v>
      </c>
      <c r="F204" s="66" t="s">
        <v>3661</v>
      </c>
      <c r="G204" s="66" t="s">
        <v>4170</v>
      </c>
    </row>
    <row r="205" spans="1:7" ht="16.5" customHeight="1">
      <c r="A205" s="9" t="s">
        <v>4171</v>
      </c>
      <c r="B205" s="9" t="s">
        <v>199</v>
      </c>
      <c r="C205" s="30" t="s">
        <v>4144</v>
      </c>
      <c r="D205" s="70">
        <v>44790</v>
      </c>
      <c r="E205" s="9" t="s">
        <v>1919</v>
      </c>
      <c r="F205" s="9" t="s">
        <v>3661</v>
      </c>
      <c r="G205" s="9" t="s">
        <v>4172</v>
      </c>
    </row>
    <row r="206" spans="1:7" ht="16.5" customHeight="1">
      <c r="A206" s="66" t="s">
        <v>4173</v>
      </c>
      <c r="B206" s="66" t="s">
        <v>199</v>
      </c>
      <c r="C206" s="68" t="s">
        <v>1920</v>
      </c>
      <c r="D206" s="69">
        <v>44792</v>
      </c>
      <c r="E206" s="66" t="s">
        <v>1919</v>
      </c>
      <c r="F206" s="66" t="s">
        <v>3641</v>
      </c>
      <c r="G206" s="66" t="s">
        <v>4174</v>
      </c>
    </row>
    <row r="207" spans="1:7" ht="16.5" customHeight="1">
      <c r="A207" s="9" t="s">
        <v>4175</v>
      </c>
      <c r="B207" s="9" t="s">
        <v>199</v>
      </c>
      <c r="C207" s="30" t="s">
        <v>4169</v>
      </c>
      <c r="D207" s="70">
        <v>44762</v>
      </c>
      <c r="E207" s="9" t="s">
        <v>1919</v>
      </c>
      <c r="F207" s="9" t="s">
        <v>3641</v>
      </c>
      <c r="G207" s="9" t="s">
        <v>4176</v>
      </c>
    </row>
    <row r="208" spans="1:7" ht="16.5" customHeight="1">
      <c r="A208" s="66" t="s">
        <v>4177</v>
      </c>
      <c r="B208" s="66" t="s">
        <v>199</v>
      </c>
      <c r="C208" s="68" t="s">
        <v>4144</v>
      </c>
      <c r="D208" s="69">
        <v>44790</v>
      </c>
      <c r="E208" s="66" t="s">
        <v>1919</v>
      </c>
      <c r="F208" s="66" t="s">
        <v>3641</v>
      </c>
      <c r="G208" s="66" t="s">
        <v>4178</v>
      </c>
    </row>
    <row r="209" spans="1:7" ht="16.5" customHeight="1">
      <c r="A209" s="9" t="s">
        <v>4179</v>
      </c>
      <c r="B209" s="9" t="s">
        <v>199</v>
      </c>
      <c r="C209" s="30" t="s">
        <v>1925</v>
      </c>
      <c r="D209" s="70">
        <v>44937</v>
      </c>
      <c r="E209" s="9" t="s">
        <v>1924</v>
      </c>
      <c r="F209" s="9" t="s">
        <v>3641</v>
      </c>
      <c r="G209" s="9" t="s">
        <v>4180</v>
      </c>
    </row>
    <row r="210" spans="1:7" ht="16.5" customHeight="1">
      <c r="A210" s="66" t="s">
        <v>4181</v>
      </c>
      <c r="B210" s="66" t="s">
        <v>199</v>
      </c>
      <c r="C210" s="68" t="s">
        <v>1925</v>
      </c>
      <c r="D210" s="69">
        <v>44937</v>
      </c>
      <c r="E210" s="66" t="s">
        <v>1924</v>
      </c>
      <c r="F210" s="66" t="s">
        <v>3667</v>
      </c>
      <c r="G210" s="66" t="s">
        <v>4182</v>
      </c>
    </row>
    <row r="211" spans="1:7" ht="16.5" customHeight="1">
      <c r="A211" s="9" t="s">
        <v>4183</v>
      </c>
      <c r="B211" s="9" t="s">
        <v>199</v>
      </c>
      <c r="C211" s="30" t="s">
        <v>1080</v>
      </c>
      <c r="D211" s="70">
        <v>45343</v>
      </c>
      <c r="E211" s="9" t="s">
        <v>1079</v>
      </c>
      <c r="F211" s="9" t="s">
        <v>3641</v>
      </c>
      <c r="G211" s="9" t="s">
        <v>4184</v>
      </c>
    </row>
    <row r="212" spans="1:7" ht="16.5" customHeight="1">
      <c r="A212" s="66" t="s">
        <v>4185</v>
      </c>
      <c r="B212" s="66" t="s">
        <v>199</v>
      </c>
      <c r="C212" s="68" t="s">
        <v>1080</v>
      </c>
      <c r="D212" s="69">
        <v>45343</v>
      </c>
      <c r="E212" s="66" t="s">
        <v>1079</v>
      </c>
      <c r="F212" s="66" t="s">
        <v>3667</v>
      </c>
      <c r="G212" s="66" t="s">
        <v>4186</v>
      </c>
    </row>
    <row r="213" spans="1:7" ht="16.5" customHeight="1">
      <c r="A213" s="9" t="s">
        <v>4187</v>
      </c>
      <c r="B213" s="9" t="s">
        <v>199</v>
      </c>
      <c r="C213" s="30" t="s">
        <v>1080</v>
      </c>
      <c r="D213" s="70">
        <v>45343</v>
      </c>
      <c r="E213" s="9" t="s">
        <v>1079</v>
      </c>
      <c r="F213" s="9" t="s">
        <v>3661</v>
      </c>
      <c r="G213" s="9" t="s">
        <v>4188</v>
      </c>
    </row>
    <row r="214" spans="1:7" ht="16.5" customHeight="1">
      <c r="A214" s="66" t="s">
        <v>4189</v>
      </c>
      <c r="B214" s="66" t="s">
        <v>199</v>
      </c>
      <c r="C214" s="68" t="s">
        <v>1936</v>
      </c>
      <c r="D214" s="66"/>
      <c r="E214" s="66" t="s">
        <v>4190</v>
      </c>
      <c r="F214" s="66" t="s">
        <v>3641</v>
      </c>
      <c r="G214" s="66" t="s">
        <v>4191</v>
      </c>
    </row>
    <row r="215" spans="1:7" ht="16.5" customHeight="1">
      <c r="A215" s="9" t="s">
        <v>4192</v>
      </c>
      <c r="B215" s="9" t="s">
        <v>199</v>
      </c>
      <c r="C215" s="30" t="s">
        <v>1936</v>
      </c>
      <c r="D215" s="9"/>
      <c r="E215" s="9" t="s">
        <v>4190</v>
      </c>
      <c r="F215" s="9" t="s">
        <v>3667</v>
      </c>
      <c r="G215" s="9" t="s">
        <v>4193</v>
      </c>
    </row>
    <row r="216" spans="1:7" ht="16.5" customHeight="1">
      <c r="A216" s="66" t="s">
        <v>4194</v>
      </c>
      <c r="B216" s="66" t="s">
        <v>199</v>
      </c>
      <c r="C216" s="68" t="s">
        <v>1089</v>
      </c>
      <c r="D216" s="66" t="s">
        <v>4195</v>
      </c>
      <c r="E216" s="66" t="s">
        <v>1088</v>
      </c>
      <c r="F216" s="66" t="s">
        <v>3641</v>
      </c>
      <c r="G216" s="66" t="s">
        <v>4196</v>
      </c>
    </row>
    <row r="217" spans="1:7" ht="16.5" customHeight="1">
      <c r="A217" s="9" t="s">
        <v>4197</v>
      </c>
      <c r="B217" s="9" t="s">
        <v>199</v>
      </c>
      <c r="C217" s="30" t="s">
        <v>1094</v>
      </c>
      <c r="D217" s="70">
        <v>45327</v>
      </c>
      <c r="E217" s="9" t="s">
        <v>1093</v>
      </c>
      <c r="F217" s="9" t="s">
        <v>3661</v>
      </c>
      <c r="G217" s="9" t="s">
        <v>4198</v>
      </c>
    </row>
    <row r="218" spans="1:7" ht="16.5" customHeight="1">
      <c r="A218" s="66" t="s">
        <v>4199</v>
      </c>
      <c r="B218" s="66" t="s">
        <v>199</v>
      </c>
      <c r="C218" s="68" t="s">
        <v>4200</v>
      </c>
      <c r="D218" s="69">
        <v>45320</v>
      </c>
      <c r="E218" s="66" t="s">
        <v>1093</v>
      </c>
      <c r="F218" s="66" t="s">
        <v>3661</v>
      </c>
      <c r="G218" s="66" t="s">
        <v>4201</v>
      </c>
    </row>
    <row r="219" spans="1:7" ht="16.5" customHeight="1">
      <c r="A219" s="9" t="s">
        <v>4202</v>
      </c>
      <c r="B219" s="9" t="s">
        <v>199</v>
      </c>
      <c r="C219" s="30" t="s">
        <v>4203</v>
      </c>
      <c r="D219" s="70">
        <v>40479</v>
      </c>
      <c r="E219" s="9" t="s">
        <v>1939</v>
      </c>
      <c r="F219" s="9" t="s">
        <v>3641</v>
      </c>
      <c r="G219" s="9" t="s">
        <v>4204</v>
      </c>
    </row>
    <row r="220" spans="1:7" ht="16.5" customHeight="1">
      <c r="A220" s="66" t="s">
        <v>4205</v>
      </c>
      <c r="B220" s="66" t="s">
        <v>199</v>
      </c>
      <c r="C220" s="68" t="s">
        <v>1940</v>
      </c>
      <c r="D220" s="66"/>
      <c r="E220" s="66" t="s">
        <v>1939</v>
      </c>
      <c r="F220" s="66" t="s">
        <v>3653</v>
      </c>
      <c r="G220" s="66" t="s">
        <v>4206</v>
      </c>
    </row>
    <row r="221" spans="1:7" ht="16.5" customHeight="1">
      <c r="A221" s="9" t="s">
        <v>4207</v>
      </c>
      <c r="B221" s="9" t="s">
        <v>199</v>
      </c>
      <c r="C221" s="30" t="s">
        <v>1940</v>
      </c>
      <c r="D221" s="9"/>
      <c r="E221" s="9" t="s">
        <v>1939</v>
      </c>
      <c r="F221" s="9" t="s">
        <v>3641</v>
      </c>
      <c r="G221" s="9" t="s">
        <v>4208</v>
      </c>
    </row>
    <row r="222" spans="1:7" ht="16.5" customHeight="1">
      <c r="A222" s="66" t="s">
        <v>4209</v>
      </c>
      <c r="B222" s="66" t="s">
        <v>199</v>
      </c>
      <c r="C222" s="68" t="s">
        <v>4203</v>
      </c>
      <c r="D222" s="69">
        <v>40479</v>
      </c>
      <c r="E222" s="66" t="s">
        <v>1939</v>
      </c>
      <c r="F222" s="66" t="s">
        <v>3653</v>
      </c>
      <c r="G222" s="66" t="s">
        <v>4210</v>
      </c>
    </row>
    <row r="223" spans="1:7" ht="16.5" customHeight="1">
      <c r="A223" s="9" t="s">
        <v>4211</v>
      </c>
      <c r="B223" s="9" t="s">
        <v>199</v>
      </c>
      <c r="C223" s="30" t="s">
        <v>1940</v>
      </c>
      <c r="D223" s="9"/>
      <c r="E223" s="9" t="s">
        <v>1939</v>
      </c>
      <c r="F223" s="9" t="s">
        <v>3661</v>
      </c>
      <c r="G223" s="9" t="s">
        <v>4212</v>
      </c>
    </row>
    <row r="224" spans="1:7" ht="16.5" customHeight="1">
      <c r="A224" s="66" t="s">
        <v>4213</v>
      </c>
      <c r="B224" s="66" t="s">
        <v>199</v>
      </c>
      <c r="C224" s="68" t="s">
        <v>1945</v>
      </c>
      <c r="D224" s="69">
        <v>43003</v>
      </c>
      <c r="E224" s="66" t="s">
        <v>1944</v>
      </c>
      <c r="F224" s="66" t="s">
        <v>3661</v>
      </c>
      <c r="G224" s="66" t="s">
        <v>4214</v>
      </c>
    </row>
    <row r="225" spans="1:7" ht="16.5" customHeight="1">
      <c r="A225" s="9" t="s">
        <v>4215</v>
      </c>
      <c r="B225" s="9" t="s">
        <v>199</v>
      </c>
      <c r="C225" s="30" t="s">
        <v>1945</v>
      </c>
      <c r="D225" s="70">
        <v>43003</v>
      </c>
      <c r="E225" s="9" t="s">
        <v>1944</v>
      </c>
      <c r="F225" s="9" t="s">
        <v>3641</v>
      </c>
      <c r="G225" s="9" t="s">
        <v>4216</v>
      </c>
    </row>
    <row r="226" spans="1:7" ht="16.5" customHeight="1">
      <c r="A226" s="66" t="s">
        <v>4217</v>
      </c>
      <c r="B226" s="66" t="s">
        <v>199</v>
      </c>
      <c r="C226" s="68" t="s">
        <v>4218</v>
      </c>
      <c r="D226" s="69">
        <v>44525</v>
      </c>
      <c r="E226" s="66" t="s">
        <v>1949</v>
      </c>
      <c r="F226" s="66" t="s">
        <v>3661</v>
      </c>
      <c r="G226" s="66" t="s">
        <v>4219</v>
      </c>
    </row>
    <row r="227" spans="1:7" ht="16.5" customHeight="1">
      <c r="A227" s="9" t="s">
        <v>4220</v>
      </c>
      <c r="B227" s="9" t="s">
        <v>199</v>
      </c>
      <c r="C227" s="30" t="s">
        <v>1950</v>
      </c>
      <c r="D227" s="70">
        <v>44524</v>
      </c>
      <c r="E227" s="9" t="s">
        <v>1949</v>
      </c>
      <c r="F227" s="9" t="s">
        <v>3661</v>
      </c>
      <c r="G227" s="9" t="s">
        <v>4221</v>
      </c>
    </row>
    <row r="228" spans="1:7" ht="16.5" customHeight="1">
      <c r="A228" s="66" t="s">
        <v>4222</v>
      </c>
      <c r="B228" s="66" t="s">
        <v>199</v>
      </c>
      <c r="C228" s="68" t="s">
        <v>1953</v>
      </c>
      <c r="D228" s="69">
        <v>45271</v>
      </c>
      <c r="E228" s="66" t="s">
        <v>1952</v>
      </c>
      <c r="F228" s="66" t="s">
        <v>3661</v>
      </c>
      <c r="G228" s="66" t="s">
        <v>4223</v>
      </c>
    </row>
    <row r="229" spans="1:7" ht="16.5" customHeight="1">
      <c r="A229" s="9" t="s">
        <v>4224</v>
      </c>
      <c r="B229" s="9" t="s">
        <v>199</v>
      </c>
      <c r="C229" s="30" t="s">
        <v>4225</v>
      </c>
      <c r="D229" s="70">
        <v>45266</v>
      </c>
      <c r="E229" s="9" t="s">
        <v>1952</v>
      </c>
      <c r="F229" s="9" t="s">
        <v>3641</v>
      </c>
      <c r="G229" s="9" t="s">
        <v>4226</v>
      </c>
    </row>
    <row r="230" spans="1:7" ht="16.5" customHeight="1">
      <c r="A230" s="66" t="s">
        <v>4227</v>
      </c>
      <c r="B230" s="66" t="s">
        <v>199</v>
      </c>
      <c r="C230" s="68" t="s">
        <v>1397</v>
      </c>
      <c r="D230" s="66"/>
      <c r="E230" s="66" t="s">
        <v>1396</v>
      </c>
      <c r="F230" s="66" t="s">
        <v>3641</v>
      </c>
      <c r="G230" s="66" t="s">
        <v>4228</v>
      </c>
    </row>
    <row r="231" spans="1:7" ht="16.5" customHeight="1">
      <c r="A231" s="9" t="s">
        <v>4229</v>
      </c>
      <c r="B231" s="9" t="s">
        <v>199</v>
      </c>
      <c r="C231" s="30" t="s">
        <v>1397</v>
      </c>
      <c r="D231" s="9"/>
      <c r="E231" s="9" t="s">
        <v>1396</v>
      </c>
      <c r="F231" s="9" t="s">
        <v>3667</v>
      </c>
      <c r="G231" s="9" t="s">
        <v>4230</v>
      </c>
    </row>
    <row r="232" spans="1:7" ht="16.5" customHeight="1">
      <c r="A232" s="66" t="s">
        <v>4231</v>
      </c>
      <c r="B232" s="66" t="s">
        <v>199</v>
      </c>
      <c r="C232" s="68" t="s">
        <v>1956</v>
      </c>
      <c r="D232" s="69">
        <v>40844</v>
      </c>
      <c r="E232" s="66" t="s">
        <v>1955</v>
      </c>
      <c r="F232" s="66" t="s">
        <v>3661</v>
      </c>
      <c r="G232" s="66" t="s">
        <v>4232</v>
      </c>
    </row>
    <row r="233" spans="1:7" ht="16.5" customHeight="1">
      <c r="A233" s="9" t="s">
        <v>4233</v>
      </c>
      <c r="B233" s="9" t="s">
        <v>199</v>
      </c>
      <c r="C233" s="30" t="s">
        <v>1956</v>
      </c>
      <c r="D233" s="70">
        <v>40844</v>
      </c>
      <c r="E233" s="9" t="s">
        <v>1955</v>
      </c>
      <c r="F233" s="9" t="s">
        <v>3722</v>
      </c>
      <c r="G233" s="9" t="s">
        <v>4234</v>
      </c>
    </row>
    <row r="234" spans="1:7" ht="16.5" customHeight="1">
      <c r="A234" s="66" t="s">
        <v>4235</v>
      </c>
      <c r="B234" s="66" t="s">
        <v>199</v>
      </c>
      <c r="C234" s="68" t="s">
        <v>1961</v>
      </c>
      <c r="D234" s="69">
        <v>42541</v>
      </c>
      <c r="E234" s="66" t="s">
        <v>1960</v>
      </c>
      <c r="F234" s="66" t="s">
        <v>3661</v>
      </c>
      <c r="G234" s="66" t="s">
        <v>4236</v>
      </c>
    </row>
    <row r="235" spans="1:7" ht="16.5" customHeight="1">
      <c r="A235" s="9" t="s">
        <v>4237</v>
      </c>
      <c r="B235" s="9" t="s">
        <v>199</v>
      </c>
      <c r="C235" s="30" t="s">
        <v>1961</v>
      </c>
      <c r="D235" s="70">
        <v>42541</v>
      </c>
      <c r="E235" s="9" t="s">
        <v>1960</v>
      </c>
      <c r="F235" s="9" t="s">
        <v>3753</v>
      </c>
      <c r="G235" s="9" t="s">
        <v>4236</v>
      </c>
    </row>
    <row r="236" spans="1:7" ht="16.5" customHeight="1">
      <c r="A236" s="66" t="s">
        <v>4238</v>
      </c>
      <c r="B236" s="66" t="s">
        <v>199</v>
      </c>
      <c r="C236" s="68" t="s">
        <v>1961</v>
      </c>
      <c r="D236" s="69">
        <v>42541</v>
      </c>
      <c r="E236" s="66" t="s">
        <v>1960</v>
      </c>
      <c r="F236" s="66" t="s">
        <v>3641</v>
      </c>
      <c r="G236" s="66" t="s">
        <v>4239</v>
      </c>
    </row>
    <row r="237" spans="1:7" ht="16.5" customHeight="1">
      <c r="A237" s="9" t="s">
        <v>4240</v>
      </c>
      <c r="B237" s="9" t="s">
        <v>199</v>
      </c>
      <c r="C237" s="30" t="s">
        <v>1126</v>
      </c>
      <c r="D237" s="70">
        <v>42971</v>
      </c>
      <c r="E237" s="9" t="s">
        <v>1125</v>
      </c>
      <c r="F237" s="9" t="s">
        <v>3641</v>
      </c>
      <c r="G237" s="9" t="s">
        <v>4241</v>
      </c>
    </row>
    <row r="238" spans="1:7" ht="16.5" customHeight="1">
      <c r="A238" s="66" t="s">
        <v>4242</v>
      </c>
      <c r="B238" s="66" t="s">
        <v>199</v>
      </c>
      <c r="C238" s="68" t="s">
        <v>4243</v>
      </c>
      <c r="D238" s="69">
        <v>44495</v>
      </c>
      <c r="E238" s="66" t="s">
        <v>1125</v>
      </c>
      <c r="F238" s="66" t="s">
        <v>3641</v>
      </c>
      <c r="G238" s="66" t="s">
        <v>4244</v>
      </c>
    </row>
    <row r="239" spans="1:7" ht="16.5" customHeight="1">
      <c r="A239" s="9" t="s">
        <v>4245</v>
      </c>
      <c r="B239" s="9" t="s">
        <v>199</v>
      </c>
      <c r="C239" s="30" t="s">
        <v>1126</v>
      </c>
      <c r="D239" s="70">
        <v>42971</v>
      </c>
      <c r="E239" s="9" t="s">
        <v>1125</v>
      </c>
      <c r="F239" s="9" t="s">
        <v>3722</v>
      </c>
      <c r="G239" s="9" t="s">
        <v>4246</v>
      </c>
    </row>
    <row r="240" spans="1:7" ht="16.5" customHeight="1">
      <c r="A240" s="66" t="s">
        <v>4247</v>
      </c>
      <c r="B240" s="66" t="s">
        <v>199</v>
      </c>
      <c r="C240" s="68" t="s">
        <v>4243</v>
      </c>
      <c r="D240" s="69">
        <v>44495</v>
      </c>
      <c r="E240" s="66" t="s">
        <v>1125</v>
      </c>
      <c r="F240" s="66" t="s">
        <v>3661</v>
      </c>
      <c r="G240" s="66" t="s">
        <v>4248</v>
      </c>
    </row>
    <row r="241" spans="1:7" ht="16.5" customHeight="1">
      <c r="A241" s="9" t="s">
        <v>4249</v>
      </c>
      <c r="B241" s="9" t="s">
        <v>199</v>
      </c>
      <c r="C241" s="30" t="s">
        <v>1950</v>
      </c>
      <c r="D241" s="70">
        <v>44524</v>
      </c>
      <c r="E241" s="9" t="s">
        <v>1964</v>
      </c>
      <c r="F241" s="9" t="s">
        <v>3722</v>
      </c>
      <c r="G241" s="9" t="s">
        <v>4250</v>
      </c>
    </row>
    <row r="242" spans="1:7" ht="16.5" customHeight="1">
      <c r="A242" s="66" t="s">
        <v>4251</v>
      </c>
      <c r="B242" s="66" t="s">
        <v>199</v>
      </c>
      <c r="C242" s="68" t="s">
        <v>1135</v>
      </c>
      <c r="D242" s="69">
        <v>40161</v>
      </c>
      <c r="E242" s="66" t="s">
        <v>1134</v>
      </c>
      <c r="F242" s="66" t="s">
        <v>3641</v>
      </c>
      <c r="G242" s="66" t="s">
        <v>4252</v>
      </c>
    </row>
    <row r="243" spans="1:7" ht="16.5" customHeight="1">
      <c r="A243" s="9" t="s">
        <v>4253</v>
      </c>
      <c r="B243" s="9" t="s">
        <v>199</v>
      </c>
      <c r="C243" s="30" t="s">
        <v>1135</v>
      </c>
      <c r="D243" s="70">
        <v>40161</v>
      </c>
      <c r="E243" s="9" t="s">
        <v>1134</v>
      </c>
      <c r="F243" s="9" t="s">
        <v>3753</v>
      </c>
      <c r="G243" s="9" t="s">
        <v>4254</v>
      </c>
    </row>
    <row r="244" spans="1:7" ht="16.5" customHeight="1">
      <c r="A244" s="66" t="s">
        <v>4255</v>
      </c>
      <c r="B244" s="66" t="s">
        <v>199</v>
      </c>
      <c r="C244" s="68" t="s">
        <v>1135</v>
      </c>
      <c r="D244" s="69">
        <v>40161</v>
      </c>
      <c r="E244" s="66" t="s">
        <v>1134</v>
      </c>
      <c r="F244" s="66" t="s">
        <v>3653</v>
      </c>
      <c r="G244" s="66" t="s">
        <v>4254</v>
      </c>
    </row>
    <row r="245" spans="1:7" ht="16.5" customHeight="1">
      <c r="A245" s="9" t="s">
        <v>4256</v>
      </c>
      <c r="B245" s="9" t="s">
        <v>199</v>
      </c>
      <c r="C245" s="30" t="s">
        <v>4257</v>
      </c>
      <c r="D245" s="70">
        <v>43993</v>
      </c>
      <c r="E245" s="9" t="s">
        <v>1139</v>
      </c>
      <c r="F245" s="9" t="s">
        <v>3641</v>
      </c>
      <c r="G245" s="9" t="s">
        <v>4258</v>
      </c>
    </row>
    <row r="246" spans="1:7" ht="16.5" customHeight="1">
      <c r="A246" s="66" t="s">
        <v>4259</v>
      </c>
      <c r="B246" s="66" t="s">
        <v>199</v>
      </c>
      <c r="C246" s="68" t="s">
        <v>4257</v>
      </c>
      <c r="D246" s="69">
        <v>43993</v>
      </c>
      <c r="E246" s="66" t="s">
        <v>1139</v>
      </c>
      <c r="F246" s="66" t="s">
        <v>3661</v>
      </c>
      <c r="G246" s="66" t="s">
        <v>4260</v>
      </c>
    </row>
    <row r="247" spans="1:7" ht="16.5" customHeight="1">
      <c r="A247" s="9" t="s">
        <v>4261</v>
      </c>
      <c r="B247" s="9" t="s">
        <v>199</v>
      </c>
      <c r="C247" s="30" t="s">
        <v>4257</v>
      </c>
      <c r="D247" s="70">
        <v>43993</v>
      </c>
      <c r="E247" s="9" t="s">
        <v>1139</v>
      </c>
      <c r="F247" s="9" t="s">
        <v>3667</v>
      </c>
      <c r="G247" s="9" t="s">
        <v>4262</v>
      </c>
    </row>
    <row r="248" spans="1:7" ht="16.5" customHeight="1">
      <c r="A248" s="66" t="s">
        <v>4263</v>
      </c>
      <c r="B248" s="66" t="s">
        <v>199</v>
      </c>
      <c r="C248" s="68" t="s">
        <v>1967</v>
      </c>
      <c r="D248" s="69">
        <v>44392</v>
      </c>
      <c r="E248" s="66" t="s">
        <v>1966</v>
      </c>
      <c r="F248" s="66" t="s">
        <v>3753</v>
      </c>
      <c r="G248" s="66" t="s">
        <v>4264</v>
      </c>
    </row>
    <row r="249" spans="1:7" ht="16.5" customHeight="1">
      <c r="A249" s="9" t="s">
        <v>4265</v>
      </c>
      <c r="B249" s="9" t="s">
        <v>199</v>
      </c>
      <c r="C249" s="30" t="s">
        <v>1967</v>
      </c>
      <c r="D249" s="70">
        <v>44392</v>
      </c>
      <c r="E249" s="9" t="s">
        <v>1966</v>
      </c>
      <c r="F249" s="9" t="s">
        <v>3641</v>
      </c>
      <c r="G249" s="9" t="s">
        <v>4266</v>
      </c>
    </row>
    <row r="250" spans="1:7" ht="16.5" customHeight="1">
      <c r="A250" s="66" t="s">
        <v>4267</v>
      </c>
      <c r="B250" s="66" t="s">
        <v>199</v>
      </c>
      <c r="C250" s="68" t="s">
        <v>4268</v>
      </c>
      <c r="D250" s="69">
        <v>44209</v>
      </c>
      <c r="E250" s="66" t="s">
        <v>1970</v>
      </c>
      <c r="F250" s="66" t="s">
        <v>3641</v>
      </c>
      <c r="G250" s="66" t="s">
        <v>4269</v>
      </c>
    </row>
    <row r="251" spans="1:7" ht="16.5" customHeight="1">
      <c r="A251" s="9" t="s">
        <v>4270</v>
      </c>
      <c r="B251" s="9" t="s">
        <v>199</v>
      </c>
      <c r="C251" s="30" t="s">
        <v>4271</v>
      </c>
      <c r="D251" s="70">
        <v>44446</v>
      </c>
      <c r="E251" s="9" t="s">
        <v>1970</v>
      </c>
      <c r="F251" s="9" t="s">
        <v>3641</v>
      </c>
      <c r="G251" s="9" t="s">
        <v>4272</v>
      </c>
    </row>
    <row r="252" spans="1:7" ht="16.5" customHeight="1">
      <c r="A252" s="66" t="s">
        <v>4273</v>
      </c>
      <c r="B252" s="66" t="s">
        <v>199</v>
      </c>
      <c r="C252" s="68" t="s">
        <v>4274</v>
      </c>
      <c r="D252" s="69">
        <v>44610</v>
      </c>
      <c r="E252" s="66" t="s">
        <v>1970</v>
      </c>
      <c r="F252" s="66" t="s">
        <v>3638</v>
      </c>
      <c r="G252" s="66" t="s">
        <v>4275</v>
      </c>
    </row>
    <row r="253" spans="1:7" ht="16.5" customHeight="1">
      <c r="A253" s="9" t="s">
        <v>4276</v>
      </c>
      <c r="B253" s="9" t="s">
        <v>199</v>
      </c>
      <c r="C253" s="30" t="s">
        <v>4274</v>
      </c>
      <c r="D253" s="70">
        <v>44610</v>
      </c>
      <c r="E253" s="9" t="s">
        <v>1970</v>
      </c>
      <c r="F253" s="9" t="s">
        <v>3661</v>
      </c>
      <c r="G253" s="9" t="s">
        <v>4277</v>
      </c>
    </row>
    <row r="254" spans="1:7" ht="16.5" customHeight="1">
      <c r="A254" s="66" t="s">
        <v>4278</v>
      </c>
      <c r="B254" s="66" t="s">
        <v>199</v>
      </c>
      <c r="C254" s="68" t="s">
        <v>4271</v>
      </c>
      <c r="D254" s="69">
        <v>44446</v>
      </c>
      <c r="E254" s="66" t="s">
        <v>1970</v>
      </c>
      <c r="F254" s="66" t="s">
        <v>3753</v>
      </c>
      <c r="G254" s="66" t="s">
        <v>4279</v>
      </c>
    </row>
    <row r="255" spans="1:7" ht="16.5" customHeight="1">
      <c r="A255" s="9" t="s">
        <v>4280</v>
      </c>
      <c r="B255" s="9" t="s">
        <v>199</v>
      </c>
      <c r="C255" s="30" t="s">
        <v>4271</v>
      </c>
      <c r="D255" s="70">
        <v>44446</v>
      </c>
      <c r="E255" s="9" t="s">
        <v>1970</v>
      </c>
      <c r="F255" s="9" t="s">
        <v>3667</v>
      </c>
      <c r="G255" s="9" t="s">
        <v>4281</v>
      </c>
    </row>
    <row r="256" spans="1:7" ht="16.5" customHeight="1">
      <c r="A256" s="66" t="s">
        <v>4282</v>
      </c>
      <c r="B256" s="66" t="s">
        <v>199</v>
      </c>
      <c r="C256" s="68" t="s">
        <v>4274</v>
      </c>
      <c r="D256" s="69">
        <v>44610</v>
      </c>
      <c r="E256" s="66" t="s">
        <v>1970</v>
      </c>
      <c r="F256" s="66" t="s">
        <v>3641</v>
      </c>
      <c r="G256" s="66" t="s">
        <v>4283</v>
      </c>
    </row>
    <row r="257" spans="1:7" ht="16.5" customHeight="1">
      <c r="A257" s="9" t="s">
        <v>4284</v>
      </c>
      <c r="B257" s="9" t="s">
        <v>199</v>
      </c>
      <c r="C257" s="30" t="s">
        <v>4285</v>
      </c>
      <c r="D257" s="70">
        <v>44559</v>
      </c>
      <c r="E257" s="9" t="s">
        <v>1972</v>
      </c>
      <c r="F257" s="9" t="s">
        <v>3722</v>
      </c>
      <c r="G257" s="9" t="s">
        <v>4286</v>
      </c>
    </row>
    <row r="258" spans="1:7" ht="16.5" customHeight="1">
      <c r="A258" s="66" t="s">
        <v>4287</v>
      </c>
      <c r="B258" s="66" t="s">
        <v>199</v>
      </c>
      <c r="C258" s="68" t="s">
        <v>4288</v>
      </c>
      <c r="D258" s="69">
        <v>44613</v>
      </c>
      <c r="E258" s="66" t="s">
        <v>1972</v>
      </c>
      <c r="F258" s="66" t="s">
        <v>3641</v>
      </c>
      <c r="G258" s="66" t="s">
        <v>4289</v>
      </c>
    </row>
    <row r="259" spans="1:7" ht="16.5" customHeight="1">
      <c r="A259" s="9" t="s">
        <v>4290</v>
      </c>
      <c r="B259" s="9" t="s">
        <v>199</v>
      </c>
      <c r="C259" s="30" t="s">
        <v>4285</v>
      </c>
      <c r="D259" s="70">
        <v>44559</v>
      </c>
      <c r="E259" s="9" t="s">
        <v>1972</v>
      </c>
      <c r="F259" s="9" t="s">
        <v>3753</v>
      </c>
      <c r="G259" s="9" t="s">
        <v>4291</v>
      </c>
    </row>
    <row r="260" spans="1:7" ht="16.5" customHeight="1">
      <c r="A260" s="66" t="s">
        <v>4292</v>
      </c>
      <c r="B260" s="66" t="s">
        <v>199</v>
      </c>
      <c r="C260" s="68" t="s">
        <v>4288</v>
      </c>
      <c r="D260" s="69">
        <v>44613</v>
      </c>
      <c r="E260" s="66" t="s">
        <v>1972</v>
      </c>
      <c r="F260" s="66" t="s">
        <v>3661</v>
      </c>
      <c r="G260" s="66" t="s">
        <v>4293</v>
      </c>
    </row>
    <row r="261" spans="1:7" ht="16.5" customHeight="1">
      <c r="A261" s="9" t="s">
        <v>4294</v>
      </c>
      <c r="B261" s="9" t="s">
        <v>199</v>
      </c>
      <c r="C261" s="30" t="s">
        <v>4285</v>
      </c>
      <c r="D261" s="70">
        <v>44559</v>
      </c>
      <c r="E261" s="9" t="s">
        <v>1972</v>
      </c>
      <c r="F261" s="9" t="s">
        <v>3641</v>
      </c>
      <c r="G261" s="9" t="s">
        <v>4295</v>
      </c>
    </row>
    <row r="262" spans="1:7" ht="16.5" customHeight="1">
      <c r="A262" s="66" t="s">
        <v>4296</v>
      </c>
      <c r="B262" s="66" t="s">
        <v>199</v>
      </c>
      <c r="C262" s="68" t="s">
        <v>4288</v>
      </c>
      <c r="D262" s="69">
        <v>44613</v>
      </c>
      <c r="E262" s="66" t="s">
        <v>1972</v>
      </c>
      <c r="F262" s="66" t="s">
        <v>3638</v>
      </c>
      <c r="G262" s="66" t="s">
        <v>4297</v>
      </c>
    </row>
    <row r="263" spans="1:7" ht="16.5" customHeight="1">
      <c r="A263" s="9" t="s">
        <v>4298</v>
      </c>
      <c r="B263" s="9" t="s">
        <v>199</v>
      </c>
      <c r="C263" s="30" t="s">
        <v>1975</v>
      </c>
      <c r="D263" s="70">
        <v>42087</v>
      </c>
      <c r="E263" s="9" t="s">
        <v>1974</v>
      </c>
      <c r="F263" s="9" t="s">
        <v>3641</v>
      </c>
      <c r="G263" s="9" t="s">
        <v>4299</v>
      </c>
    </row>
    <row r="264" spans="1:7" ht="16.5" customHeight="1">
      <c r="A264" s="66" t="s">
        <v>4300</v>
      </c>
      <c r="B264" s="66" t="s">
        <v>199</v>
      </c>
      <c r="C264" s="68" t="s">
        <v>1975</v>
      </c>
      <c r="D264" s="69">
        <v>42087</v>
      </c>
      <c r="E264" s="66" t="s">
        <v>1974</v>
      </c>
      <c r="F264" s="66" t="s">
        <v>3753</v>
      </c>
      <c r="G264" s="66" t="s">
        <v>4301</v>
      </c>
    </row>
    <row r="265" spans="1:7" ht="16.5" customHeight="1">
      <c r="A265" s="9" t="s">
        <v>4302</v>
      </c>
      <c r="B265" s="9" t="s">
        <v>199</v>
      </c>
      <c r="C265" s="30" t="s">
        <v>1433</v>
      </c>
      <c r="D265" s="72">
        <v>42881</v>
      </c>
      <c r="E265" s="9" t="s">
        <v>1432</v>
      </c>
      <c r="F265" s="9" t="s">
        <v>3753</v>
      </c>
      <c r="G265" s="9" t="s">
        <v>4303</v>
      </c>
    </row>
    <row r="266" spans="1:7" ht="16.5" customHeight="1">
      <c r="A266" s="66" t="s">
        <v>4304</v>
      </c>
      <c r="B266" s="66" t="s">
        <v>199</v>
      </c>
      <c r="C266" s="68" t="s">
        <v>1433</v>
      </c>
      <c r="D266" s="71">
        <v>42881</v>
      </c>
      <c r="E266" s="66" t="s">
        <v>1432</v>
      </c>
      <c r="F266" s="66" t="s">
        <v>3638</v>
      </c>
      <c r="G266" s="66" t="s">
        <v>4305</v>
      </c>
    </row>
    <row r="267" spans="1:7" ht="16.5" customHeight="1">
      <c r="A267" s="9" t="s">
        <v>4306</v>
      </c>
      <c r="B267" s="9" t="s">
        <v>199</v>
      </c>
      <c r="C267" s="30" t="s">
        <v>1433</v>
      </c>
      <c r="D267" s="72">
        <v>42881</v>
      </c>
      <c r="E267" s="9" t="s">
        <v>1432</v>
      </c>
      <c r="F267" s="9" t="s">
        <v>3641</v>
      </c>
      <c r="G267" s="9" t="s">
        <v>4307</v>
      </c>
    </row>
    <row r="268" spans="1:7" ht="16.5" customHeight="1">
      <c r="A268" s="66" t="s">
        <v>4308</v>
      </c>
      <c r="B268" s="66" t="s">
        <v>199</v>
      </c>
      <c r="C268" s="68" t="s">
        <v>4309</v>
      </c>
      <c r="D268" s="69">
        <v>43255</v>
      </c>
      <c r="E268" s="66" t="s">
        <v>1978</v>
      </c>
      <c r="F268" s="66" t="s">
        <v>3641</v>
      </c>
      <c r="G268" s="66" t="s">
        <v>4310</v>
      </c>
    </row>
    <row r="269" spans="1:7" ht="16.5" customHeight="1">
      <c r="A269" s="9" t="s">
        <v>4311</v>
      </c>
      <c r="B269" s="9" t="s">
        <v>199</v>
      </c>
      <c r="C269" s="30" t="s">
        <v>4309</v>
      </c>
      <c r="D269" s="70">
        <v>43255</v>
      </c>
      <c r="E269" s="9" t="s">
        <v>1978</v>
      </c>
      <c r="F269" s="9" t="s">
        <v>3753</v>
      </c>
      <c r="G269" s="9" t="s">
        <v>4312</v>
      </c>
    </row>
    <row r="270" spans="1:7" ht="16.5" customHeight="1">
      <c r="A270" s="66" t="s">
        <v>4313</v>
      </c>
      <c r="B270" s="66" t="s">
        <v>199</v>
      </c>
      <c r="C270" s="68" t="s">
        <v>1163</v>
      </c>
      <c r="D270" s="69">
        <v>45027</v>
      </c>
      <c r="E270" s="66" t="s">
        <v>1162</v>
      </c>
      <c r="F270" s="66" t="s">
        <v>3641</v>
      </c>
      <c r="G270" s="66" t="s">
        <v>4314</v>
      </c>
    </row>
    <row r="271" spans="1:7" ht="16.5" customHeight="1">
      <c r="A271" s="9" t="s">
        <v>4315</v>
      </c>
      <c r="B271" s="9" t="s">
        <v>199</v>
      </c>
      <c r="C271" s="30" t="s">
        <v>1163</v>
      </c>
      <c r="D271" s="70">
        <v>45027</v>
      </c>
      <c r="E271" s="9" t="s">
        <v>1162</v>
      </c>
      <c r="F271" s="9" t="s">
        <v>3638</v>
      </c>
      <c r="G271" s="9" t="s">
        <v>4316</v>
      </c>
    </row>
    <row r="272" spans="1:7" ht="16.5" customHeight="1">
      <c r="A272" s="66" t="s">
        <v>4317</v>
      </c>
      <c r="B272" s="66" t="s">
        <v>199</v>
      </c>
      <c r="C272" s="68" t="s">
        <v>1163</v>
      </c>
      <c r="D272" s="69">
        <v>45027</v>
      </c>
      <c r="E272" s="66" t="s">
        <v>1162</v>
      </c>
      <c r="F272" s="66" t="s">
        <v>3661</v>
      </c>
      <c r="G272" s="66" t="s">
        <v>4318</v>
      </c>
    </row>
    <row r="273" spans="1:7" ht="16.5" customHeight="1">
      <c r="A273" s="9" t="s">
        <v>4319</v>
      </c>
      <c r="B273" s="9" t="s">
        <v>199</v>
      </c>
      <c r="C273" s="30" t="s">
        <v>1168</v>
      </c>
      <c r="D273" s="70">
        <v>44659</v>
      </c>
      <c r="E273" s="9" t="s">
        <v>1167</v>
      </c>
      <c r="F273" s="9" t="s">
        <v>3638</v>
      </c>
      <c r="G273" s="9" t="s">
        <v>4320</v>
      </c>
    </row>
    <row r="274" spans="1:7" ht="16.5" customHeight="1">
      <c r="A274" s="66" t="s">
        <v>4321</v>
      </c>
      <c r="B274" s="66" t="s">
        <v>199</v>
      </c>
      <c r="C274" s="68" t="s">
        <v>1168</v>
      </c>
      <c r="D274" s="69">
        <v>44659</v>
      </c>
      <c r="E274" s="66" t="s">
        <v>1167</v>
      </c>
      <c r="F274" s="66" t="s">
        <v>3661</v>
      </c>
      <c r="G274" s="66" t="s">
        <v>4322</v>
      </c>
    </row>
    <row r="275" spans="1:7" ht="16.5" customHeight="1">
      <c r="A275" s="9" t="s">
        <v>4323</v>
      </c>
      <c r="B275" s="9" t="s">
        <v>199</v>
      </c>
      <c r="C275" s="30" t="s">
        <v>1168</v>
      </c>
      <c r="D275" s="70">
        <v>44659</v>
      </c>
      <c r="E275" s="9" t="s">
        <v>1167</v>
      </c>
      <c r="F275" s="9" t="s">
        <v>3641</v>
      </c>
      <c r="G275" s="9" t="s">
        <v>4324</v>
      </c>
    </row>
    <row r="276" spans="1:7" ht="16.5" customHeight="1">
      <c r="A276" s="66" t="s">
        <v>4325</v>
      </c>
      <c r="B276" s="66" t="s">
        <v>199</v>
      </c>
      <c r="C276" s="68" t="s">
        <v>1984</v>
      </c>
      <c r="D276" s="69">
        <v>44544</v>
      </c>
      <c r="E276" s="66" t="s">
        <v>1983</v>
      </c>
      <c r="F276" s="66" t="s">
        <v>3641</v>
      </c>
      <c r="G276" s="66" t="s">
        <v>4326</v>
      </c>
    </row>
    <row r="277" spans="1:7" ht="16.5" customHeight="1">
      <c r="A277" s="9" t="s">
        <v>4327</v>
      </c>
      <c r="B277" s="9" t="s">
        <v>199</v>
      </c>
      <c r="C277" s="30" t="s">
        <v>1984</v>
      </c>
      <c r="D277" s="70">
        <v>44544</v>
      </c>
      <c r="E277" s="9" t="s">
        <v>1983</v>
      </c>
      <c r="F277" s="9" t="s">
        <v>3753</v>
      </c>
      <c r="G277" s="9" t="s">
        <v>4328</v>
      </c>
    </row>
    <row r="278" spans="1:7" ht="16.5" customHeight="1">
      <c r="A278" s="66" t="s">
        <v>4329</v>
      </c>
      <c r="B278" s="66" t="s">
        <v>199</v>
      </c>
      <c r="C278" s="68" t="s">
        <v>1175</v>
      </c>
      <c r="D278" s="69">
        <v>44883</v>
      </c>
      <c r="E278" s="66" t="s">
        <v>1174</v>
      </c>
      <c r="F278" s="66" t="s">
        <v>3753</v>
      </c>
      <c r="G278" s="66" t="s">
        <v>4330</v>
      </c>
    </row>
    <row r="279" spans="1:7" ht="16.5" customHeight="1">
      <c r="A279" s="9" t="s">
        <v>4331</v>
      </c>
      <c r="B279" s="9" t="s">
        <v>199</v>
      </c>
      <c r="C279" s="30" t="s">
        <v>1140</v>
      </c>
      <c r="D279" s="9"/>
      <c r="E279" s="9" t="s">
        <v>1174</v>
      </c>
      <c r="F279" s="9" t="s">
        <v>3753</v>
      </c>
      <c r="G279" s="9" t="s">
        <v>4332</v>
      </c>
    </row>
    <row r="280" spans="1:7" ht="16.5" customHeight="1">
      <c r="A280" s="66" t="s">
        <v>4333</v>
      </c>
      <c r="B280" s="66" t="s">
        <v>199</v>
      </c>
      <c r="C280" s="68" t="s">
        <v>1140</v>
      </c>
      <c r="D280" s="66"/>
      <c r="E280" s="66" t="s">
        <v>1174</v>
      </c>
      <c r="F280" s="66" t="s">
        <v>3661</v>
      </c>
      <c r="G280" s="66" t="s">
        <v>4334</v>
      </c>
    </row>
    <row r="281" spans="1:7" ht="16.5" customHeight="1">
      <c r="A281" s="9" t="s">
        <v>4335</v>
      </c>
      <c r="B281" s="9" t="s">
        <v>199</v>
      </c>
      <c r="C281" s="30" t="s">
        <v>1175</v>
      </c>
      <c r="D281" s="70">
        <v>44883</v>
      </c>
      <c r="E281" s="9" t="s">
        <v>1174</v>
      </c>
      <c r="F281" s="9" t="s">
        <v>3667</v>
      </c>
      <c r="G281" s="9" t="s">
        <v>4336</v>
      </c>
    </row>
    <row r="282" spans="1:7" ht="16.5" customHeight="1">
      <c r="A282" s="66" t="s">
        <v>4337</v>
      </c>
      <c r="B282" s="66" t="s">
        <v>199</v>
      </c>
      <c r="C282" s="68" t="s">
        <v>1190</v>
      </c>
      <c r="D282" s="71">
        <v>41407</v>
      </c>
      <c r="E282" s="66" t="s">
        <v>1189</v>
      </c>
      <c r="F282" s="66" t="s">
        <v>3641</v>
      </c>
      <c r="G282" s="66" t="s">
        <v>4338</v>
      </c>
    </row>
    <row r="283" spans="1:7" ht="16.5" customHeight="1">
      <c r="A283" s="9" t="s">
        <v>4339</v>
      </c>
      <c r="B283" s="9" t="s">
        <v>199</v>
      </c>
      <c r="C283" s="30" t="s">
        <v>1190</v>
      </c>
      <c r="D283" s="72">
        <v>41407</v>
      </c>
      <c r="E283" s="9" t="s">
        <v>1189</v>
      </c>
      <c r="F283" s="9" t="s">
        <v>3661</v>
      </c>
      <c r="G283" s="9" t="s">
        <v>4340</v>
      </c>
    </row>
    <row r="284" spans="1:7" ht="16.5" customHeight="1">
      <c r="A284" s="66" t="s">
        <v>4341</v>
      </c>
      <c r="B284" s="66" t="s">
        <v>199</v>
      </c>
      <c r="C284" s="68" t="s">
        <v>1190</v>
      </c>
      <c r="D284" s="71">
        <v>41407</v>
      </c>
      <c r="E284" s="66" t="s">
        <v>1189</v>
      </c>
      <c r="F284" s="66" t="s">
        <v>3638</v>
      </c>
      <c r="G284" s="66" t="s">
        <v>4342</v>
      </c>
    </row>
    <row r="285" spans="1:7" ht="16.5" customHeight="1">
      <c r="A285" s="9" t="s">
        <v>4343</v>
      </c>
      <c r="B285" s="9" t="s">
        <v>199</v>
      </c>
      <c r="C285" s="30" t="s">
        <v>1208</v>
      </c>
      <c r="D285" s="70">
        <v>41116</v>
      </c>
      <c r="E285" s="9" t="s">
        <v>1207</v>
      </c>
      <c r="F285" s="9" t="s">
        <v>3641</v>
      </c>
      <c r="G285" s="9" t="s">
        <v>4344</v>
      </c>
    </row>
    <row r="286" spans="1:7" ht="16.5" customHeight="1">
      <c r="A286" s="66" t="s">
        <v>4345</v>
      </c>
      <c r="B286" s="66" t="s">
        <v>199</v>
      </c>
      <c r="C286" s="68" t="s">
        <v>1208</v>
      </c>
      <c r="D286" s="69">
        <v>41116</v>
      </c>
      <c r="E286" s="66" t="s">
        <v>1207</v>
      </c>
      <c r="F286" s="66" t="s">
        <v>3638</v>
      </c>
      <c r="G286" s="66" t="s">
        <v>4346</v>
      </c>
    </row>
    <row r="287" spans="1:7" ht="16.5" customHeight="1">
      <c r="A287" s="9" t="s">
        <v>4347</v>
      </c>
      <c r="B287" s="9" t="s">
        <v>199</v>
      </c>
      <c r="C287" s="30" t="s">
        <v>1208</v>
      </c>
      <c r="D287" s="70">
        <v>41116</v>
      </c>
      <c r="E287" s="9" t="s">
        <v>1207</v>
      </c>
      <c r="F287" s="9" t="s">
        <v>3661</v>
      </c>
      <c r="G287" s="9" t="s">
        <v>4348</v>
      </c>
    </row>
    <row r="288" spans="1:7" ht="16.5" customHeight="1">
      <c r="A288" s="66" t="s">
        <v>4349</v>
      </c>
      <c r="B288" s="66" t="s">
        <v>199</v>
      </c>
      <c r="C288" s="68" t="s">
        <v>1212</v>
      </c>
      <c r="D288" s="69">
        <v>41978</v>
      </c>
      <c r="E288" s="66" t="s">
        <v>1211</v>
      </c>
      <c r="F288" s="66" t="s">
        <v>3641</v>
      </c>
      <c r="G288" s="66" t="s">
        <v>4350</v>
      </c>
    </row>
    <row r="289" spans="1:7" ht="16.5" customHeight="1">
      <c r="A289" s="9" t="s">
        <v>4351</v>
      </c>
      <c r="B289" s="9" t="s">
        <v>199</v>
      </c>
      <c r="C289" s="30" t="s">
        <v>1212</v>
      </c>
      <c r="D289" s="70">
        <v>41978</v>
      </c>
      <c r="E289" s="9" t="s">
        <v>1211</v>
      </c>
      <c r="F289" s="9" t="s">
        <v>3753</v>
      </c>
      <c r="G289" s="9" t="s">
        <v>4352</v>
      </c>
    </row>
    <row r="290" spans="1:7" ht="16.5" customHeight="1">
      <c r="A290" s="66" t="s">
        <v>4353</v>
      </c>
      <c r="B290" s="66" t="s">
        <v>199</v>
      </c>
      <c r="C290" s="68" t="s">
        <v>1212</v>
      </c>
      <c r="D290" s="69">
        <v>41978</v>
      </c>
      <c r="E290" s="66" t="s">
        <v>1211</v>
      </c>
      <c r="F290" s="66" t="s">
        <v>3638</v>
      </c>
      <c r="G290" s="66" t="s">
        <v>4354</v>
      </c>
    </row>
    <row r="291" spans="1:7" ht="16.5" customHeight="1">
      <c r="A291" s="9" t="s">
        <v>4355</v>
      </c>
      <c r="B291" s="9" t="s">
        <v>199</v>
      </c>
      <c r="C291" s="30" t="s">
        <v>1215</v>
      </c>
      <c r="D291" s="70">
        <v>41719</v>
      </c>
      <c r="E291" s="9" t="s">
        <v>1214</v>
      </c>
      <c r="F291" s="9" t="s">
        <v>3661</v>
      </c>
      <c r="G291" s="9" t="s">
        <v>4356</v>
      </c>
    </row>
    <row r="292" spans="1:7" ht="16.5" customHeight="1">
      <c r="A292" s="66" t="s">
        <v>4357</v>
      </c>
      <c r="B292" s="66" t="s">
        <v>199</v>
      </c>
      <c r="C292" s="68" t="s">
        <v>1215</v>
      </c>
      <c r="D292" s="69">
        <v>41719</v>
      </c>
      <c r="E292" s="66" t="s">
        <v>1214</v>
      </c>
      <c r="F292" s="66" t="s">
        <v>3638</v>
      </c>
      <c r="G292" s="66" t="s">
        <v>4358</v>
      </c>
    </row>
    <row r="293" spans="1:7" ht="16.5" customHeight="1">
      <c r="A293" s="9" t="s">
        <v>4359</v>
      </c>
      <c r="B293" s="9" t="s">
        <v>199</v>
      </c>
      <c r="C293" s="30" t="s">
        <v>1215</v>
      </c>
      <c r="D293" s="70">
        <v>41719</v>
      </c>
      <c r="E293" s="9" t="s">
        <v>1214</v>
      </c>
      <c r="F293" s="9" t="s">
        <v>3641</v>
      </c>
      <c r="G293" s="9" t="s">
        <v>4360</v>
      </c>
    </row>
    <row r="294" spans="1:7" ht="16.5" customHeight="1">
      <c r="A294" s="66" t="s">
        <v>4361</v>
      </c>
      <c r="B294" s="66" t="s">
        <v>199</v>
      </c>
      <c r="C294" s="68" t="s">
        <v>1220</v>
      </c>
      <c r="D294" s="69">
        <v>41613</v>
      </c>
      <c r="E294" s="66" t="s">
        <v>1219</v>
      </c>
      <c r="F294" s="66" t="s">
        <v>3641</v>
      </c>
      <c r="G294" s="66" t="s">
        <v>4362</v>
      </c>
    </row>
    <row r="295" spans="1:7" ht="16.5" customHeight="1">
      <c r="A295" s="9" t="s">
        <v>4363</v>
      </c>
      <c r="B295" s="9" t="s">
        <v>199</v>
      </c>
      <c r="C295" s="30" t="s">
        <v>1220</v>
      </c>
      <c r="D295" s="70">
        <v>41613</v>
      </c>
      <c r="E295" s="9" t="s">
        <v>1219</v>
      </c>
      <c r="F295" s="9" t="s">
        <v>3667</v>
      </c>
      <c r="G295" s="9" t="s">
        <v>4364</v>
      </c>
    </row>
    <row r="296" spans="1:7" ht="16.5" customHeight="1">
      <c r="A296" s="66" t="s">
        <v>4365</v>
      </c>
      <c r="B296" s="66" t="s">
        <v>199</v>
      </c>
      <c r="C296" s="68" t="s">
        <v>1990</v>
      </c>
      <c r="D296" s="69">
        <v>39112</v>
      </c>
      <c r="E296" s="66" t="s">
        <v>1989</v>
      </c>
      <c r="F296" s="66" t="s">
        <v>3653</v>
      </c>
      <c r="G296" s="66" t="s">
        <v>4366</v>
      </c>
    </row>
    <row r="297" spans="1:7" ht="16.5" customHeight="1">
      <c r="A297" s="9" t="s">
        <v>4367</v>
      </c>
      <c r="B297" s="9" t="s">
        <v>199</v>
      </c>
      <c r="C297" s="30" t="s">
        <v>1990</v>
      </c>
      <c r="D297" s="70">
        <v>39112</v>
      </c>
      <c r="E297" s="9" t="s">
        <v>1989</v>
      </c>
      <c r="F297" s="9" t="s">
        <v>3641</v>
      </c>
      <c r="G297" s="9" t="s">
        <v>4368</v>
      </c>
    </row>
    <row r="298" spans="1:7" ht="16.5" customHeight="1">
      <c r="A298" s="66" t="s">
        <v>4369</v>
      </c>
      <c r="B298" s="66" t="s">
        <v>199</v>
      </c>
      <c r="C298" s="68" t="s">
        <v>1990</v>
      </c>
      <c r="D298" s="69">
        <v>39112</v>
      </c>
      <c r="E298" s="66" t="s">
        <v>1989</v>
      </c>
      <c r="F298" s="66" t="s">
        <v>3753</v>
      </c>
      <c r="G298" s="66" t="s">
        <v>4366</v>
      </c>
    </row>
    <row r="299" spans="1:7" ht="16.5" customHeight="1">
      <c r="A299" s="9" t="s">
        <v>4370</v>
      </c>
      <c r="B299" s="9" t="s">
        <v>199</v>
      </c>
      <c r="C299" s="30" t="s">
        <v>956</v>
      </c>
      <c r="D299" s="70">
        <v>40520</v>
      </c>
      <c r="E299" s="9" t="s">
        <v>955</v>
      </c>
      <c r="F299" s="9" t="s">
        <v>3753</v>
      </c>
      <c r="G299" s="9" t="s">
        <v>4371</v>
      </c>
    </row>
    <row r="300" spans="1:7" ht="16.5" customHeight="1">
      <c r="A300" s="66" t="s">
        <v>4372</v>
      </c>
      <c r="B300" s="66" t="s">
        <v>199</v>
      </c>
      <c r="C300" s="68" t="s">
        <v>956</v>
      </c>
      <c r="D300" s="69">
        <v>40520</v>
      </c>
      <c r="E300" s="66" t="s">
        <v>955</v>
      </c>
      <c r="F300" s="66" t="s">
        <v>3661</v>
      </c>
      <c r="G300" s="66" t="s">
        <v>4373</v>
      </c>
    </row>
    <row r="301" spans="1:7" ht="16.5" customHeight="1">
      <c r="A301" s="9" t="s">
        <v>4374</v>
      </c>
      <c r="B301" s="9" t="s">
        <v>199</v>
      </c>
      <c r="C301" s="30" t="s">
        <v>956</v>
      </c>
      <c r="D301" s="70">
        <v>40520</v>
      </c>
      <c r="E301" s="9" t="s">
        <v>955</v>
      </c>
      <c r="F301" s="9" t="s">
        <v>3641</v>
      </c>
      <c r="G301" s="9" t="s">
        <v>4375</v>
      </c>
    </row>
    <row r="302" spans="1:7" ht="16.5" customHeight="1">
      <c r="A302" s="66" t="s">
        <v>4376</v>
      </c>
      <c r="B302" s="66" t="s">
        <v>199</v>
      </c>
      <c r="C302" s="68" t="s">
        <v>4377</v>
      </c>
      <c r="D302" s="69">
        <v>41003</v>
      </c>
      <c r="E302" s="66" t="s">
        <v>1994</v>
      </c>
      <c r="F302" s="66" t="s">
        <v>3753</v>
      </c>
      <c r="G302" s="66" t="s">
        <v>4378</v>
      </c>
    </row>
    <row r="303" spans="1:7" ht="16.5" customHeight="1">
      <c r="A303" s="9" t="s">
        <v>4379</v>
      </c>
      <c r="B303" s="9" t="s">
        <v>199</v>
      </c>
      <c r="C303" s="30" t="s">
        <v>4377</v>
      </c>
      <c r="D303" s="70">
        <v>41003</v>
      </c>
      <c r="E303" s="9" t="s">
        <v>1994</v>
      </c>
      <c r="F303" s="9" t="s">
        <v>3638</v>
      </c>
      <c r="G303" s="9" t="s">
        <v>4380</v>
      </c>
    </row>
    <row r="304" spans="1:7" ht="16.5" customHeight="1">
      <c r="A304" s="66" t="s">
        <v>4381</v>
      </c>
      <c r="B304" s="66" t="s">
        <v>199</v>
      </c>
      <c r="C304" s="68" t="s">
        <v>4377</v>
      </c>
      <c r="D304" s="69">
        <v>41003</v>
      </c>
      <c r="E304" s="66" t="s">
        <v>1994</v>
      </c>
      <c r="F304" s="66" t="s">
        <v>3641</v>
      </c>
      <c r="G304" s="66" t="s">
        <v>4382</v>
      </c>
    </row>
    <row r="305" spans="1:7" ht="16.5" customHeight="1">
      <c r="A305" s="9" t="s">
        <v>4383</v>
      </c>
      <c r="B305" s="9" t="s">
        <v>199</v>
      </c>
      <c r="C305" s="30" t="s">
        <v>4384</v>
      </c>
      <c r="D305" s="70">
        <v>40868</v>
      </c>
      <c r="E305" s="9" t="s">
        <v>1232</v>
      </c>
      <c r="F305" s="9" t="s">
        <v>3667</v>
      </c>
      <c r="G305" s="9" t="s">
        <v>4385</v>
      </c>
    </row>
    <row r="306" spans="1:7" ht="16.5" customHeight="1">
      <c r="A306" s="66" t="s">
        <v>4386</v>
      </c>
      <c r="B306" s="66" t="s">
        <v>199</v>
      </c>
      <c r="C306" s="68" t="s">
        <v>4384</v>
      </c>
      <c r="D306" s="69">
        <v>40868</v>
      </c>
      <c r="E306" s="66" t="s">
        <v>1232</v>
      </c>
      <c r="F306" s="66" t="s">
        <v>3753</v>
      </c>
      <c r="G306" s="66" t="s">
        <v>4387</v>
      </c>
    </row>
    <row r="307" spans="1:7" ht="16.5" customHeight="1">
      <c r="A307" s="9" t="s">
        <v>4388</v>
      </c>
      <c r="B307" s="9" t="s">
        <v>199</v>
      </c>
      <c r="C307" s="30" t="s">
        <v>4384</v>
      </c>
      <c r="D307" s="70">
        <v>40868</v>
      </c>
      <c r="E307" s="9" t="s">
        <v>1232</v>
      </c>
      <c r="F307" s="9" t="s">
        <v>3641</v>
      </c>
      <c r="G307" s="9" t="s">
        <v>4389</v>
      </c>
    </row>
    <row r="308" spans="1:7" ht="16.5" customHeight="1">
      <c r="A308" s="66" t="s">
        <v>4390</v>
      </c>
      <c r="B308" s="66" t="s">
        <v>201</v>
      </c>
      <c r="C308" s="68" t="s">
        <v>4391</v>
      </c>
      <c r="D308" s="69">
        <v>45401</v>
      </c>
      <c r="E308" s="66" t="s">
        <v>1453</v>
      </c>
      <c r="F308" s="66" t="s">
        <v>3661</v>
      </c>
      <c r="G308" s="66" t="s">
        <v>4392</v>
      </c>
    </row>
    <row r="309" spans="1:7" ht="16.5" customHeight="1">
      <c r="A309" s="9" t="s">
        <v>4393</v>
      </c>
      <c r="B309" s="9" t="s">
        <v>201</v>
      </c>
      <c r="C309" s="30" t="s">
        <v>4394</v>
      </c>
      <c r="D309" s="70">
        <v>45267</v>
      </c>
      <c r="E309" s="9" t="s">
        <v>1250</v>
      </c>
      <c r="F309" s="9" t="s">
        <v>3641</v>
      </c>
      <c r="G309" s="9" t="s">
        <v>4395</v>
      </c>
    </row>
    <row r="310" spans="1:7" ht="16.5" customHeight="1">
      <c r="A310" s="66" t="s">
        <v>4396</v>
      </c>
      <c r="B310" s="66" t="s">
        <v>201</v>
      </c>
      <c r="C310" s="68" t="s">
        <v>4397</v>
      </c>
      <c r="D310" s="71">
        <v>45076</v>
      </c>
      <c r="E310" s="66" t="s">
        <v>1471</v>
      </c>
      <c r="F310" s="66" t="s">
        <v>3641</v>
      </c>
      <c r="G310" s="66" t="s">
        <v>4398</v>
      </c>
    </row>
    <row r="311" spans="1:7" ht="16.5" customHeight="1">
      <c r="A311" s="9" t="s">
        <v>4399</v>
      </c>
      <c r="B311" s="9" t="s">
        <v>201</v>
      </c>
      <c r="C311" s="30" t="s">
        <v>4397</v>
      </c>
      <c r="D311" s="72">
        <v>45076</v>
      </c>
      <c r="E311" s="9" t="s">
        <v>1471</v>
      </c>
      <c r="F311" s="9" t="s">
        <v>3661</v>
      </c>
      <c r="G311" s="9" t="s">
        <v>4400</v>
      </c>
    </row>
    <row r="312" spans="1:7" ht="16.5" customHeight="1">
      <c r="A312" s="66" t="s">
        <v>4401</v>
      </c>
      <c r="B312" s="66" t="s">
        <v>201</v>
      </c>
      <c r="C312" s="68" t="s">
        <v>4402</v>
      </c>
      <c r="D312" s="69">
        <v>44854</v>
      </c>
      <c r="E312" s="66" t="s">
        <v>1256</v>
      </c>
      <c r="F312" s="66" t="s">
        <v>3641</v>
      </c>
      <c r="G312" s="66" t="s">
        <v>4403</v>
      </c>
    </row>
    <row r="313" spans="1:7" ht="16.5" customHeight="1">
      <c r="A313" s="9" t="s">
        <v>4404</v>
      </c>
      <c r="B313" s="9" t="s">
        <v>201</v>
      </c>
      <c r="C313" s="30" t="s">
        <v>4402</v>
      </c>
      <c r="D313" s="70">
        <v>44854</v>
      </c>
      <c r="E313" s="9" t="s">
        <v>1256</v>
      </c>
      <c r="F313" s="9" t="s">
        <v>3661</v>
      </c>
      <c r="G313" s="9" t="s">
        <v>4405</v>
      </c>
    </row>
    <row r="314" spans="1:7" ht="16.5" customHeight="1">
      <c r="A314" s="66" t="s">
        <v>4406</v>
      </c>
      <c r="B314" s="66" t="s">
        <v>201</v>
      </c>
      <c r="C314" s="68" t="s">
        <v>4407</v>
      </c>
      <c r="D314" s="69">
        <v>44844</v>
      </c>
      <c r="E314" s="66" t="s">
        <v>1997</v>
      </c>
      <c r="F314" s="66" t="s">
        <v>3661</v>
      </c>
      <c r="G314" s="66" t="s">
        <v>4408</v>
      </c>
    </row>
    <row r="315" spans="1:7" ht="16.5" customHeight="1">
      <c r="A315" s="9" t="s">
        <v>4409</v>
      </c>
      <c r="B315" s="9" t="s">
        <v>201</v>
      </c>
      <c r="C315" s="30" t="s">
        <v>4410</v>
      </c>
      <c r="D315" s="70">
        <v>44460</v>
      </c>
      <c r="E315" s="9" t="s">
        <v>4411</v>
      </c>
      <c r="F315" s="9" t="s">
        <v>3641</v>
      </c>
      <c r="G315" s="9" t="s">
        <v>4412</v>
      </c>
    </row>
    <row r="316" spans="1:7" ht="16.5" customHeight="1">
      <c r="A316" s="66" t="s">
        <v>4413</v>
      </c>
      <c r="B316" s="66" t="s">
        <v>207</v>
      </c>
      <c r="C316" s="68" t="s">
        <v>2002</v>
      </c>
      <c r="D316" s="69">
        <v>43059</v>
      </c>
      <c r="E316" s="66"/>
      <c r="F316" s="66" t="s">
        <v>3638</v>
      </c>
      <c r="G316" s="66" t="s">
        <v>4414</v>
      </c>
    </row>
    <row r="317" spans="1:7" ht="16.5" customHeight="1">
      <c r="A317" s="9" t="s">
        <v>4415</v>
      </c>
      <c r="B317" s="9" t="s">
        <v>207</v>
      </c>
      <c r="C317" s="30" t="s">
        <v>2002</v>
      </c>
      <c r="D317" s="70">
        <v>43059</v>
      </c>
      <c r="E317" s="9"/>
      <c r="F317" s="9" t="s">
        <v>3641</v>
      </c>
      <c r="G317" s="9" t="s">
        <v>4416</v>
      </c>
    </row>
    <row r="318" spans="1:7" ht="16.5" customHeight="1">
      <c r="A318" s="66" t="s">
        <v>4417</v>
      </c>
      <c r="B318" s="66" t="s">
        <v>207</v>
      </c>
      <c r="C318" s="68" t="s">
        <v>3337</v>
      </c>
      <c r="D318" s="69">
        <v>44896</v>
      </c>
      <c r="E318" s="66"/>
      <c r="F318" s="66" t="s">
        <v>3638</v>
      </c>
      <c r="G318" s="66" t="s">
        <v>4418</v>
      </c>
    </row>
    <row r="319" spans="1:7" ht="16.5" customHeight="1">
      <c r="A319" s="9" t="s">
        <v>4419</v>
      </c>
      <c r="B319" s="9" t="s">
        <v>207</v>
      </c>
      <c r="C319" s="30" t="s">
        <v>3337</v>
      </c>
      <c r="D319" s="70">
        <v>44896</v>
      </c>
      <c r="E319" s="9"/>
      <c r="F319" s="9" t="s">
        <v>3646</v>
      </c>
      <c r="G319" s="9" t="s">
        <v>4420</v>
      </c>
    </row>
    <row r="320" spans="1:7" ht="16.5" customHeight="1">
      <c r="A320" s="66" t="s">
        <v>4421</v>
      </c>
      <c r="B320" s="66" t="s">
        <v>207</v>
      </c>
      <c r="C320" s="68" t="s">
        <v>3337</v>
      </c>
      <c r="D320" s="69">
        <v>44896</v>
      </c>
      <c r="E320" s="66"/>
      <c r="F320" s="66" t="s">
        <v>3641</v>
      </c>
      <c r="G320" s="66" t="s">
        <v>4422</v>
      </c>
    </row>
    <row r="321" spans="1:7" ht="16.5" customHeight="1">
      <c r="A321" s="9" t="s">
        <v>4423</v>
      </c>
      <c r="B321" s="9" t="s">
        <v>207</v>
      </c>
      <c r="C321" s="30" t="s">
        <v>601</v>
      </c>
      <c r="D321" s="70">
        <v>45265</v>
      </c>
      <c r="E321" s="9"/>
      <c r="F321" s="9" t="s">
        <v>3661</v>
      </c>
      <c r="G321" s="9" t="s">
        <v>4424</v>
      </c>
    </row>
    <row r="322" spans="1:7" ht="16.5" customHeight="1">
      <c r="A322" s="66" t="s">
        <v>4425</v>
      </c>
      <c r="B322" s="66" t="s">
        <v>207</v>
      </c>
      <c r="C322" s="68" t="s">
        <v>601</v>
      </c>
      <c r="D322" s="69">
        <v>45265</v>
      </c>
      <c r="E322" s="66"/>
      <c r="F322" s="66" t="s">
        <v>3641</v>
      </c>
      <c r="G322" s="66" t="s">
        <v>4426</v>
      </c>
    </row>
    <row r="323" spans="1:7" ht="16.5" customHeight="1">
      <c r="A323" s="9" t="s">
        <v>4427</v>
      </c>
      <c r="B323" s="9" t="s">
        <v>213</v>
      </c>
      <c r="C323" s="30" t="s">
        <v>1488</v>
      </c>
      <c r="D323" s="70">
        <v>44118</v>
      </c>
      <c r="E323" s="9" t="s">
        <v>4428</v>
      </c>
      <c r="F323" s="9" t="s">
        <v>3661</v>
      </c>
      <c r="G323" s="9" t="s">
        <v>4429</v>
      </c>
    </row>
    <row r="324" spans="1:7" ht="16.5" customHeight="1">
      <c r="A324" s="66" t="s">
        <v>4430</v>
      </c>
      <c r="B324" s="66" t="s">
        <v>213</v>
      </c>
      <c r="C324" s="68" t="s">
        <v>1488</v>
      </c>
      <c r="D324" s="69">
        <v>44118</v>
      </c>
      <c r="E324" s="66" t="s">
        <v>4428</v>
      </c>
      <c r="F324" s="66" t="s">
        <v>3641</v>
      </c>
      <c r="G324" s="66" t="s">
        <v>4431</v>
      </c>
    </row>
    <row r="325" spans="1:7" ht="16.5" customHeight="1">
      <c r="A325" s="9" t="s">
        <v>4432</v>
      </c>
      <c r="B325" s="9" t="s">
        <v>213</v>
      </c>
      <c r="C325" s="30" t="s">
        <v>1488</v>
      </c>
      <c r="D325" s="70">
        <v>44118</v>
      </c>
      <c r="E325" s="9" t="s">
        <v>4428</v>
      </c>
      <c r="F325" s="9" t="s">
        <v>3641</v>
      </c>
      <c r="G325" s="9" t="s">
        <v>4433</v>
      </c>
    </row>
    <row r="326" spans="1:7" ht="16.5" customHeight="1">
      <c r="A326" s="66" t="s">
        <v>4434</v>
      </c>
      <c r="B326" s="66" t="s">
        <v>213</v>
      </c>
      <c r="C326" s="68" t="s">
        <v>3340</v>
      </c>
      <c r="D326" s="71">
        <v>44699</v>
      </c>
      <c r="E326" s="66" t="s">
        <v>4435</v>
      </c>
      <c r="F326" s="66" t="s">
        <v>3641</v>
      </c>
      <c r="G326" s="66" t="s">
        <v>4436</v>
      </c>
    </row>
    <row r="327" spans="1:7" ht="16.5" customHeight="1">
      <c r="A327" s="9" t="s">
        <v>4437</v>
      </c>
      <c r="B327" s="9" t="s">
        <v>217</v>
      </c>
      <c r="C327" s="30" t="s">
        <v>2022</v>
      </c>
      <c r="D327" s="72">
        <v>45432</v>
      </c>
      <c r="E327" s="9" t="s">
        <v>2021</v>
      </c>
      <c r="F327" s="9" t="s">
        <v>3638</v>
      </c>
      <c r="G327" s="9" t="s">
        <v>4438</v>
      </c>
    </row>
    <row r="328" spans="1:7" ht="16.5" customHeight="1">
      <c r="A328" s="66" t="s">
        <v>4439</v>
      </c>
      <c r="B328" s="66" t="s">
        <v>217</v>
      </c>
      <c r="C328" s="68" t="s">
        <v>2031</v>
      </c>
      <c r="D328" s="69">
        <v>45359</v>
      </c>
      <c r="E328" s="66" t="s">
        <v>2030</v>
      </c>
      <c r="F328" s="66" t="s">
        <v>3653</v>
      </c>
      <c r="G328" s="66" t="s">
        <v>4440</v>
      </c>
    </row>
    <row r="329" spans="1:7" ht="16.5" customHeight="1">
      <c r="A329" s="9" t="s">
        <v>4441</v>
      </c>
      <c r="B329" s="9" t="s">
        <v>217</v>
      </c>
      <c r="C329" s="30" t="s">
        <v>4442</v>
      </c>
      <c r="D329" s="9"/>
      <c r="E329" s="9" t="s">
        <v>4443</v>
      </c>
      <c r="F329" s="9" t="s">
        <v>3722</v>
      </c>
      <c r="G329" s="9" t="s">
        <v>4444</v>
      </c>
    </row>
    <row r="330" spans="1:7" ht="16.5" customHeight="1">
      <c r="A330" s="66" t="s">
        <v>4445</v>
      </c>
      <c r="B330" s="66" t="s">
        <v>217</v>
      </c>
      <c r="C330" s="68" t="s">
        <v>2031</v>
      </c>
      <c r="D330" s="69">
        <v>45359</v>
      </c>
      <c r="E330" s="66" t="s">
        <v>2030</v>
      </c>
      <c r="F330" s="66" t="s">
        <v>3646</v>
      </c>
      <c r="G330" s="66" t="s">
        <v>4446</v>
      </c>
    </row>
    <row r="331" spans="1:7" ht="16.5" customHeight="1">
      <c r="A331" s="9" t="s">
        <v>4447</v>
      </c>
      <c r="B331" s="9" t="s">
        <v>217</v>
      </c>
      <c r="C331" s="30" t="s">
        <v>2031</v>
      </c>
      <c r="D331" s="70">
        <v>45359</v>
      </c>
      <c r="E331" s="9" t="s">
        <v>2030</v>
      </c>
      <c r="F331" s="9" t="s">
        <v>3646</v>
      </c>
      <c r="G331" s="9" t="s">
        <v>4448</v>
      </c>
    </row>
    <row r="332" spans="1:7" ht="16.5" customHeight="1">
      <c r="A332" s="66" t="s">
        <v>4449</v>
      </c>
      <c r="B332" s="66" t="s">
        <v>217</v>
      </c>
      <c r="C332" s="68" t="s">
        <v>4450</v>
      </c>
      <c r="D332" s="69">
        <v>42417</v>
      </c>
      <c r="E332" s="66" t="s">
        <v>4451</v>
      </c>
      <c r="F332" s="66" t="s">
        <v>3667</v>
      </c>
      <c r="G332" s="66" t="s">
        <v>4452</v>
      </c>
    </row>
    <row r="333" spans="1:7" ht="16.5" customHeight="1">
      <c r="A333" s="9" t="s">
        <v>4453</v>
      </c>
      <c r="B333" s="9" t="s">
        <v>217</v>
      </c>
      <c r="C333" s="30" t="s">
        <v>4454</v>
      </c>
      <c r="D333" s="70">
        <v>42982</v>
      </c>
      <c r="E333" s="9" t="s">
        <v>4455</v>
      </c>
      <c r="F333" s="9" t="s">
        <v>3667</v>
      </c>
      <c r="G333" s="9" t="s">
        <v>4456</v>
      </c>
    </row>
    <row r="334" spans="1:7" ht="16.5" customHeight="1">
      <c r="A334" s="66" t="s">
        <v>4457</v>
      </c>
      <c r="B334" s="66" t="s">
        <v>223</v>
      </c>
      <c r="C334" s="68" t="s">
        <v>991</v>
      </c>
      <c r="D334" s="69">
        <v>44959</v>
      </c>
      <c r="E334" s="66" t="s">
        <v>4458</v>
      </c>
      <c r="F334" s="66" t="s">
        <v>3661</v>
      </c>
      <c r="G334" s="66" t="s">
        <v>4459</v>
      </c>
    </row>
    <row r="335" spans="1:7" ht="16.5" customHeight="1">
      <c r="A335" s="9" t="s">
        <v>4460</v>
      </c>
      <c r="B335" s="9" t="s">
        <v>223</v>
      </c>
      <c r="C335" s="30" t="s">
        <v>1303</v>
      </c>
      <c r="D335" s="70">
        <v>45233</v>
      </c>
      <c r="E335" s="9" t="s">
        <v>1302</v>
      </c>
      <c r="F335" s="9" t="s">
        <v>3667</v>
      </c>
      <c r="G335" s="9" t="s">
        <v>4461</v>
      </c>
    </row>
    <row r="336" spans="1:7" ht="16.5" customHeight="1">
      <c r="A336" s="66" t="s">
        <v>4462</v>
      </c>
      <c r="B336" s="66" t="s">
        <v>225</v>
      </c>
      <c r="C336" s="68" t="s">
        <v>4463</v>
      </c>
      <c r="D336" s="66"/>
      <c r="E336" s="66" t="s">
        <v>2045</v>
      </c>
      <c r="F336" s="66" t="s">
        <v>3722</v>
      </c>
      <c r="G336" s="66" t="s">
        <v>4464</v>
      </c>
    </row>
    <row r="337" spans="1:7" ht="16.5" customHeight="1">
      <c r="A337" s="9" t="s">
        <v>4465</v>
      </c>
      <c r="B337" s="9" t="s">
        <v>227</v>
      </c>
      <c r="C337" s="30" t="s">
        <v>4466</v>
      </c>
      <c r="D337" s="70">
        <v>41142</v>
      </c>
      <c r="E337" s="9" t="s">
        <v>2048</v>
      </c>
      <c r="F337" s="9" t="s">
        <v>3641</v>
      </c>
      <c r="G337" s="9" t="s">
        <v>4467</v>
      </c>
    </row>
    <row r="338" spans="1:7" ht="16.5" customHeight="1">
      <c r="A338" s="66" t="s">
        <v>4468</v>
      </c>
      <c r="B338" s="66" t="s">
        <v>229</v>
      </c>
      <c r="C338" s="68" t="s">
        <v>4469</v>
      </c>
      <c r="D338" s="69">
        <v>45455</v>
      </c>
      <c r="E338" s="66" t="s">
        <v>4470</v>
      </c>
      <c r="F338" s="66" t="s">
        <v>3653</v>
      </c>
      <c r="G338" s="66" t="s">
        <v>4471</v>
      </c>
    </row>
    <row r="339" spans="1:7" ht="16.5" customHeight="1">
      <c r="A339" s="9" t="s">
        <v>4472</v>
      </c>
      <c r="B339" s="9" t="s">
        <v>229</v>
      </c>
      <c r="C339" s="30" t="s">
        <v>1321</v>
      </c>
      <c r="D339" s="70">
        <v>41813</v>
      </c>
      <c r="E339" s="9" t="s">
        <v>1320</v>
      </c>
      <c r="F339" s="9" t="s">
        <v>3653</v>
      </c>
      <c r="G339" s="9" t="s">
        <v>4473</v>
      </c>
    </row>
    <row r="340" spans="1:7" ht="16.5" customHeight="1">
      <c r="A340" s="66" t="s">
        <v>4474</v>
      </c>
      <c r="B340" s="66" t="s">
        <v>229</v>
      </c>
      <c r="C340" s="68" t="s">
        <v>4475</v>
      </c>
      <c r="D340" s="69">
        <v>45411</v>
      </c>
      <c r="E340" s="66" t="s">
        <v>4476</v>
      </c>
      <c r="F340" s="66" t="s">
        <v>3667</v>
      </c>
      <c r="G340" s="66" t="s">
        <v>4477</v>
      </c>
    </row>
    <row r="341" spans="1:7" ht="16.5" customHeight="1">
      <c r="A341" s="9" t="s">
        <v>4478</v>
      </c>
      <c r="B341" s="9" t="s">
        <v>229</v>
      </c>
      <c r="C341" s="30" t="s">
        <v>2056</v>
      </c>
      <c r="D341" s="70">
        <v>45412</v>
      </c>
      <c r="E341" s="9" t="s">
        <v>2055</v>
      </c>
      <c r="F341" s="9" t="s">
        <v>3661</v>
      </c>
      <c r="G341" s="9" t="s">
        <v>4479</v>
      </c>
    </row>
    <row r="342" spans="1:7" ht="16.5" customHeight="1">
      <c r="A342" s="66" t="s">
        <v>4480</v>
      </c>
      <c r="B342" s="66" t="s">
        <v>229</v>
      </c>
      <c r="C342" s="68" t="s">
        <v>2056</v>
      </c>
      <c r="D342" s="69">
        <v>45412</v>
      </c>
      <c r="E342" s="66" t="s">
        <v>2055</v>
      </c>
      <c r="F342" s="66" t="s">
        <v>3641</v>
      </c>
      <c r="G342" s="66" t="s">
        <v>4481</v>
      </c>
    </row>
    <row r="343" spans="1:7" ht="16.5" customHeight="1">
      <c r="A343" s="9" t="s">
        <v>4482</v>
      </c>
      <c r="B343" s="9" t="s">
        <v>229</v>
      </c>
      <c r="C343" s="30" t="s">
        <v>2060</v>
      </c>
      <c r="D343" s="70">
        <v>45281</v>
      </c>
      <c r="E343" s="9" t="s">
        <v>2059</v>
      </c>
      <c r="F343" s="9" t="s">
        <v>3641</v>
      </c>
      <c r="G343" s="9" t="s">
        <v>4483</v>
      </c>
    </row>
    <row r="344" spans="1:7" ht="16.5" customHeight="1">
      <c r="A344" s="66" t="s">
        <v>4484</v>
      </c>
      <c r="B344" s="66" t="s">
        <v>229</v>
      </c>
      <c r="C344" s="68" t="s">
        <v>4485</v>
      </c>
      <c r="D344" s="71">
        <v>45055</v>
      </c>
      <c r="E344" s="66" t="s">
        <v>914</v>
      </c>
      <c r="F344" s="66" t="s">
        <v>3638</v>
      </c>
      <c r="G344" s="66" t="s">
        <v>4486</v>
      </c>
    </row>
    <row r="345" spans="1:7" ht="16.5" customHeight="1">
      <c r="A345" s="9" t="s">
        <v>4487</v>
      </c>
      <c r="B345" s="9" t="s">
        <v>229</v>
      </c>
      <c r="C345" s="30" t="s">
        <v>4488</v>
      </c>
      <c r="D345" s="70">
        <v>42354</v>
      </c>
      <c r="E345" s="9" t="s">
        <v>4489</v>
      </c>
      <c r="F345" s="9" t="s">
        <v>3661</v>
      </c>
      <c r="G345" s="9" t="s">
        <v>4490</v>
      </c>
    </row>
    <row r="346" spans="1:7" ht="16.5" customHeight="1">
      <c r="A346" s="66" t="s">
        <v>4491</v>
      </c>
      <c r="B346" s="66" t="s">
        <v>229</v>
      </c>
      <c r="C346" s="68" t="s">
        <v>4492</v>
      </c>
      <c r="D346" s="71">
        <v>45049</v>
      </c>
      <c r="E346" s="66" t="s">
        <v>1152</v>
      </c>
      <c r="F346" s="66" t="s">
        <v>3638</v>
      </c>
      <c r="G346" s="66" t="s">
        <v>4493</v>
      </c>
    </row>
    <row r="347" spans="1:7" ht="16.5" customHeight="1">
      <c r="A347" s="9" t="s">
        <v>4494</v>
      </c>
      <c r="B347" s="9" t="s">
        <v>229</v>
      </c>
      <c r="C347" s="30" t="s">
        <v>4495</v>
      </c>
      <c r="D347" s="70">
        <v>43444</v>
      </c>
      <c r="E347" s="9" t="s">
        <v>861</v>
      </c>
      <c r="F347" s="9" t="s">
        <v>3638</v>
      </c>
      <c r="G347" s="9" t="s">
        <v>4496</v>
      </c>
    </row>
    <row r="348" spans="1:7" ht="16.5" customHeight="1">
      <c r="A348" s="66" t="s">
        <v>4497</v>
      </c>
      <c r="B348" s="66" t="s">
        <v>229</v>
      </c>
      <c r="C348" s="68" t="s">
        <v>4498</v>
      </c>
      <c r="D348" s="69">
        <v>44992</v>
      </c>
      <c r="E348" s="66" t="s">
        <v>2068</v>
      </c>
      <c r="F348" s="66" t="s">
        <v>3638</v>
      </c>
      <c r="G348" s="66" t="s">
        <v>4499</v>
      </c>
    </row>
    <row r="349" spans="1:7" ht="16.5" customHeight="1">
      <c r="A349" s="9" t="s">
        <v>4500</v>
      </c>
      <c r="B349" s="9" t="s">
        <v>229</v>
      </c>
      <c r="C349" s="30" t="s">
        <v>4501</v>
      </c>
      <c r="D349" s="70">
        <v>43524</v>
      </c>
      <c r="E349" s="9" t="s">
        <v>1355</v>
      </c>
      <c r="F349" s="9" t="s">
        <v>3653</v>
      </c>
      <c r="G349" s="9" t="s">
        <v>4502</v>
      </c>
    </row>
    <row r="350" spans="1:7" ht="16.5" customHeight="1">
      <c r="A350" s="66" t="s">
        <v>4503</v>
      </c>
      <c r="B350" s="66" t="s">
        <v>229</v>
      </c>
      <c r="C350" s="68" t="s">
        <v>1362</v>
      </c>
      <c r="D350" s="71">
        <v>45436</v>
      </c>
      <c r="E350" s="66" t="s">
        <v>1361</v>
      </c>
      <c r="F350" s="66" t="s">
        <v>3667</v>
      </c>
      <c r="G350" s="66" t="s">
        <v>4504</v>
      </c>
    </row>
    <row r="351" spans="1:7" ht="16.5" customHeight="1">
      <c r="A351" s="9" t="s">
        <v>4505</v>
      </c>
      <c r="B351" s="9" t="s">
        <v>229</v>
      </c>
      <c r="C351" s="30" t="s">
        <v>4506</v>
      </c>
      <c r="D351" s="70">
        <v>45268</v>
      </c>
      <c r="E351" s="9" t="s">
        <v>2074</v>
      </c>
      <c r="F351" s="9" t="s">
        <v>3638</v>
      </c>
      <c r="G351" s="9" t="s">
        <v>4507</v>
      </c>
    </row>
    <row r="352" spans="1:7" ht="16.5" customHeight="1">
      <c r="A352" s="66" t="s">
        <v>4508</v>
      </c>
      <c r="B352" s="66" t="s">
        <v>229</v>
      </c>
      <c r="C352" s="68" t="s">
        <v>4509</v>
      </c>
      <c r="D352" s="66"/>
      <c r="E352" s="66" t="s">
        <v>4510</v>
      </c>
      <c r="F352" s="66" t="s">
        <v>3722</v>
      </c>
      <c r="G352" s="66" t="s">
        <v>4511</v>
      </c>
    </row>
    <row r="353" spans="1:7" ht="16.5" customHeight="1">
      <c r="A353" s="9" t="s">
        <v>4512</v>
      </c>
      <c r="B353" s="9" t="s">
        <v>229</v>
      </c>
      <c r="C353" s="30" t="s">
        <v>2083</v>
      </c>
      <c r="D353" s="9"/>
      <c r="E353" s="9" t="s">
        <v>2082</v>
      </c>
      <c r="F353" s="9" t="s">
        <v>3638</v>
      </c>
      <c r="G353" s="9" t="s">
        <v>4513</v>
      </c>
    </row>
    <row r="354" spans="1:7" ht="16.5" customHeight="1">
      <c r="A354" s="66" t="s">
        <v>4514</v>
      </c>
      <c r="B354" s="66" t="s">
        <v>229</v>
      </c>
      <c r="C354" s="68" t="s">
        <v>2083</v>
      </c>
      <c r="D354" s="66"/>
      <c r="E354" s="66" t="s">
        <v>2082</v>
      </c>
      <c r="F354" s="66" t="s">
        <v>3667</v>
      </c>
      <c r="G354" s="66" t="s">
        <v>4515</v>
      </c>
    </row>
    <row r="355" spans="1:7" ht="16.5" customHeight="1">
      <c r="A355" s="9" t="s">
        <v>4516</v>
      </c>
      <c r="B355" s="9" t="s">
        <v>229</v>
      </c>
      <c r="C355" s="30" t="s">
        <v>621</v>
      </c>
      <c r="D355" s="9"/>
      <c r="E355" s="9" t="s">
        <v>620</v>
      </c>
      <c r="F355" s="9" t="s">
        <v>3638</v>
      </c>
      <c r="G355" s="9" t="s">
        <v>4517</v>
      </c>
    </row>
    <row r="356" spans="1:7" ht="16.5" customHeight="1">
      <c r="A356" s="66" t="s">
        <v>4518</v>
      </c>
      <c r="B356" s="66" t="s">
        <v>229</v>
      </c>
      <c r="C356" s="68" t="s">
        <v>621</v>
      </c>
      <c r="D356" s="66"/>
      <c r="E356" s="66" t="s">
        <v>620</v>
      </c>
      <c r="F356" s="66" t="s">
        <v>3638</v>
      </c>
      <c r="G356" s="66" t="s">
        <v>4519</v>
      </c>
    </row>
    <row r="357" spans="1:7" ht="16.5" customHeight="1">
      <c r="A357" s="9" t="s">
        <v>4520</v>
      </c>
      <c r="B357" s="9" t="s">
        <v>231</v>
      </c>
      <c r="C357" s="30" t="s">
        <v>1381</v>
      </c>
      <c r="D357" s="9"/>
      <c r="E357" s="9" t="s">
        <v>1380</v>
      </c>
      <c r="F357" s="9" t="s">
        <v>3653</v>
      </c>
      <c r="G357" s="9" t="s">
        <v>4521</v>
      </c>
    </row>
    <row r="358" spans="1:7" ht="16.5" customHeight="1">
      <c r="A358" s="66" t="s">
        <v>4522</v>
      </c>
      <c r="B358" s="66" t="s">
        <v>231</v>
      </c>
      <c r="C358" s="68" t="s">
        <v>4523</v>
      </c>
      <c r="D358" s="66"/>
      <c r="E358" s="66" t="s">
        <v>1380</v>
      </c>
      <c r="F358" s="66" t="s">
        <v>3661</v>
      </c>
      <c r="G358" s="66" t="s">
        <v>4524</v>
      </c>
    </row>
    <row r="359" spans="1:7" ht="16.5" customHeight="1">
      <c r="A359" s="9" t="s">
        <v>4525</v>
      </c>
      <c r="B359" s="9" t="s">
        <v>231</v>
      </c>
      <c r="C359" s="30" t="s">
        <v>4523</v>
      </c>
      <c r="D359" s="9"/>
      <c r="E359" s="9" t="s">
        <v>1380</v>
      </c>
      <c r="F359" s="9" t="s">
        <v>3722</v>
      </c>
      <c r="G359" s="9" t="s">
        <v>4526</v>
      </c>
    </row>
    <row r="360" spans="1:7" ht="16.5" customHeight="1">
      <c r="A360" s="66" t="s">
        <v>4527</v>
      </c>
      <c r="B360" s="66" t="s">
        <v>231</v>
      </c>
      <c r="C360" s="68" t="s">
        <v>1381</v>
      </c>
      <c r="D360" s="66"/>
      <c r="E360" s="66" t="s">
        <v>1380</v>
      </c>
      <c r="F360" s="66" t="s">
        <v>3661</v>
      </c>
      <c r="G360" s="66" t="s">
        <v>4528</v>
      </c>
    </row>
    <row r="361" spans="1:7" ht="16.5" customHeight="1">
      <c r="A361" s="9" t="s">
        <v>4529</v>
      </c>
      <c r="B361" s="9" t="s">
        <v>237</v>
      </c>
      <c r="C361" s="30" t="s">
        <v>1385</v>
      </c>
      <c r="D361" s="70">
        <v>42039</v>
      </c>
      <c r="E361" s="9"/>
      <c r="F361" s="9" t="s">
        <v>3653</v>
      </c>
      <c r="G361" s="9" t="s">
        <v>4530</v>
      </c>
    </row>
    <row r="362" spans="1:7" ht="16.5" customHeight="1">
      <c r="A362" s="66" t="s">
        <v>4531</v>
      </c>
      <c r="B362" s="66" t="s">
        <v>237</v>
      </c>
      <c r="C362" s="68" t="s">
        <v>2093</v>
      </c>
      <c r="D362" s="69">
        <v>2019</v>
      </c>
      <c r="E362" s="66"/>
      <c r="F362" s="66" t="s">
        <v>3641</v>
      </c>
      <c r="G362" s="66" t="s">
        <v>4532</v>
      </c>
    </row>
    <row r="363" spans="1:7" ht="16.5" customHeight="1">
      <c r="A363" s="9" t="s">
        <v>4533</v>
      </c>
      <c r="B363" s="9" t="s">
        <v>241</v>
      </c>
      <c r="C363" s="30" t="s">
        <v>1313</v>
      </c>
      <c r="D363" s="70">
        <v>45092</v>
      </c>
      <c r="E363" s="9"/>
      <c r="F363" s="9" t="s">
        <v>3661</v>
      </c>
      <c r="G363" s="9" t="s">
        <v>4534</v>
      </c>
    </row>
    <row r="364" spans="1:7" ht="16.5" customHeight="1">
      <c r="A364" s="66" t="s">
        <v>4535</v>
      </c>
      <c r="B364" s="66" t="s">
        <v>241</v>
      </c>
      <c r="C364" s="68" t="s">
        <v>4536</v>
      </c>
      <c r="D364" s="69">
        <v>44581</v>
      </c>
      <c r="E364" s="66" t="s">
        <v>4537</v>
      </c>
      <c r="F364" s="66" t="s">
        <v>3722</v>
      </c>
      <c r="G364" s="66" t="s">
        <v>4538</v>
      </c>
    </row>
    <row r="365" spans="1:7" ht="16.5" customHeight="1">
      <c r="A365" s="9" t="s">
        <v>4539</v>
      </c>
      <c r="B365" s="9" t="s">
        <v>241</v>
      </c>
      <c r="C365" s="30" t="s">
        <v>1263</v>
      </c>
      <c r="D365" s="70">
        <v>44824</v>
      </c>
      <c r="E365" s="9" t="s">
        <v>1262</v>
      </c>
      <c r="F365" s="9" t="s">
        <v>3638</v>
      </c>
      <c r="G365" s="9" t="s">
        <v>4540</v>
      </c>
    </row>
    <row r="366" spans="1:7" ht="16.5" customHeight="1">
      <c r="A366" s="66" t="s">
        <v>4541</v>
      </c>
      <c r="B366" s="66" t="s">
        <v>241</v>
      </c>
      <c r="C366" s="68" t="s">
        <v>4542</v>
      </c>
      <c r="D366" s="69">
        <v>44910</v>
      </c>
      <c r="E366" s="66" t="s">
        <v>4543</v>
      </c>
      <c r="F366" s="66" t="s">
        <v>3722</v>
      </c>
      <c r="G366" s="66" t="s">
        <v>4544</v>
      </c>
    </row>
    <row r="367" spans="1:7" ht="16.5" customHeight="1">
      <c r="A367" s="9" t="s">
        <v>4545</v>
      </c>
      <c r="B367" s="9" t="s">
        <v>241</v>
      </c>
      <c r="C367" s="30" t="s">
        <v>4536</v>
      </c>
      <c r="D367" s="70">
        <v>44581</v>
      </c>
      <c r="E367" s="9" t="s">
        <v>4537</v>
      </c>
      <c r="F367" s="9" t="s">
        <v>3638</v>
      </c>
      <c r="G367" s="9" t="s">
        <v>4546</v>
      </c>
    </row>
    <row r="368" spans="1:7" ht="16.5" customHeight="1">
      <c r="A368" s="66" t="s">
        <v>4547</v>
      </c>
      <c r="B368" s="66" t="s">
        <v>241</v>
      </c>
      <c r="C368" s="68" t="s">
        <v>2103</v>
      </c>
      <c r="D368" s="71">
        <v>44340</v>
      </c>
      <c r="E368" s="66" t="s">
        <v>2102</v>
      </c>
      <c r="F368" s="66" t="s">
        <v>3667</v>
      </c>
      <c r="G368" s="66" t="s">
        <v>4548</v>
      </c>
    </row>
    <row r="369" spans="1:7" ht="16.5" customHeight="1">
      <c r="A369" s="9" t="s">
        <v>4549</v>
      </c>
      <c r="B369" s="9" t="s">
        <v>241</v>
      </c>
      <c r="C369" s="30" t="s">
        <v>4550</v>
      </c>
      <c r="D369" s="70">
        <v>44266</v>
      </c>
      <c r="E369" s="9" t="s">
        <v>4551</v>
      </c>
      <c r="F369" s="9" t="s">
        <v>3653</v>
      </c>
      <c r="G369" s="9" t="s">
        <v>4552</v>
      </c>
    </row>
    <row r="370" spans="1:7" ht="16.5" customHeight="1">
      <c r="A370" s="66" t="s">
        <v>4553</v>
      </c>
      <c r="B370" s="66" t="s">
        <v>241</v>
      </c>
      <c r="C370" s="68" t="s">
        <v>1409</v>
      </c>
      <c r="D370" s="69">
        <v>45252</v>
      </c>
      <c r="E370" s="66" t="s">
        <v>4551</v>
      </c>
      <c r="F370" s="66" t="s">
        <v>3661</v>
      </c>
      <c r="G370" s="66" t="s">
        <v>4554</v>
      </c>
    </row>
    <row r="371" spans="1:7" ht="16.5" customHeight="1">
      <c r="A371" s="9" t="s">
        <v>4555</v>
      </c>
      <c r="B371" s="9" t="s">
        <v>241</v>
      </c>
      <c r="C371" s="30" t="s">
        <v>924</v>
      </c>
      <c r="D371" s="70">
        <v>45342</v>
      </c>
      <c r="E371" s="9" t="s">
        <v>923</v>
      </c>
      <c r="F371" s="9" t="s">
        <v>3638</v>
      </c>
      <c r="G371" s="9" t="s">
        <v>4556</v>
      </c>
    </row>
    <row r="372" spans="1:7" ht="16.5" customHeight="1">
      <c r="A372" s="66" t="s">
        <v>4557</v>
      </c>
      <c r="B372" s="66" t="s">
        <v>241</v>
      </c>
      <c r="C372" s="68" t="s">
        <v>924</v>
      </c>
      <c r="D372" s="69">
        <v>45342</v>
      </c>
      <c r="E372" s="66" t="s">
        <v>923</v>
      </c>
      <c r="F372" s="66" t="s">
        <v>3641</v>
      </c>
      <c r="G372" s="66" t="s">
        <v>4558</v>
      </c>
    </row>
    <row r="373" spans="1:7" ht="16.5" customHeight="1">
      <c r="A373" s="9" t="s">
        <v>4559</v>
      </c>
      <c r="B373" s="9" t="s">
        <v>241</v>
      </c>
      <c r="C373" s="30" t="s">
        <v>4560</v>
      </c>
      <c r="D373" s="70">
        <v>44736</v>
      </c>
      <c r="E373" s="9" t="s">
        <v>1335</v>
      </c>
      <c r="F373" s="9" t="s">
        <v>3722</v>
      </c>
      <c r="G373" s="9" t="s">
        <v>4561</v>
      </c>
    </row>
    <row r="374" spans="1:7" ht="16.5" customHeight="1">
      <c r="A374" s="66" t="s">
        <v>4562</v>
      </c>
      <c r="B374" s="66" t="s">
        <v>241</v>
      </c>
      <c r="C374" s="68" t="s">
        <v>4560</v>
      </c>
      <c r="D374" s="69">
        <v>44736</v>
      </c>
      <c r="E374" s="66" t="s">
        <v>1335</v>
      </c>
      <c r="F374" s="66" t="s">
        <v>3667</v>
      </c>
      <c r="G374" s="66" t="s">
        <v>4563</v>
      </c>
    </row>
    <row r="375" spans="1:7" ht="16.5" customHeight="1">
      <c r="A375" s="9" t="s">
        <v>4564</v>
      </c>
      <c r="B375" s="9" t="s">
        <v>748</v>
      </c>
      <c r="C375" s="30" t="s">
        <v>4565</v>
      </c>
      <c r="D375" s="72">
        <v>45425</v>
      </c>
      <c r="E375" s="9"/>
      <c r="F375" s="9" t="s">
        <v>3722</v>
      </c>
      <c r="G375" s="9" t="s">
        <v>4566</v>
      </c>
    </row>
    <row r="376" spans="1:7" ht="16.5" customHeight="1">
      <c r="A376" s="66" t="s">
        <v>4567</v>
      </c>
      <c r="B376" s="66" t="s">
        <v>748</v>
      </c>
      <c r="C376" s="68" t="s">
        <v>4565</v>
      </c>
      <c r="D376" s="71">
        <v>45425</v>
      </c>
      <c r="E376" s="66"/>
      <c r="F376" s="66" t="s">
        <v>3653</v>
      </c>
      <c r="G376" s="66" t="s">
        <v>4566</v>
      </c>
    </row>
    <row r="377" spans="1:7" ht="16.5" customHeight="1">
      <c r="A377" s="9" t="s">
        <v>4568</v>
      </c>
      <c r="B377" s="9" t="s">
        <v>245</v>
      </c>
      <c r="C377" s="30" t="s">
        <v>4569</v>
      </c>
      <c r="D377" s="70">
        <v>2024</v>
      </c>
      <c r="E377" s="9"/>
      <c r="F377" s="9" t="s">
        <v>3646</v>
      </c>
      <c r="G377" s="9" t="s">
        <v>4570</v>
      </c>
    </row>
    <row r="378" spans="1:7" ht="16.5" customHeight="1">
      <c r="A378" s="66" t="s">
        <v>4571</v>
      </c>
      <c r="B378" s="66" t="s">
        <v>245</v>
      </c>
      <c r="C378" s="68" t="s">
        <v>4572</v>
      </c>
      <c r="D378" s="69">
        <v>44572</v>
      </c>
      <c r="E378" s="66"/>
      <c r="F378" s="66" t="s">
        <v>3641</v>
      </c>
      <c r="G378" s="66" t="s">
        <v>4573</v>
      </c>
    </row>
    <row r="379" spans="1:7" ht="16.5" customHeight="1">
      <c r="A379" s="9" t="s">
        <v>4574</v>
      </c>
      <c r="B379" s="9" t="s">
        <v>245</v>
      </c>
      <c r="C379" s="30" t="s">
        <v>1230</v>
      </c>
      <c r="D379" s="70">
        <v>45209</v>
      </c>
      <c r="E379" s="9"/>
      <c r="F379" s="9" t="s">
        <v>3638</v>
      </c>
      <c r="G379" s="9" t="s">
        <v>4575</v>
      </c>
    </row>
    <row r="380" spans="1:7" ht="16.5" customHeight="1">
      <c r="A380" s="66" t="s">
        <v>4576</v>
      </c>
      <c r="B380" s="66" t="s">
        <v>247</v>
      </c>
      <c r="C380" s="68" t="s">
        <v>2134</v>
      </c>
      <c r="D380" s="66" t="s">
        <v>3721</v>
      </c>
      <c r="E380" s="66"/>
      <c r="F380" s="66" t="s">
        <v>3661</v>
      </c>
      <c r="G380" s="66" t="s">
        <v>4577</v>
      </c>
    </row>
    <row r="381" spans="1:7" ht="16.5" customHeight="1">
      <c r="A381" s="9" t="s">
        <v>4578</v>
      </c>
      <c r="B381" s="9" t="s">
        <v>247</v>
      </c>
      <c r="C381" s="30" t="s">
        <v>2134</v>
      </c>
      <c r="D381" s="9" t="s">
        <v>3721</v>
      </c>
      <c r="E381" s="9"/>
      <c r="F381" s="9" t="s">
        <v>3641</v>
      </c>
      <c r="G381" s="9" t="s">
        <v>4579</v>
      </c>
    </row>
    <row r="382" spans="1:7" ht="16.5" customHeight="1">
      <c r="A382" s="66" t="s">
        <v>4580</v>
      </c>
      <c r="B382" s="66" t="s">
        <v>247</v>
      </c>
      <c r="C382" s="68" t="s">
        <v>4581</v>
      </c>
      <c r="D382" s="69">
        <v>44265</v>
      </c>
      <c r="E382" s="66"/>
      <c r="F382" s="66" t="s">
        <v>3722</v>
      </c>
      <c r="G382" s="66" t="s">
        <v>4582</v>
      </c>
    </row>
    <row r="383" spans="1:7" ht="16.5" customHeight="1">
      <c r="A383" s="9" t="s">
        <v>4583</v>
      </c>
      <c r="B383" s="9" t="s">
        <v>247</v>
      </c>
      <c r="C383" s="30" t="s">
        <v>3343</v>
      </c>
      <c r="D383" s="72">
        <v>45434</v>
      </c>
      <c r="E383" s="9"/>
      <c r="F383" s="9" t="s">
        <v>3638</v>
      </c>
      <c r="G383" s="9" t="s">
        <v>4584</v>
      </c>
    </row>
    <row r="384" spans="1:7" ht="16.5" customHeight="1">
      <c r="A384" s="66" t="s">
        <v>4585</v>
      </c>
      <c r="B384" s="66" t="s">
        <v>247</v>
      </c>
      <c r="C384" s="68" t="s">
        <v>3343</v>
      </c>
      <c r="D384" s="71">
        <v>45434</v>
      </c>
      <c r="E384" s="66"/>
      <c r="F384" s="66" t="s">
        <v>3722</v>
      </c>
      <c r="G384" s="66" t="s">
        <v>4586</v>
      </c>
    </row>
    <row r="385" spans="1:7" ht="16.5" customHeight="1">
      <c r="A385" s="9" t="s">
        <v>4587</v>
      </c>
      <c r="B385" s="9" t="s">
        <v>247</v>
      </c>
      <c r="C385" s="30" t="s">
        <v>3347</v>
      </c>
      <c r="D385" s="70">
        <v>45412</v>
      </c>
      <c r="E385" s="9"/>
      <c r="F385" s="9" t="s">
        <v>3641</v>
      </c>
      <c r="G385" s="9" t="s">
        <v>4588</v>
      </c>
    </row>
    <row r="386" spans="1:7" ht="16.5" customHeight="1">
      <c r="A386" s="66" t="s">
        <v>4589</v>
      </c>
      <c r="B386" s="66" t="s">
        <v>247</v>
      </c>
      <c r="C386" s="68" t="s">
        <v>3347</v>
      </c>
      <c r="D386" s="69">
        <v>45412</v>
      </c>
      <c r="E386" s="66"/>
      <c r="F386" s="66" t="s">
        <v>3638</v>
      </c>
      <c r="G386" s="66" t="s">
        <v>4590</v>
      </c>
    </row>
    <row r="387" spans="1:7" ht="16.5" customHeight="1">
      <c r="A387" s="9" t="s">
        <v>4591</v>
      </c>
      <c r="B387" s="9" t="s">
        <v>247</v>
      </c>
      <c r="C387" s="30" t="s">
        <v>1466</v>
      </c>
      <c r="D387" s="70">
        <v>44746</v>
      </c>
      <c r="E387" s="9"/>
      <c r="F387" s="9" t="s">
        <v>3641</v>
      </c>
      <c r="G387" s="9" t="s">
        <v>4592</v>
      </c>
    </row>
    <row r="388" spans="1:7" ht="16.5" customHeight="1">
      <c r="A388" s="66" t="s">
        <v>4593</v>
      </c>
      <c r="B388" s="66" t="s">
        <v>247</v>
      </c>
      <c r="C388" s="68" t="s">
        <v>1469</v>
      </c>
      <c r="D388" s="71">
        <v>44343</v>
      </c>
      <c r="E388" s="66"/>
      <c r="F388" s="66" t="s">
        <v>3653</v>
      </c>
      <c r="G388" s="66" t="s">
        <v>4594</v>
      </c>
    </row>
    <row r="389" spans="1:7" ht="16.5" customHeight="1">
      <c r="A389" s="9" t="s">
        <v>4595</v>
      </c>
      <c r="B389" s="9" t="s">
        <v>247</v>
      </c>
      <c r="C389" s="30" t="s">
        <v>1340</v>
      </c>
      <c r="D389" s="70">
        <v>45380</v>
      </c>
      <c r="E389" s="9"/>
      <c r="F389" s="9" t="s">
        <v>3661</v>
      </c>
      <c r="G389" s="9" t="s">
        <v>4596</v>
      </c>
    </row>
    <row r="390" spans="1:7" ht="16.5" customHeight="1">
      <c r="A390" s="66" t="s">
        <v>4597</v>
      </c>
      <c r="B390" s="66" t="s">
        <v>247</v>
      </c>
      <c r="C390" s="68" t="s">
        <v>2137</v>
      </c>
      <c r="D390" s="69">
        <v>43488</v>
      </c>
      <c r="E390" s="66"/>
      <c r="F390" s="66" t="s">
        <v>3646</v>
      </c>
      <c r="G390" s="66" t="s">
        <v>4598</v>
      </c>
    </row>
    <row r="391" spans="1:7" ht="16.5" customHeight="1">
      <c r="A391" s="9" t="s">
        <v>4599</v>
      </c>
      <c r="B391" s="9" t="s">
        <v>247</v>
      </c>
      <c r="C391" s="30" t="s">
        <v>2150</v>
      </c>
      <c r="D391" s="70">
        <v>44526</v>
      </c>
      <c r="E391" s="9"/>
      <c r="F391" s="9" t="s">
        <v>3722</v>
      </c>
      <c r="G391" s="9" t="s">
        <v>4600</v>
      </c>
    </row>
    <row r="392" spans="1:7" ht="16.5" customHeight="1">
      <c r="A392" s="66" t="s">
        <v>4601</v>
      </c>
      <c r="B392" s="66" t="s">
        <v>247</v>
      </c>
      <c r="C392" s="68" t="s">
        <v>637</v>
      </c>
      <c r="D392" s="69">
        <v>44503</v>
      </c>
      <c r="E392" s="66"/>
      <c r="F392" s="66" t="s">
        <v>3638</v>
      </c>
      <c r="G392" s="66" t="s">
        <v>4602</v>
      </c>
    </row>
    <row r="393" spans="1:7" ht="16.5" customHeight="1">
      <c r="A393" s="9" t="s">
        <v>4603</v>
      </c>
      <c r="B393" s="9" t="s">
        <v>255</v>
      </c>
      <c r="C393" s="30" t="s">
        <v>1495</v>
      </c>
      <c r="D393" s="72">
        <v>45428</v>
      </c>
      <c r="E393" s="9"/>
      <c r="F393" s="9" t="s">
        <v>3638</v>
      </c>
      <c r="G393" s="9" t="s">
        <v>4604</v>
      </c>
    </row>
    <row r="394" spans="1:7" ht="16.5" customHeight="1">
      <c r="A394" s="66" t="s">
        <v>4605</v>
      </c>
      <c r="B394" s="66" t="s">
        <v>255</v>
      </c>
      <c r="C394" s="68" t="s">
        <v>4606</v>
      </c>
      <c r="D394" s="71">
        <v>45428</v>
      </c>
      <c r="E394" s="66"/>
      <c r="F394" s="66" t="s">
        <v>3653</v>
      </c>
      <c r="G394" s="66" t="s">
        <v>4607</v>
      </c>
    </row>
    <row r="395" spans="1:7" ht="16.5" customHeight="1">
      <c r="A395" s="9" t="s">
        <v>4608</v>
      </c>
      <c r="B395" s="9" t="s">
        <v>255</v>
      </c>
      <c r="C395" s="30" t="s">
        <v>4606</v>
      </c>
      <c r="D395" s="72">
        <v>45428</v>
      </c>
      <c r="E395" s="9"/>
      <c r="F395" s="9" t="s">
        <v>3638</v>
      </c>
      <c r="G395" s="9" t="s">
        <v>4609</v>
      </c>
    </row>
    <row r="396" spans="1:7" ht="16.5" customHeight="1">
      <c r="A396" s="66" t="s">
        <v>4610</v>
      </c>
      <c r="B396" s="66" t="s">
        <v>255</v>
      </c>
      <c r="C396" s="68" t="s">
        <v>1495</v>
      </c>
      <c r="D396" s="71">
        <v>45428</v>
      </c>
      <c r="E396" s="66"/>
      <c r="F396" s="66" t="s">
        <v>3641</v>
      </c>
      <c r="G396" s="66" t="s">
        <v>4611</v>
      </c>
    </row>
    <row r="397" spans="1:7" ht="16.5" customHeight="1">
      <c r="A397" s="9" t="s">
        <v>4612</v>
      </c>
      <c r="B397" s="9" t="s">
        <v>255</v>
      </c>
      <c r="C397" s="30" t="s">
        <v>4613</v>
      </c>
      <c r="D397" s="70">
        <v>44447</v>
      </c>
      <c r="E397" s="9"/>
      <c r="F397" s="9" t="s">
        <v>3653</v>
      </c>
      <c r="G397" s="9" t="s">
        <v>4614</v>
      </c>
    </row>
    <row r="398" spans="1:7" ht="16.5" customHeight="1">
      <c r="A398" s="66" t="s">
        <v>4615</v>
      </c>
      <c r="B398" s="66" t="s">
        <v>255</v>
      </c>
      <c r="C398" s="68" t="s">
        <v>4616</v>
      </c>
      <c r="D398" s="69">
        <v>45161</v>
      </c>
      <c r="E398" s="66"/>
      <c r="F398" s="66" t="s">
        <v>3641</v>
      </c>
      <c r="G398" s="66" t="s">
        <v>4617</v>
      </c>
    </row>
    <row r="399" spans="1:7" ht="16.5" customHeight="1">
      <c r="A399" s="9" t="s">
        <v>4618</v>
      </c>
      <c r="B399" s="9" t="s">
        <v>255</v>
      </c>
      <c r="C399" s="30" t="s">
        <v>4616</v>
      </c>
      <c r="D399" s="70">
        <v>45161</v>
      </c>
      <c r="E399" s="9"/>
      <c r="F399" s="9" t="s">
        <v>3653</v>
      </c>
      <c r="G399" s="9" t="s">
        <v>4617</v>
      </c>
    </row>
    <row r="400" spans="1:7" ht="16.5" customHeight="1">
      <c r="A400" s="66" t="s">
        <v>4619</v>
      </c>
      <c r="B400" s="66" t="s">
        <v>255</v>
      </c>
      <c r="C400" s="68" t="s">
        <v>609</v>
      </c>
      <c r="D400" s="71">
        <v>45056</v>
      </c>
      <c r="E400" s="66"/>
      <c r="F400" s="66" t="s">
        <v>3641</v>
      </c>
      <c r="G400" s="66" t="s">
        <v>4620</v>
      </c>
    </row>
    <row r="401" spans="1:7" ht="16.5" customHeight="1">
      <c r="A401" s="9" t="s">
        <v>4621</v>
      </c>
      <c r="B401" s="9" t="s">
        <v>255</v>
      </c>
      <c r="C401" s="30" t="s">
        <v>609</v>
      </c>
      <c r="D401" s="72">
        <v>45056</v>
      </c>
      <c r="E401" s="9"/>
      <c r="F401" s="9" t="s">
        <v>3638</v>
      </c>
      <c r="G401" s="9" t="s">
        <v>4622</v>
      </c>
    </row>
    <row r="402" spans="1:7" ht="16.5" customHeight="1">
      <c r="A402" s="66" t="s">
        <v>4623</v>
      </c>
      <c r="B402" s="66" t="s">
        <v>255</v>
      </c>
      <c r="C402" s="68" t="s">
        <v>2172</v>
      </c>
      <c r="D402" s="69">
        <v>45481</v>
      </c>
      <c r="E402" s="66"/>
      <c r="F402" s="66" t="s">
        <v>3641</v>
      </c>
      <c r="G402" s="66" t="s">
        <v>4624</v>
      </c>
    </row>
    <row r="403" spans="1:7" ht="16.5" customHeight="1">
      <c r="A403" s="9" t="s">
        <v>4625</v>
      </c>
      <c r="B403" s="9" t="s">
        <v>255</v>
      </c>
      <c r="C403" s="30" t="s">
        <v>2172</v>
      </c>
      <c r="D403" s="70">
        <v>45481</v>
      </c>
      <c r="E403" s="9"/>
      <c r="F403" s="9" t="s">
        <v>3641</v>
      </c>
      <c r="G403" s="9" t="s">
        <v>4626</v>
      </c>
    </row>
    <row r="404" spans="1:7" ht="16.5" customHeight="1">
      <c r="A404" s="66" t="s">
        <v>4627</v>
      </c>
      <c r="B404" s="66" t="s">
        <v>255</v>
      </c>
      <c r="C404" s="68" t="s">
        <v>1511</v>
      </c>
      <c r="D404" s="69">
        <v>45463</v>
      </c>
      <c r="E404" s="66"/>
      <c r="F404" s="66" t="s">
        <v>3638</v>
      </c>
      <c r="G404" s="66" t="s">
        <v>4628</v>
      </c>
    </row>
    <row r="405" spans="1:7" ht="16.5" customHeight="1">
      <c r="A405" s="9" t="s">
        <v>4629</v>
      </c>
      <c r="B405" s="9" t="s">
        <v>255</v>
      </c>
      <c r="C405" s="30" t="s">
        <v>1511</v>
      </c>
      <c r="D405" s="70">
        <v>45463</v>
      </c>
      <c r="E405" s="9"/>
      <c r="F405" s="9" t="s">
        <v>3653</v>
      </c>
      <c r="G405" s="9" t="s">
        <v>4630</v>
      </c>
    </row>
    <row r="406" spans="1:7" ht="16.5" customHeight="1">
      <c r="A406" s="66" t="s">
        <v>4631</v>
      </c>
      <c r="B406" s="66" t="s">
        <v>255</v>
      </c>
      <c r="C406" s="68" t="s">
        <v>2176</v>
      </c>
      <c r="D406" s="69">
        <v>45174</v>
      </c>
      <c r="E406" s="66"/>
      <c r="F406" s="66" t="s">
        <v>3641</v>
      </c>
      <c r="G406" s="66" t="s">
        <v>4632</v>
      </c>
    </row>
    <row r="407" spans="1:7" ht="16.5" customHeight="1">
      <c r="A407" s="9" t="s">
        <v>4633</v>
      </c>
      <c r="B407" s="9" t="s">
        <v>255</v>
      </c>
      <c r="C407" s="30" t="s">
        <v>2180</v>
      </c>
      <c r="D407" s="70">
        <v>45097</v>
      </c>
      <c r="E407" s="9"/>
      <c r="F407" s="9" t="s">
        <v>3641</v>
      </c>
      <c r="G407" s="9" t="s">
        <v>4634</v>
      </c>
    </row>
    <row r="408" spans="1:7" ht="16.5" customHeight="1">
      <c r="A408" s="66" t="s">
        <v>4635</v>
      </c>
      <c r="B408" s="66" t="s">
        <v>255</v>
      </c>
      <c r="C408" s="68" t="s">
        <v>1076</v>
      </c>
      <c r="D408" s="69">
        <v>44813</v>
      </c>
      <c r="E408" s="66"/>
      <c r="F408" s="66" t="s">
        <v>3722</v>
      </c>
      <c r="G408" s="66" t="s">
        <v>4636</v>
      </c>
    </row>
    <row r="409" spans="1:7" ht="16.5" customHeight="1">
      <c r="A409" s="9" t="s">
        <v>4637</v>
      </c>
      <c r="B409" s="9" t="s">
        <v>255</v>
      </c>
      <c r="C409" s="30" t="s">
        <v>1076</v>
      </c>
      <c r="D409" s="70">
        <v>44813</v>
      </c>
      <c r="E409" s="9"/>
      <c r="F409" s="9" t="s">
        <v>3638</v>
      </c>
      <c r="G409" s="9" t="s">
        <v>4638</v>
      </c>
    </row>
    <row r="410" spans="1:7" ht="16.5" customHeight="1">
      <c r="A410" s="66" t="s">
        <v>4639</v>
      </c>
      <c r="B410" s="66" t="s">
        <v>255</v>
      </c>
      <c r="C410" s="68" t="s">
        <v>2184</v>
      </c>
      <c r="D410" s="69">
        <v>42726</v>
      </c>
      <c r="E410" s="66"/>
      <c r="F410" s="66" t="s">
        <v>3641</v>
      </c>
      <c r="G410" s="66" t="s">
        <v>4640</v>
      </c>
    </row>
    <row r="411" spans="1:7" ht="16.5" customHeight="1">
      <c r="A411" s="9" t="s">
        <v>4641</v>
      </c>
      <c r="B411" s="9" t="s">
        <v>255</v>
      </c>
      <c r="C411" s="30" t="s">
        <v>4642</v>
      </c>
      <c r="D411" s="70">
        <v>45289</v>
      </c>
      <c r="E411" s="9"/>
      <c r="F411" s="9" t="s">
        <v>3638</v>
      </c>
      <c r="G411" s="9" t="s">
        <v>4643</v>
      </c>
    </row>
    <row r="412" spans="1:7" ht="16.5" customHeight="1">
      <c r="A412" s="66" t="s">
        <v>4644</v>
      </c>
      <c r="B412" s="66" t="s">
        <v>255</v>
      </c>
      <c r="C412" s="68" t="s">
        <v>4642</v>
      </c>
      <c r="D412" s="69">
        <v>45289</v>
      </c>
      <c r="E412" s="66"/>
      <c r="F412" s="66" t="s">
        <v>3638</v>
      </c>
      <c r="G412" s="66" t="s">
        <v>4645</v>
      </c>
    </row>
    <row r="413" spans="1:7" ht="16.5" customHeight="1">
      <c r="A413" s="9" t="s">
        <v>4646</v>
      </c>
      <c r="B413" s="9" t="s">
        <v>255</v>
      </c>
      <c r="C413" s="30" t="s">
        <v>4642</v>
      </c>
      <c r="D413" s="70">
        <v>45289</v>
      </c>
      <c r="E413" s="9"/>
      <c r="F413" s="9" t="s">
        <v>3722</v>
      </c>
      <c r="G413" s="9" t="s">
        <v>4645</v>
      </c>
    </row>
    <row r="414" spans="1:7" ht="16.5" customHeight="1">
      <c r="A414" s="66" t="s">
        <v>4647</v>
      </c>
      <c r="B414" s="66" t="s">
        <v>255</v>
      </c>
      <c r="C414" s="68" t="s">
        <v>2187</v>
      </c>
      <c r="D414" s="71">
        <v>45429</v>
      </c>
      <c r="E414" s="66"/>
      <c r="F414" s="66" t="s">
        <v>3653</v>
      </c>
      <c r="G414" s="66" t="s">
        <v>4648</v>
      </c>
    </row>
    <row r="415" spans="1:7" ht="16.5" customHeight="1">
      <c r="A415" s="9" t="s">
        <v>4649</v>
      </c>
      <c r="B415" s="9" t="s">
        <v>255</v>
      </c>
      <c r="C415" s="30" t="s">
        <v>2187</v>
      </c>
      <c r="D415" s="72">
        <v>45429</v>
      </c>
      <c r="E415" s="9"/>
      <c r="F415" s="9" t="s">
        <v>3641</v>
      </c>
      <c r="G415" s="9" t="s">
        <v>4648</v>
      </c>
    </row>
    <row r="416" spans="1:7" ht="16.5" customHeight="1">
      <c r="A416" s="66" t="s">
        <v>4650</v>
      </c>
      <c r="B416" s="66" t="s">
        <v>255</v>
      </c>
      <c r="C416" s="68" t="s">
        <v>1538</v>
      </c>
      <c r="D416" s="66" t="s">
        <v>3721</v>
      </c>
      <c r="E416" s="66"/>
      <c r="F416" s="66" t="s">
        <v>3653</v>
      </c>
      <c r="G416" s="66" t="s">
        <v>4651</v>
      </c>
    </row>
    <row r="417" spans="1:7" ht="16.5" customHeight="1">
      <c r="A417" s="9" t="s">
        <v>4652</v>
      </c>
      <c r="B417" s="9" t="s">
        <v>255</v>
      </c>
      <c r="C417" s="30" t="s">
        <v>1538</v>
      </c>
      <c r="D417" s="9" t="s">
        <v>3721</v>
      </c>
      <c r="E417" s="9"/>
      <c r="F417" s="9" t="s">
        <v>3641</v>
      </c>
      <c r="G417" s="9" t="s">
        <v>4651</v>
      </c>
    </row>
    <row r="418" spans="1:7" ht="16.5" customHeight="1">
      <c r="A418" s="66" t="s">
        <v>4653</v>
      </c>
      <c r="B418" s="66" t="s">
        <v>255</v>
      </c>
      <c r="C418" s="68" t="s">
        <v>2191</v>
      </c>
      <c r="D418" s="71">
        <v>44712</v>
      </c>
      <c r="E418" s="66"/>
      <c r="F418" s="66" t="s">
        <v>3661</v>
      </c>
      <c r="G418" s="66" t="s">
        <v>4654</v>
      </c>
    </row>
    <row r="419" spans="1:7" ht="16.5" customHeight="1">
      <c r="A419" s="9" t="s">
        <v>4655</v>
      </c>
      <c r="B419" s="9" t="s">
        <v>255</v>
      </c>
      <c r="C419" s="30" t="s">
        <v>2191</v>
      </c>
      <c r="D419" s="72">
        <v>44712</v>
      </c>
      <c r="E419" s="9"/>
      <c r="F419" s="9" t="s">
        <v>3641</v>
      </c>
      <c r="G419" s="9" t="s">
        <v>4656</v>
      </c>
    </row>
    <row r="420" spans="1:7" ht="16.5" customHeight="1">
      <c r="A420" s="66" t="s">
        <v>4657</v>
      </c>
      <c r="B420" s="66" t="s">
        <v>257</v>
      </c>
      <c r="C420" s="68" t="s">
        <v>2195</v>
      </c>
      <c r="D420" s="69">
        <v>45457</v>
      </c>
      <c r="E420" s="66" t="s">
        <v>4658</v>
      </c>
      <c r="F420" s="66" t="s">
        <v>4659</v>
      </c>
      <c r="G420" s="66" t="s">
        <v>4660</v>
      </c>
    </row>
    <row r="421" spans="1:7" ht="16.5" customHeight="1">
      <c r="A421" s="9" t="s">
        <v>4661</v>
      </c>
      <c r="B421" s="9" t="s">
        <v>257</v>
      </c>
      <c r="C421" s="30" t="s">
        <v>4662</v>
      </c>
      <c r="D421" s="70">
        <v>42398</v>
      </c>
      <c r="E421" s="9" t="s">
        <v>1555</v>
      </c>
      <c r="F421" s="9" t="s">
        <v>3667</v>
      </c>
      <c r="G421" s="9" t="s">
        <v>4663</v>
      </c>
    </row>
    <row r="422" spans="1:7" ht="16.5" customHeight="1">
      <c r="A422" s="66" t="s">
        <v>4664</v>
      </c>
      <c r="B422" s="66" t="s">
        <v>257</v>
      </c>
      <c r="C422" s="68" t="s">
        <v>2214</v>
      </c>
      <c r="D422" s="69">
        <v>43080</v>
      </c>
      <c r="E422" s="66" t="s">
        <v>2213</v>
      </c>
      <c r="F422" s="66" t="s">
        <v>3638</v>
      </c>
      <c r="G422" s="66" t="s">
        <v>4665</v>
      </c>
    </row>
    <row r="423" spans="1:7" ht="16.5" customHeight="1">
      <c r="A423" s="9" t="s">
        <v>4666</v>
      </c>
      <c r="B423" s="9" t="s">
        <v>257</v>
      </c>
      <c r="C423" s="30" t="s">
        <v>2214</v>
      </c>
      <c r="D423" s="70">
        <v>43080</v>
      </c>
      <c r="E423" s="9" t="s">
        <v>2213</v>
      </c>
      <c r="F423" s="9" t="s">
        <v>3722</v>
      </c>
      <c r="G423" s="9" t="s">
        <v>4667</v>
      </c>
    </row>
    <row r="424" spans="1:7" ht="16.5" customHeight="1">
      <c r="A424" s="66" t="s">
        <v>4668</v>
      </c>
      <c r="B424" s="66" t="s">
        <v>257</v>
      </c>
      <c r="C424" s="68" t="s">
        <v>4669</v>
      </c>
      <c r="D424" s="69">
        <v>44736</v>
      </c>
      <c r="E424" s="66" t="s">
        <v>2217</v>
      </c>
      <c r="F424" s="66" t="s">
        <v>3661</v>
      </c>
      <c r="G424" s="66" t="s">
        <v>4670</v>
      </c>
    </row>
    <row r="425" spans="1:7" ht="16.5" customHeight="1">
      <c r="A425" s="9" t="s">
        <v>4671</v>
      </c>
      <c r="B425" s="9" t="s">
        <v>257</v>
      </c>
      <c r="C425" s="30" t="s">
        <v>4672</v>
      </c>
      <c r="D425" s="72">
        <v>40681</v>
      </c>
      <c r="E425" s="9" t="s">
        <v>1392</v>
      </c>
      <c r="F425" s="9" t="s">
        <v>3667</v>
      </c>
      <c r="G425" s="9" t="s">
        <v>4673</v>
      </c>
    </row>
    <row r="426" spans="1:7" ht="16.5" customHeight="1">
      <c r="A426" s="66" t="s">
        <v>4674</v>
      </c>
      <c r="B426" s="66" t="s">
        <v>259</v>
      </c>
      <c r="C426" s="68" t="s">
        <v>2221</v>
      </c>
      <c r="D426" s="69">
        <v>44833</v>
      </c>
      <c r="E426" s="66"/>
      <c r="F426" s="66" t="s">
        <v>3646</v>
      </c>
      <c r="G426" s="66" t="s">
        <v>4675</v>
      </c>
    </row>
    <row r="427" spans="1:7" ht="16.5" customHeight="1">
      <c r="A427" s="9" t="s">
        <v>4676</v>
      </c>
      <c r="B427" s="9" t="s">
        <v>259</v>
      </c>
      <c r="C427" s="30" t="s">
        <v>2221</v>
      </c>
      <c r="D427" s="70">
        <v>44833</v>
      </c>
      <c r="E427" s="9"/>
      <c r="F427" s="9" t="s">
        <v>3661</v>
      </c>
      <c r="G427" s="9" t="s">
        <v>4677</v>
      </c>
    </row>
    <row r="428" spans="1:7" ht="16.5" customHeight="1">
      <c r="A428" s="66" t="s">
        <v>4678</v>
      </c>
      <c r="B428" s="66" t="s">
        <v>259</v>
      </c>
      <c r="C428" s="68" t="s">
        <v>2221</v>
      </c>
      <c r="D428" s="69">
        <v>44833</v>
      </c>
      <c r="E428" s="66"/>
      <c r="F428" s="66" t="s">
        <v>3641</v>
      </c>
      <c r="G428" s="66" t="s">
        <v>4679</v>
      </c>
    </row>
    <row r="429" spans="1:7" ht="16.5" customHeight="1">
      <c r="A429" s="9" t="s">
        <v>4680</v>
      </c>
      <c r="B429" s="9" t="s">
        <v>259</v>
      </c>
      <c r="C429" s="30" t="s">
        <v>1576</v>
      </c>
      <c r="D429" s="70">
        <v>45083</v>
      </c>
      <c r="E429" s="9"/>
      <c r="F429" s="9" t="s">
        <v>3646</v>
      </c>
      <c r="G429" s="9" t="s">
        <v>4681</v>
      </c>
    </row>
    <row r="430" spans="1:7" ht="16.5" customHeight="1">
      <c r="A430" s="66" t="s">
        <v>4682</v>
      </c>
      <c r="B430" s="66" t="s">
        <v>259</v>
      </c>
      <c r="C430" s="68" t="s">
        <v>1576</v>
      </c>
      <c r="D430" s="69">
        <v>45083</v>
      </c>
      <c r="E430" s="66"/>
      <c r="F430" s="66" t="s">
        <v>3653</v>
      </c>
      <c r="G430" s="66" t="s">
        <v>4681</v>
      </c>
    </row>
    <row r="431" spans="1:7" ht="16.5" customHeight="1">
      <c r="A431" s="9" t="s">
        <v>4683</v>
      </c>
      <c r="B431" s="9"/>
      <c r="C431" s="30" t="s">
        <v>2225</v>
      </c>
      <c r="D431" s="72">
        <v>45413</v>
      </c>
      <c r="E431" s="9"/>
      <c r="F431" s="9" t="s">
        <v>3641</v>
      </c>
      <c r="G431" s="9" t="s">
        <v>4684</v>
      </c>
    </row>
    <row r="432" spans="1:7" ht="16.5" customHeight="1">
      <c r="A432" s="66" t="s">
        <v>4685</v>
      </c>
      <c r="B432" s="66" t="s">
        <v>273</v>
      </c>
      <c r="C432" s="68" t="s">
        <v>1529</v>
      </c>
      <c r="D432" s="69">
        <v>44942</v>
      </c>
      <c r="E432" s="66" t="s">
        <v>1528</v>
      </c>
      <c r="F432" s="66" t="s">
        <v>3641</v>
      </c>
      <c r="G432" s="66" t="s">
        <v>4686</v>
      </c>
    </row>
    <row r="433" spans="1:7" ht="16.5" customHeight="1">
      <c r="A433" s="9" t="s">
        <v>4687</v>
      </c>
      <c r="B433" s="9" t="s">
        <v>273</v>
      </c>
      <c r="C433" s="30" t="s">
        <v>1529</v>
      </c>
      <c r="D433" s="70">
        <v>44942</v>
      </c>
      <c r="E433" s="9" t="s">
        <v>1528</v>
      </c>
      <c r="F433" s="9" t="s">
        <v>3661</v>
      </c>
      <c r="G433" s="9" t="s">
        <v>4688</v>
      </c>
    </row>
    <row r="434" spans="1:7" ht="16.5" customHeight="1">
      <c r="A434" s="66" t="s">
        <v>4689</v>
      </c>
      <c r="B434" s="66" t="s">
        <v>273</v>
      </c>
      <c r="C434" s="68" t="s">
        <v>2228</v>
      </c>
      <c r="D434" s="66"/>
      <c r="E434" s="66" t="s">
        <v>2227</v>
      </c>
      <c r="F434" s="66" t="s">
        <v>3641</v>
      </c>
      <c r="G434" s="66" t="s">
        <v>4690</v>
      </c>
    </row>
    <row r="435" spans="1:7" ht="16.5" customHeight="1">
      <c r="A435" s="9" t="s">
        <v>4691</v>
      </c>
      <c r="B435" s="9" t="s">
        <v>273</v>
      </c>
      <c r="C435" s="30" t="s">
        <v>2231</v>
      </c>
      <c r="D435" s="9"/>
      <c r="E435" s="9" t="s">
        <v>2230</v>
      </c>
      <c r="F435" s="9" t="s">
        <v>3641</v>
      </c>
      <c r="G435" s="9" t="s">
        <v>4692</v>
      </c>
    </row>
    <row r="436" spans="1:7" ht="16.5" customHeight="1">
      <c r="A436" s="66" t="s">
        <v>4693</v>
      </c>
      <c r="B436" s="66" t="s">
        <v>273</v>
      </c>
      <c r="C436" s="68" t="s">
        <v>2231</v>
      </c>
      <c r="D436" s="66"/>
      <c r="E436" s="66" t="s">
        <v>2230</v>
      </c>
      <c r="F436" s="66" t="s">
        <v>3661</v>
      </c>
      <c r="G436" s="66" t="s">
        <v>4694</v>
      </c>
    </row>
    <row r="437" spans="1:7" ht="16.5" customHeight="1">
      <c r="A437" s="9" t="s">
        <v>4695</v>
      </c>
      <c r="B437" s="9" t="s">
        <v>273</v>
      </c>
      <c r="C437" s="30" t="s">
        <v>4696</v>
      </c>
      <c r="D437" s="70">
        <v>43153</v>
      </c>
      <c r="E437" s="9" t="s">
        <v>2233</v>
      </c>
      <c r="F437" s="9" t="s">
        <v>3641</v>
      </c>
      <c r="G437" s="9" t="s">
        <v>4697</v>
      </c>
    </row>
    <row r="438" spans="1:7" ht="16.5" customHeight="1">
      <c r="A438" s="66" t="s">
        <v>4698</v>
      </c>
      <c r="B438" s="66" t="s">
        <v>273</v>
      </c>
      <c r="C438" s="68" t="s">
        <v>4699</v>
      </c>
      <c r="D438" s="71">
        <v>44318</v>
      </c>
      <c r="E438" s="66" t="s">
        <v>2233</v>
      </c>
      <c r="F438" s="66" t="s">
        <v>3641</v>
      </c>
      <c r="G438" s="66" t="s">
        <v>4700</v>
      </c>
    </row>
    <row r="439" spans="1:7" ht="16.5" customHeight="1">
      <c r="A439" s="9" t="s">
        <v>4701</v>
      </c>
      <c r="B439" s="9" t="s">
        <v>273</v>
      </c>
      <c r="C439" s="30" t="s">
        <v>4696</v>
      </c>
      <c r="D439" s="70">
        <v>43153</v>
      </c>
      <c r="E439" s="9" t="s">
        <v>2233</v>
      </c>
      <c r="F439" s="9" t="s">
        <v>3661</v>
      </c>
      <c r="G439" s="9" t="s">
        <v>4702</v>
      </c>
    </row>
    <row r="440" spans="1:7" ht="16.5" customHeight="1">
      <c r="A440" s="66" t="s">
        <v>4703</v>
      </c>
      <c r="B440" s="66" t="s">
        <v>273</v>
      </c>
      <c r="C440" s="68" t="s">
        <v>4704</v>
      </c>
      <c r="D440" s="66"/>
      <c r="E440" s="66" t="s">
        <v>2233</v>
      </c>
      <c r="F440" s="66" t="s">
        <v>3641</v>
      </c>
      <c r="G440" s="66" t="s">
        <v>4705</v>
      </c>
    </row>
    <row r="441" spans="1:7" ht="16.5" customHeight="1">
      <c r="A441" s="9" t="s">
        <v>4706</v>
      </c>
      <c r="B441" s="9" t="s">
        <v>273</v>
      </c>
      <c r="C441" s="30" t="s">
        <v>4707</v>
      </c>
      <c r="D441" s="70">
        <v>44607</v>
      </c>
      <c r="E441" s="9" t="s">
        <v>2236</v>
      </c>
      <c r="F441" s="9" t="s">
        <v>3641</v>
      </c>
      <c r="G441" s="9" t="s">
        <v>4708</v>
      </c>
    </row>
    <row r="442" spans="1:7" ht="16.5" customHeight="1">
      <c r="A442" s="66" t="s">
        <v>4709</v>
      </c>
      <c r="B442" s="66" t="s">
        <v>273</v>
      </c>
      <c r="C442" s="68" t="s">
        <v>2260</v>
      </c>
      <c r="D442" s="66"/>
      <c r="E442" s="66" t="s">
        <v>2236</v>
      </c>
      <c r="F442" s="66" t="s">
        <v>3641</v>
      </c>
      <c r="G442" s="66" t="s">
        <v>4710</v>
      </c>
    </row>
    <row r="443" spans="1:7" ht="16.5" customHeight="1">
      <c r="A443" s="9" t="s">
        <v>4711</v>
      </c>
      <c r="B443" s="9" t="s">
        <v>273</v>
      </c>
      <c r="C443" s="30" t="s">
        <v>4707</v>
      </c>
      <c r="D443" s="70">
        <v>44607</v>
      </c>
      <c r="E443" s="9" t="s">
        <v>2236</v>
      </c>
      <c r="F443" s="9" t="s">
        <v>3661</v>
      </c>
      <c r="G443" s="9" t="s">
        <v>4712</v>
      </c>
    </row>
    <row r="444" spans="1:7" ht="16.5" customHeight="1">
      <c r="A444" s="66" t="s">
        <v>4713</v>
      </c>
      <c r="B444" s="66" t="s">
        <v>273</v>
      </c>
      <c r="C444" s="68" t="s">
        <v>1463</v>
      </c>
      <c r="D444" s="69">
        <v>39685</v>
      </c>
      <c r="E444" s="66" t="s">
        <v>1462</v>
      </c>
      <c r="F444" s="66" t="s">
        <v>3661</v>
      </c>
      <c r="G444" s="66" t="s">
        <v>4714</v>
      </c>
    </row>
    <row r="445" spans="1:7" ht="16.5" customHeight="1">
      <c r="A445" s="9" t="s">
        <v>4715</v>
      </c>
      <c r="B445" s="9" t="s">
        <v>273</v>
      </c>
      <c r="C445" s="30" t="s">
        <v>4716</v>
      </c>
      <c r="D445" s="9"/>
      <c r="E445" s="9" t="s">
        <v>2259</v>
      </c>
      <c r="F445" s="9" t="s">
        <v>3638</v>
      </c>
      <c r="G445" s="9" t="s">
        <v>4717</v>
      </c>
    </row>
    <row r="446" spans="1:7" ht="16.5" customHeight="1">
      <c r="A446" s="66" t="s">
        <v>4718</v>
      </c>
      <c r="B446" s="66" t="s">
        <v>273</v>
      </c>
      <c r="C446" s="68" t="s">
        <v>4716</v>
      </c>
      <c r="D446" s="66"/>
      <c r="E446" s="66" t="s">
        <v>2259</v>
      </c>
      <c r="F446" s="66" t="s">
        <v>3641</v>
      </c>
      <c r="G446" s="66" t="s">
        <v>4719</v>
      </c>
    </row>
    <row r="447" spans="1:7" ht="16.5" customHeight="1">
      <c r="A447" s="9" t="s">
        <v>4720</v>
      </c>
      <c r="B447" s="9" t="s">
        <v>273</v>
      </c>
      <c r="C447" s="30" t="s">
        <v>4716</v>
      </c>
      <c r="D447" s="9"/>
      <c r="E447" s="9" t="s">
        <v>2259</v>
      </c>
      <c r="F447" s="9" t="s">
        <v>3661</v>
      </c>
      <c r="G447" s="9" t="s">
        <v>4721</v>
      </c>
    </row>
    <row r="448" spans="1:7" ht="16.5" customHeight="1">
      <c r="A448" s="66" t="s">
        <v>4722</v>
      </c>
      <c r="B448" s="66" t="s">
        <v>273</v>
      </c>
      <c r="C448" s="68" t="s">
        <v>4723</v>
      </c>
      <c r="D448" s="69">
        <v>45271</v>
      </c>
      <c r="E448" s="66" t="s">
        <v>2268</v>
      </c>
      <c r="F448" s="66" t="s">
        <v>3641</v>
      </c>
      <c r="G448" s="66" t="s">
        <v>4724</v>
      </c>
    </row>
    <row r="449" spans="1:7" ht="16.5" customHeight="1">
      <c r="A449" s="9" t="s">
        <v>4725</v>
      </c>
      <c r="B449" s="9" t="s">
        <v>273</v>
      </c>
      <c r="C449" s="30" t="s">
        <v>4723</v>
      </c>
      <c r="D449" s="70">
        <v>45271</v>
      </c>
      <c r="E449" s="9" t="s">
        <v>2268</v>
      </c>
      <c r="F449" s="9" t="s">
        <v>3638</v>
      </c>
      <c r="G449" s="9" t="s">
        <v>4726</v>
      </c>
    </row>
    <row r="450" spans="1:7" ht="16.5" customHeight="1">
      <c r="A450" s="66" t="s">
        <v>4727</v>
      </c>
      <c r="B450" s="66" t="s">
        <v>273</v>
      </c>
      <c r="C450" s="68" t="s">
        <v>4723</v>
      </c>
      <c r="D450" s="69">
        <v>45271</v>
      </c>
      <c r="E450" s="66" t="s">
        <v>2268</v>
      </c>
      <c r="F450" s="66" t="s">
        <v>3653</v>
      </c>
      <c r="G450" s="66" t="s">
        <v>4728</v>
      </c>
    </row>
    <row r="451" spans="1:7" ht="16.5" customHeight="1">
      <c r="A451" s="9" t="s">
        <v>4729</v>
      </c>
      <c r="B451" s="9" t="s">
        <v>273</v>
      </c>
      <c r="C451" s="30" t="s">
        <v>1116</v>
      </c>
      <c r="D451" s="70">
        <v>44839</v>
      </c>
      <c r="E451" s="9" t="s">
        <v>1115</v>
      </c>
      <c r="F451" s="9" t="s">
        <v>3641</v>
      </c>
      <c r="G451" s="9" t="s">
        <v>4730</v>
      </c>
    </row>
    <row r="452" spans="1:7" ht="16.5" customHeight="1">
      <c r="A452" s="66" t="s">
        <v>4731</v>
      </c>
      <c r="B452" s="66" t="s">
        <v>273</v>
      </c>
      <c r="C452" s="68" t="s">
        <v>1116</v>
      </c>
      <c r="D452" s="69">
        <v>44839</v>
      </c>
      <c r="E452" s="66" t="s">
        <v>1115</v>
      </c>
      <c r="F452" s="66" t="s">
        <v>3646</v>
      </c>
      <c r="G452" s="66" t="s">
        <v>4732</v>
      </c>
    </row>
    <row r="453" spans="1:7" ht="16.5" customHeight="1">
      <c r="A453" s="9" t="s">
        <v>4733</v>
      </c>
      <c r="B453" s="9" t="s">
        <v>273</v>
      </c>
      <c r="C453" s="30" t="s">
        <v>1116</v>
      </c>
      <c r="D453" s="70">
        <v>44839</v>
      </c>
      <c r="E453" s="9" t="s">
        <v>1115</v>
      </c>
      <c r="F453" s="9" t="s">
        <v>3661</v>
      </c>
      <c r="G453" s="9" t="s">
        <v>4734</v>
      </c>
    </row>
    <row r="454" spans="1:7" ht="16.5" customHeight="1">
      <c r="A454" s="66" t="s">
        <v>4735</v>
      </c>
      <c r="B454" s="66" t="s">
        <v>275</v>
      </c>
      <c r="C454" s="68" t="s">
        <v>2274</v>
      </c>
      <c r="D454" s="69">
        <v>41026</v>
      </c>
      <c r="E454" s="66" t="s">
        <v>2273</v>
      </c>
      <c r="F454" s="66" t="s">
        <v>3641</v>
      </c>
      <c r="G454" s="66" t="s">
        <v>4736</v>
      </c>
    </row>
    <row r="455" spans="1:7" ht="16.5" customHeight="1">
      <c r="A455" s="9" t="s">
        <v>4737</v>
      </c>
      <c r="B455" s="9" t="s">
        <v>275</v>
      </c>
      <c r="C455" s="30" t="s">
        <v>2278</v>
      </c>
      <c r="D455" s="70">
        <v>39405</v>
      </c>
      <c r="E455" s="9" t="s">
        <v>2277</v>
      </c>
      <c r="F455" s="9" t="s">
        <v>3641</v>
      </c>
      <c r="G455" s="9" t="s">
        <v>4738</v>
      </c>
    </row>
    <row r="456" spans="1:7" ht="16.5" customHeight="1">
      <c r="A456" s="66" t="s">
        <v>4739</v>
      </c>
      <c r="B456" s="66" t="s">
        <v>275</v>
      </c>
      <c r="C456" s="68" t="s">
        <v>2278</v>
      </c>
      <c r="D456" s="69">
        <v>39405</v>
      </c>
      <c r="E456" s="66" t="s">
        <v>2277</v>
      </c>
      <c r="F456" s="66" t="s">
        <v>3641</v>
      </c>
      <c r="G456" s="66" t="s">
        <v>4740</v>
      </c>
    </row>
    <row r="457" spans="1:7" ht="16.5" customHeight="1">
      <c r="A457" s="9" t="s">
        <v>4741</v>
      </c>
      <c r="B457" s="9" t="s">
        <v>275</v>
      </c>
      <c r="C457" s="30" t="s">
        <v>2287</v>
      </c>
      <c r="D457" s="70">
        <v>40196</v>
      </c>
      <c r="E457" s="9" t="s">
        <v>2286</v>
      </c>
      <c r="F457" s="9" t="s">
        <v>3641</v>
      </c>
      <c r="G457" s="9" t="s">
        <v>4742</v>
      </c>
    </row>
    <row r="458" spans="1:7" ht="16.5" customHeight="1">
      <c r="A458" s="66" t="s">
        <v>4743</v>
      </c>
      <c r="B458" s="66" t="s">
        <v>275</v>
      </c>
      <c r="C458" s="68" t="s">
        <v>2287</v>
      </c>
      <c r="D458" s="69">
        <v>40196</v>
      </c>
      <c r="E458" s="66" t="s">
        <v>2286</v>
      </c>
      <c r="F458" s="66" t="s">
        <v>3661</v>
      </c>
      <c r="G458" s="66" t="s">
        <v>4744</v>
      </c>
    </row>
    <row r="459" spans="1:7" ht="16.5" customHeight="1">
      <c r="A459" s="9" t="s">
        <v>4745</v>
      </c>
      <c r="B459" s="9" t="s">
        <v>275</v>
      </c>
      <c r="C459" s="30" t="s">
        <v>2290</v>
      </c>
      <c r="D459" s="70">
        <v>44468</v>
      </c>
      <c r="E459" s="9" t="s">
        <v>4746</v>
      </c>
      <c r="F459" s="9" t="s">
        <v>3641</v>
      </c>
      <c r="G459" s="9" t="s">
        <v>4747</v>
      </c>
    </row>
    <row r="460" spans="1:7" ht="16.5" customHeight="1">
      <c r="A460" s="66" t="s">
        <v>4748</v>
      </c>
      <c r="B460" s="66" t="s">
        <v>275</v>
      </c>
      <c r="C460" s="68" t="s">
        <v>2296</v>
      </c>
      <c r="D460" s="69">
        <v>44511</v>
      </c>
      <c r="E460" s="66" t="s">
        <v>2295</v>
      </c>
      <c r="F460" s="66" t="s">
        <v>3653</v>
      </c>
      <c r="G460" s="66" t="s">
        <v>4749</v>
      </c>
    </row>
    <row r="461" spans="1:7" ht="16.5" customHeight="1">
      <c r="A461" s="9" t="s">
        <v>4750</v>
      </c>
      <c r="B461" s="9" t="s">
        <v>275</v>
      </c>
      <c r="C461" s="30" t="s">
        <v>2296</v>
      </c>
      <c r="D461" s="70">
        <v>44511</v>
      </c>
      <c r="E461" s="9" t="s">
        <v>2295</v>
      </c>
      <c r="F461" s="9" t="s">
        <v>3641</v>
      </c>
      <c r="G461" s="9" t="s">
        <v>4751</v>
      </c>
    </row>
    <row r="462" spans="1:7" ht="16.5" customHeight="1">
      <c r="A462" s="66" t="s">
        <v>4752</v>
      </c>
      <c r="B462" s="66" t="s">
        <v>277</v>
      </c>
      <c r="C462" s="68" t="s">
        <v>4753</v>
      </c>
      <c r="D462" s="69">
        <v>45359</v>
      </c>
      <c r="E462" s="66" t="s">
        <v>690</v>
      </c>
      <c r="F462" s="66" t="s">
        <v>3722</v>
      </c>
      <c r="G462" s="66" t="s">
        <v>4754</v>
      </c>
    </row>
    <row r="463" spans="1:7" ht="16.5" customHeight="1">
      <c r="A463" s="9" t="s">
        <v>4755</v>
      </c>
      <c r="B463" s="9" t="s">
        <v>277</v>
      </c>
      <c r="C463" s="30" t="s">
        <v>4753</v>
      </c>
      <c r="D463" s="70">
        <v>45359</v>
      </c>
      <c r="E463" s="9" t="s">
        <v>690</v>
      </c>
      <c r="F463" s="9" t="s">
        <v>3641</v>
      </c>
      <c r="G463" s="9" t="s">
        <v>4756</v>
      </c>
    </row>
    <row r="464" spans="1:7" ht="16.5" customHeight="1">
      <c r="A464" s="66" t="s">
        <v>4757</v>
      </c>
      <c r="B464" s="66" t="s">
        <v>277</v>
      </c>
      <c r="C464" s="68" t="s">
        <v>4753</v>
      </c>
      <c r="D464" s="69">
        <v>45359</v>
      </c>
      <c r="E464" s="66" t="s">
        <v>690</v>
      </c>
      <c r="F464" s="66" t="s">
        <v>3638</v>
      </c>
      <c r="G464" s="66" t="s">
        <v>4758</v>
      </c>
    </row>
    <row r="465" spans="1:7" ht="16.5" customHeight="1">
      <c r="A465" s="9" t="s">
        <v>4759</v>
      </c>
      <c r="B465" s="9" t="s">
        <v>277</v>
      </c>
      <c r="C465" s="30" t="s">
        <v>2299</v>
      </c>
      <c r="D465" s="70">
        <v>45378</v>
      </c>
      <c r="E465" s="9" t="s">
        <v>2298</v>
      </c>
      <c r="F465" s="9" t="s">
        <v>3641</v>
      </c>
      <c r="G465" s="9" t="s">
        <v>4760</v>
      </c>
    </row>
    <row r="466" spans="1:7" ht="16.5" customHeight="1">
      <c r="A466" s="66" t="s">
        <v>4761</v>
      </c>
      <c r="B466" s="66" t="s">
        <v>277</v>
      </c>
      <c r="C466" s="68" t="s">
        <v>2299</v>
      </c>
      <c r="D466" s="69">
        <v>45378</v>
      </c>
      <c r="E466" s="66" t="s">
        <v>2298</v>
      </c>
      <c r="F466" s="66" t="s">
        <v>3653</v>
      </c>
      <c r="G466" s="66" t="s">
        <v>4762</v>
      </c>
    </row>
    <row r="467" spans="1:7" ht="16.5" customHeight="1">
      <c r="A467" s="9" t="s">
        <v>4763</v>
      </c>
      <c r="B467" s="9" t="s">
        <v>277</v>
      </c>
      <c r="C467" s="30" t="s">
        <v>2302</v>
      </c>
      <c r="D467" s="70">
        <v>45281</v>
      </c>
      <c r="E467" s="9" t="s">
        <v>2301</v>
      </c>
      <c r="F467" s="9" t="s">
        <v>3638</v>
      </c>
      <c r="G467" s="9" t="s">
        <v>4764</v>
      </c>
    </row>
    <row r="468" spans="1:7" ht="16.5" customHeight="1">
      <c r="A468" s="66" t="s">
        <v>4765</v>
      </c>
      <c r="B468" s="66" t="s">
        <v>277</v>
      </c>
      <c r="C468" s="68" t="s">
        <v>2302</v>
      </c>
      <c r="D468" s="69">
        <v>45281</v>
      </c>
      <c r="E468" s="66" t="s">
        <v>2301</v>
      </c>
      <c r="F468" s="66" t="s">
        <v>3641</v>
      </c>
      <c r="G468" s="66" t="s">
        <v>4766</v>
      </c>
    </row>
    <row r="469" spans="1:7" ht="16.5" customHeight="1">
      <c r="A469" s="9" t="s">
        <v>4767</v>
      </c>
      <c r="B469" s="9" t="s">
        <v>277</v>
      </c>
      <c r="C469" s="30" t="s">
        <v>4768</v>
      </c>
      <c r="D469" s="72">
        <v>45419</v>
      </c>
      <c r="E469" s="9" t="s">
        <v>2304</v>
      </c>
      <c r="F469" s="9" t="s">
        <v>3641</v>
      </c>
      <c r="G469" s="9" t="s">
        <v>4769</v>
      </c>
    </row>
    <row r="470" spans="1:7" ht="16.5" customHeight="1">
      <c r="A470" s="66" t="s">
        <v>4770</v>
      </c>
      <c r="B470" s="66" t="s">
        <v>277</v>
      </c>
      <c r="C470" s="68" t="s">
        <v>4768</v>
      </c>
      <c r="D470" s="71">
        <v>45419</v>
      </c>
      <c r="E470" s="66" t="s">
        <v>2304</v>
      </c>
      <c r="F470" s="66" t="s">
        <v>3722</v>
      </c>
      <c r="G470" s="66" t="s">
        <v>4771</v>
      </c>
    </row>
    <row r="471" spans="1:7" ht="16.5" customHeight="1">
      <c r="A471" s="9" t="s">
        <v>4772</v>
      </c>
      <c r="B471" s="9" t="s">
        <v>277</v>
      </c>
      <c r="C471" s="30" t="s">
        <v>4768</v>
      </c>
      <c r="D471" s="72">
        <v>45419</v>
      </c>
      <c r="E471" s="9" t="s">
        <v>2304</v>
      </c>
      <c r="F471" s="9" t="s">
        <v>3653</v>
      </c>
      <c r="G471" s="9" t="s">
        <v>4773</v>
      </c>
    </row>
    <row r="472" spans="1:7" ht="16.5" customHeight="1">
      <c r="A472" s="66" t="s">
        <v>4774</v>
      </c>
      <c r="B472" s="66" t="s">
        <v>277</v>
      </c>
      <c r="C472" s="68" t="s">
        <v>1645</v>
      </c>
      <c r="D472" s="69">
        <v>45265</v>
      </c>
      <c r="E472" s="66" t="s">
        <v>1644</v>
      </c>
      <c r="F472" s="66" t="s">
        <v>3641</v>
      </c>
      <c r="G472" s="66" t="s">
        <v>4775</v>
      </c>
    </row>
    <row r="473" spans="1:7" ht="16.5" customHeight="1">
      <c r="A473" s="9" t="s">
        <v>4776</v>
      </c>
      <c r="B473" s="9" t="s">
        <v>277</v>
      </c>
      <c r="C473" s="30" t="s">
        <v>4777</v>
      </c>
      <c r="D473" s="70">
        <v>45481</v>
      </c>
      <c r="E473" s="9" t="s">
        <v>2307</v>
      </c>
      <c r="F473" s="9" t="s">
        <v>3638</v>
      </c>
      <c r="G473" s="9" t="s">
        <v>4778</v>
      </c>
    </row>
    <row r="474" spans="1:7" ht="16.5" customHeight="1">
      <c r="A474" s="66" t="s">
        <v>4779</v>
      </c>
      <c r="B474" s="66" t="s">
        <v>277</v>
      </c>
      <c r="C474" s="68" t="s">
        <v>4777</v>
      </c>
      <c r="D474" s="69">
        <v>45481</v>
      </c>
      <c r="E474" s="66" t="s">
        <v>2307</v>
      </c>
      <c r="F474" s="66" t="s">
        <v>3722</v>
      </c>
      <c r="G474" s="66" t="s">
        <v>4780</v>
      </c>
    </row>
    <row r="475" spans="1:7" ht="16.5" customHeight="1">
      <c r="A475" s="9" t="s">
        <v>4781</v>
      </c>
      <c r="B475" s="9" t="s">
        <v>277</v>
      </c>
      <c r="C475" s="30" t="s">
        <v>4777</v>
      </c>
      <c r="D475" s="70">
        <v>45481</v>
      </c>
      <c r="E475" s="9" t="s">
        <v>2307</v>
      </c>
      <c r="F475" s="9" t="s">
        <v>3641</v>
      </c>
      <c r="G475" s="9" t="s">
        <v>4782</v>
      </c>
    </row>
    <row r="476" spans="1:7" ht="16.5" customHeight="1">
      <c r="A476" s="66" t="s">
        <v>4783</v>
      </c>
      <c r="B476" s="66" t="s">
        <v>277</v>
      </c>
      <c r="C476" s="68" t="s">
        <v>4784</v>
      </c>
      <c r="D476" s="69">
        <v>45196</v>
      </c>
      <c r="E476" s="66" t="s">
        <v>2310</v>
      </c>
      <c r="F476" s="66" t="s">
        <v>3641</v>
      </c>
      <c r="G476" s="66" t="s">
        <v>4785</v>
      </c>
    </row>
    <row r="477" spans="1:7" ht="16.5" customHeight="1">
      <c r="A477" s="9" t="s">
        <v>4786</v>
      </c>
      <c r="B477" s="9" t="s">
        <v>277</v>
      </c>
      <c r="C477" s="30" t="s">
        <v>4784</v>
      </c>
      <c r="D477" s="70">
        <v>45196</v>
      </c>
      <c r="E477" s="9" t="s">
        <v>2310</v>
      </c>
      <c r="F477" s="9" t="s">
        <v>3638</v>
      </c>
      <c r="G477" s="9" t="s">
        <v>4787</v>
      </c>
    </row>
    <row r="478" spans="1:7" ht="16.5" customHeight="1">
      <c r="A478" s="66" t="s">
        <v>4788</v>
      </c>
      <c r="B478" s="66" t="s">
        <v>277</v>
      </c>
      <c r="C478" s="68" t="s">
        <v>4789</v>
      </c>
      <c r="D478" s="69">
        <v>45105</v>
      </c>
      <c r="E478" s="66" t="s">
        <v>2313</v>
      </c>
      <c r="F478" s="66" t="s">
        <v>3661</v>
      </c>
      <c r="G478" s="66" t="s">
        <v>4790</v>
      </c>
    </row>
    <row r="479" spans="1:7" ht="16.5" customHeight="1">
      <c r="A479" s="9" t="s">
        <v>4791</v>
      </c>
      <c r="B479" s="9" t="s">
        <v>277</v>
      </c>
      <c r="C479" s="30" t="s">
        <v>4792</v>
      </c>
      <c r="D479" s="70">
        <v>45152</v>
      </c>
      <c r="E479" s="9" t="s">
        <v>1097</v>
      </c>
      <c r="F479" s="9" t="s">
        <v>3638</v>
      </c>
      <c r="G479" s="9" t="s">
        <v>4793</v>
      </c>
    </row>
    <row r="480" spans="1:7" ht="16.5" customHeight="1">
      <c r="A480" s="66" t="s">
        <v>4794</v>
      </c>
      <c r="B480" s="66" t="s">
        <v>277</v>
      </c>
      <c r="C480" s="68" t="s">
        <v>4792</v>
      </c>
      <c r="D480" s="69">
        <v>45152</v>
      </c>
      <c r="E480" s="66" t="s">
        <v>1097</v>
      </c>
      <c r="F480" s="66" t="s">
        <v>3653</v>
      </c>
      <c r="G480" s="66" t="s">
        <v>4795</v>
      </c>
    </row>
    <row r="481" spans="1:7" ht="16.5" customHeight="1">
      <c r="A481" s="9" t="s">
        <v>4796</v>
      </c>
      <c r="B481" s="9" t="s">
        <v>277</v>
      </c>
      <c r="C481" s="30" t="s">
        <v>4792</v>
      </c>
      <c r="D481" s="70">
        <v>45152</v>
      </c>
      <c r="E481" s="9" t="s">
        <v>1097</v>
      </c>
      <c r="F481" s="9" t="s">
        <v>3641</v>
      </c>
      <c r="G481" s="9" t="s">
        <v>4797</v>
      </c>
    </row>
    <row r="482" spans="1:7" ht="16.5" customHeight="1">
      <c r="A482" s="66" t="s">
        <v>4798</v>
      </c>
      <c r="B482" s="66" t="s">
        <v>277</v>
      </c>
      <c r="C482" s="68" t="s">
        <v>1102</v>
      </c>
      <c r="D482" s="69">
        <v>45105</v>
      </c>
      <c r="E482" s="66" t="s">
        <v>1101</v>
      </c>
      <c r="F482" s="66" t="s">
        <v>3638</v>
      </c>
      <c r="G482" s="66" t="s">
        <v>4799</v>
      </c>
    </row>
    <row r="483" spans="1:7" ht="16.5" customHeight="1">
      <c r="A483" s="9" t="s">
        <v>4800</v>
      </c>
      <c r="B483" s="9" t="s">
        <v>277</v>
      </c>
      <c r="C483" s="30" t="s">
        <v>1102</v>
      </c>
      <c r="D483" s="70">
        <v>45105</v>
      </c>
      <c r="E483" s="9" t="s">
        <v>1101</v>
      </c>
      <c r="F483" s="9" t="s">
        <v>3638</v>
      </c>
      <c r="G483" s="9" t="s">
        <v>4801</v>
      </c>
    </row>
    <row r="484" spans="1:7" ht="16.5" customHeight="1">
      <c r="A484" s="66" t="s">
        <v>4802</v>
      </c>
      <c r="B484" s="66" t="s">
        <v>277</v>
      </c>
      <c r="C484" s="68" t="s">
        <v>1102</v>
      </c>
      <c r="D484" s="69">
        <v>45105</v>
      </c>
      <c r="E484" s="66" t="s">
        <v>1101</v>
      </c>
      <c r="F484" s="66" t="s">
        <v>3641</v>
      </c>
      <c r="G484" s="66" t="s">
        <v>4801</v>
      </c>
    </row>
    <row r="485" spans="1:7" ht="16.5" customHeight="1">
      <c r="A485" s="9" t="s">
        <v>4803</v>
      </c>
      <c r="B485" s="9" t="s">
        <v>277</v>
      </c>
      <c r="C485" s="30" t="s">
        <v>4804</v>
      </c>
      <c r="D485" s="70">
        <v>45408</v>
      </c>
      <c r="E485" s="9" t="s">
        <v>647</v>
      </c>
      <c r="F485" s="9" t="s">
        <v>3638</v>
      </c>
      <c r="G485" s="9" t="s">
        <v>4805</v>
      </c>
    </row>
    <row r="486" spans="1:7" ht="16.5" customHeight="1">
      <c r="A486" s="66" t="s">
        <v>4806</v>
      </c>
      <c r="B486" s="66" t="s">
        <v>277</v>
      </c>
      <c r="C486" s="68" t="s">
        <v>4804</v>
      </c>
      <c r="D486" s="69">
        <v>45408</v>
      </c>
      <c r="E486" s="66" t="s">
        <v>647</v>
      </c>
      <c r="F486" s="66" t="s">
        <v>3661</v>
      </c>
      <c r="G486" s="66" t="s">
        <v>4807</v>
      </c>
    </row>
    <row r="487" spans="1:7" ht="16.5" customHeight="1">
      <c r="A487" s="9" t="s">
        <v>4808</v>
      </c>
      <c r="B487" s="9" t="s">
        <v>277</v>
      </c>
      <c r="C487" s="30" t="s">
        <v>4804</v>
      </c>
      <c r="D487" s="70">
        <v>45408</v>
      </c>
      <c r="E487" s="9" t="s">
        <v>647</v>
      </c>
      <c r="F487" s="9" t="s">
        <v>3641</v>
      </c>
      <c r="G487" s="9" t="s">
        <v>4809</v>
      </c>
    </row>
    <row r="488" spans="1:7" ht="16.5" customHeight="1">
      <c r="A488" s="66" t="s">
        <v>4810</v>
      </c>
      <c r="B488" s="66" t="s">
        <v>277</v>
      </c>
      <c r="C488" s="68" t="s">
        <v>4811</v>
      </c>
      <c r="D488" s="69">
        <v>44971</v>
      </c>
      <c r="E488" s="66" t="s">
        <v>711</v>
      </c>
      <c r="F488" s="66" t="s">
        <v>3641</v>
      </c>
      <c r="G488" s="66" t="s">
        <v>4812</v>
      </c>
    </row>
    <row r="489" spans="1:7" ht="16.5" customHeight="1">
      <c r="A489" s="9" t="s">
        <v>4813</v>
      </c>
      <c r="B489" s="9" t="s">
        <v>277</v>
      </c>
      <c r="C489" s="30" t="s">
        <v>4811</v>
      </c>
      <c r="D489" s="70">
        <v>44971</v>
      </c>
      <c r="E489" s="9" t="s">
        <v>711</v>
      </c>
      <c r="F489" s="9" t="s">
        <v>3638</v>
      </c>
      <c r="G489" s="9" t="s">
        <v>4814</v>
      </c>
    </row>
    <row r="490" spans="1:7" ht="16.5" customHeight="1">
      <c r="A490" s="66" t="s">
        <v>4815</v>
      </c>
      <c r="B490" s="66" t="s">
        <v>277</v>
      </c>
      <c r="C490" s="68" t="s">
        <v>4816</v>
      </c>
      <c r="D490" s="69">
        <v>44951</v>
      </c>
      <c r="E490" s="66" t="s">
        <v>591</v>
      </c>
      <c r="F490" s="66" t="s">
        <v>3638</v>
      </c>
      <c r="G490" s="66" t="s">
        <v>4817</v>
      </c>
    </row>
    <row r="491" spans="1:7" ht="16.5" customHeight="1">
      <c r="A491" s="9" t="s">
        <v>4818</v>
      </c>
      <c r="B491" s="9" t="s">
        <v>277</v>
      </c>
      <c r="C491" s="30" t="s">
        <v>4816</v>
      </c>
      <c r="D491" s="70">
        <v>44951</v>
      </c>
      <c r="E491" s="9" t="s">
        <v>591</v>
      </c>
      <c r="F491" s="9" t="s">
        <v>3641</v>
      </c>
      <c r="G491" s="9" t="s">
        <v>4819</v>
      </c>
    </row>
    <row r="492" spans="1:7" ht="16.5" customHeight="1">
      <c r="A492" s="66" t="s">
        <v>4820</v>
      </c>
      <c r="B492" s="66" t="s">
        <v>277</v>
      </c>
      <c r="C492" s="68" t="s">
        <v>4816</v>
      </c>
      <c r="D492" s="69">
        <v>44951</v>
      </c>
      <c r="E492" s="66" t="s">
        <v>591</v>
      </c>
      <c r="F492" s="66" t="s">
        <v>3653</v>
      </c>
      <c r="G492" s="66" t="s">
        <v>4821</v>
      </c>
    </row>
    <row r="493" spans="1:7" ht="16.5" customHeight="1">
      <c r="A493" s="9" t="s">
        <v>4822</v>
      </c>
      <c r="B493" s="9" t="s">
        <v>277</v>
      </c>
      <c r="C493" s="30" t="s">
        <v>4823</v>
      </c>
      <c r="D493" s="70">
        <v>44902</v>
      </c>
      <c r="E493" s="9" t="s">
        <v>1029</v>
      </c>
      <c r="F493" s="9" t="s">
        <v>3638</v>
      </c>
      <c r="G493" s="9" t="s">
        <v>4824</v>
      </c>
    </row>
    <row r="494" spans="1:7" ht="16.5" customHeight="1">
      <c r="A494" s="66" t="s">
        <v>4825</v>
      </c>
      <c r="B494" s="66" t="s">
        <v>277</v>
      </c>
      <c r="C494" s="68" t="s">
        <v>4826</v>
      </c>
      <c r="D494" s="69">
        <v>44529</v>
      </c>
      <c r="E494" s="66" t="s">
        <v>2316</v>
      </c>
      <c r="F494" s="66" t="s">
        <v>3638</v>
      </c>
      <c r="G494" s="66" t="s">
        <v>4827</v>
      </c>
    </row>
    <row r="495" spans="1:7" ht="16.5" customHeight="1">
      <c r="A495" s="9" t="s">
        <v>4828</v>
      </c>
      <c r="B495" s="9" t="s">
        <v>277</v>
      </c>
      <c r="C495" s="30" t="s">
        <v>4829</v>
      </c>
      <c r="D495" s="70">
        <v>44524</v>
      </c>
      <c r="E495" s="9" t="s">
        <v>584</v>
      </c>
      <c r="F495" s="9" t="s">
        <v>3638</v>
      </c>
      <c r="G495" s="9" t="s">
        <v>4830</v>
      </c>
    </row>
    <row r="496" spans="1:7" ht="16.5" customHeight="1">
      <c r="A496" s="66" t="s">
        <v>4831</v>
      </c>
      <c r="B496" s="66" t="s">
        <v>277</v>
      </c>
      <c r="C496" s="68" t="s">
        <v>1667</v>
      </c>
      <c r="D496" s="69">
        <v>44511</v>
      </c>
      <c r="E496" s="66" t="s">
        <v>1666</v>
      </c>
      <c r="F496" s="66" t="s">
        <v>3641</v>
      </c>
      <c r="G496" s="66" t="s">
        <v>4832</v>
      </c>
    </row>
    <row r="497" spans="1:7" ht="16.5" customHeight="1">
      <c r="A497" s="9" t="s">
        <v>4833</v>
      </c>
      <c r="B497" s="9" t="s">
        <v>277</v>
      </c>
      <c r="C497" s="30" t="s">
        <v>1667</v>
      </c>
      <c r="D497" s="70">
        <v>44511</v>
      </c>
      <c r="E497" s="9" t="s">
        <v>1666</v>
      </c>
      <c r="F497" s="9" t="s">
        <v>3661</v>
      </c>
      <c r="G497" s="9" t="s">
        <v>4834</v>
      </c>
    </row>
    <row r="498" spans="1:7" ht="16.5" customHeight="1">
      <c r="A498" s="66" t="s">
        <v>4835</v>
      </c>
      <c r="B498" s="66" t="s">
        <v>277</v>
      </c>
      <c r="C498" s="68" t="s">
        <v>1667</v>
      </c>
      <c r="D498" s="69">
        <v>44511</v>
      </c>
      <c r="E498" s="66" t="s">
        <v>1666</v>
      </c>
      <c r="F498" s="66" t="s">
        <v>3661</v>
      </c>
      <c r="G498" s="66" t="s">
        <v>4836</v>
      </c>
    </row>
    <row r="499" spans="1:7" ht="16.5" customHeight="1">
      <c r="A499" s="9" t="s">
        <v>4837</v>
      </c>
      <c r="B499" s="9" t="s">
        <v>277</v>
      </c>
      <c r="C499" s="30" t="s">
        <v>4838</v>
      </c>
      <c r="D499" s="70">
        <v>44593</v>
      </c>
      <c r="E499" s="9" t="s">
        <v>2319</v>
      </c>
      <c r="F499" s="9" t="s">
        <v>3653</v>
      </c>
      <c r="G499" s="9" t="s">
        <v>4839</v>
      </c>
    </row>
    <row r="500" spans="1:7" ht="16.5" customHeight="1">
      <c r="A500" s="66" t="s">
        <v>4840</v>
      </c>
      <c r="B500" s="66" t="s">
        <v>277</v>
      </c>
      <c r="C500" s="68" t="s">
        <v>4838</v>
      </c>
      <c r="D500" s="69">
        <v>44593</v>
      </c>
      <c r="E500" s="66" t="s">
        <v>2319</v>
      </c>
      <c r="F500" s="66" t="s">
        <v>3641</v>
      </c>
      <c r="G500" s="66" t="s">
        <v>4841</v>
      </c>
    </row>
    <row r="501" spans="1:7" ht="16.5" customHeight="1">
      <c r="A501" s="9" t="s">
        <v>4842</v>
      </c>
      <c r="B501" s="9" t="s">
        <v>277</v>
      </c>
      <c r="C501" s="30" t="s">
        <v>4843</v>
      </c>
      <c r="D501" s="70">
        <v>44573</v>
      </c>
      <c r="E501" s="9" t="s">
        <v>1241</v>
      </c>
      <c r="F501" s="9" t="s">
        <v>3638</v>
      </c>
      <c r="G501" s="9" t="s">
        <v>4844</v>
      </c>
    </row>
    <row r="502" spans="1:7" ht="16.5" customHeight="1">
      <c r="A502" s="66" t="s">
        <v>4845</v>
      </c>
      <c r="B502" s="66" t="s">
        <v>277</v>
      </c>
      <c r="C502" s="68" t="s">
        <v>4843</v>
      </c>
      <c r="D502" s="69">
        <v>44573</v>
      </c>
      <c r="E502" s="66" t="s">
        <v>1241</v>
      </c>
      <c r="F502" s="66" t="s">
        <v>3641</v>
      </c>
      <c r="G502" s="66" t="s">
        <v>4846</v>
      </c>
    </row>
    <row r="503" spans="1:7" ht="16.5" customHeight="1">
      <c r="A503" s="9" t="s">
        <v>4847</v>
      </c>
      <c r="B503" s="9" t="s">
        <v>277</v>
      </c>
      <c r="C503" s="30" t="s">
        <v>4848</v>
      </c>
      <c r="D503" s="70">
        <v>44748</v>
      </c>
      <c r="E503" s="9" t="s">
        <v>1700</v>
      </c>
      <c r="F503" s="9" t="s">
        <v>3638</v>
      </c>
      <c r="G503" s="9" t="s">
        <v>4849</v>
      </c>
    </row>
    <row r="504" spans="1:7" ht="16.5" customHeight="1">
      <c r="A504" s="66" t="s">
        <v>4850</v>
      </c>
      <c r="B504" s="66" t="s">
        <v>277</v>
      </c>
      <c r="C504" s="68" t="s">
        <v>4848</v>
      </c>
      <c r="D504" s="69">
        <v>44748</v>
      </c>
      <c r="E504" s="66" t="s">
        <v>1700</v>
      </c>
      <c r="F504" s="66" t="s">
        <v>3661</v>
      </c>
      <c r="G504" s="66" t="s">
        <v>4851</v>
      </c>
    </row>
    <row r="505" spans="1:7" ht="16.5" customHeight="1">
      <c r="A505" s="9" t="s">
        <v>4852</v>
      </c>
      <c r="B505" s="9" t="s">
        <v>277</v>
      </c>
      <c r="C505" s="30" t="s">
        <v>4848</v>
      </c>
      <c r="D505" s="70">
        <v>44748</v>
      </c>
      <c r="E505" s="9" t="s">
        <v>1700</v>
      </c>
      <c r="F505" s="9" t="s">
        <v>3653</v>
      </c>
      <c r="G505" s="9" t="s">
        <v>4853</v>
      </c>
    </row>
    <row r="506" spans="1:7" ht="16.5" customHeight="1">
      <c r="A506" s="66" t="s">
        <v>4854</v>
      </c>
      <c r="B506" s="66" t="s">
        <v>277</v>
      </c>
      <c r="C506" s="68" t="s">
        <v>4855</v>
      </c>
      <c r="D506" s="69">
        <v>44741</v>
      </c>
      <c r="E506" s="66" t="s">
        <v>641</v>
      </c>
      <c r="F506" s="66" t="s">
        <v>3638</v>
      </c>
      <c r="G506" s="66" t="s">
        <v>4856</v>
      </c>
    </row>
    <row r="507" spans="1:7" ht="16.5" customHeight="1">
      <c r="A507" s="9" t="s">
        <v>4857</v>
      </c>
      <c r="B507" s="9" t="s">
        <v>277</v>
      </c>
      <c r="C507" s="30" t="s">
        <v>4855</v>
      </c>
      <c r="D507" s="70">
        <v>44741</v>
      </c>
      <c r="E507" s="9" t="s">
        <v>641</v>
      </c>
      <c r="F507" s="9" t="s">
        <v>3661</v>
      </c>
      <c r="G507" s="9" t="s">
        <v>4858</v>
      </c>
    </row>
    <row r="508" spans="1:7" ht="16.5" customHeight="1">
      <c r="A508" s="66" t="s">
        <v>4859</v>
      </c>
      <c r="B508" s="66" t="s">
        <v>277</v>
      </c>
      <c r="C508" s="68" t="s">
        <v>4860</v>
      </c>
      <c r="D508" s="69">
        <v>44629</v>
      </c>
      <c r="E508" s="66" t="s">
        <v>2325</v>
      </c>
      <c r="F508" s="66" t="s">
        <v>3638</v>
      </c>
      <c r="G508" s="66" t="s">
        <v>4861</v>
      </c>
    </row>
    <row r="509" spans="1:7" ht="16.5" customHeight="1">
      <c r="A509" s="9" t="s">
        <v>4862</v>
      </c>
      <c r="B509" s="9" t="s">
        <v>277</v>
      </c>
      <c r="C509" s="30" t="s">
        <v>4860</v>
      </c>
      <c r="D509" s="70">
        <v>44629</v>
      </c>
      <c r="E509" s="9" t="s">
        <v>2325</v>
      </c>
      <c r="F509" s="9" t="s">
        <v>3661</v>
      </c>
      <c r="G509" s="9" t="s">
        <v>4863</v>
      </c>
    </row>
    <row r="510" spans="1:7" ht="16.5" customHeight="1">
      <c r="A510" s="66" t="s">
        <v>4864</v>
      </c>
      <c r="B510" s="66" t="s">
        <v>277</v>
      </c>
      <c r="C510" s="68" t="s">
        <v>4860</v>
      </c>
      <c r="D510" s="69">
        <v>44629</v>
      </c>
      <c r="E510" s="66" t="s">
        <v>2325</v>
      </c>
      <c r="F510" s="66" t="s">
        <v>3641</v>
      </c>
      <c r="G510" s="66" t="s">
        <v>4865</v>
      </c>
    </row>
    <row r="511" spans="1:7" ht="16.5" customHeight="1">
      <c r="A511" s="9" t="s">
        <v>4866</v>
      </c>
      <c r="B511" s="9" t="s">
        <v>277</v>
      </c>
      <c r="C511" s="30" t="s">
        <v>4867</v>
      </c>
      <c r="D511" s="72">
        <v>44690</v>
      </c>
      <c r="E511" s="9" t="s">
        <v>1514</v>
      </c>
      <c r="F511" s="9" t="s">
        <v>3661</v>
      </c>
      <c r="G511" s="9" t="s">
        <v>4868</v>
      </c>
    </row>
    <row r="512" spans="1:7" ht="16.5" customHeight="1">
      <c r="A512" s="66" t="s">
        <v>4869</v>
      </c>
      <c r="B512" s="66" t="s">
        <v>277</v>
      </c>
      <c r="C512" s="68" t="s">
        <v>4867</v>
      </c>
      <c r="D512" s="71">
        <v>44690</v>
      </c>
      <c r="E512" s="66" t="s">
        <v>1514</v>
      </c>
      <c r="F512" s="66" t="s">
        <v>3641</v>
      </c>
      <c r="G512" s="66" t="s">
        <v>4870</v>
      </c>
    </row>
    <row r="513" spans="1:7" ht="16.5" customHeight="1">
      <c r="A513" s="9" t="s">
        <v>4871</v>
      </c>
      <c r="B513" s="9" t="s">
        <v>277</v>
      </c>
      <c r="C513" s="30" t="s">
        <v>4872</v>
      </c>
      <c r="D513" s="70">
        <v>44889</v>
      </c>
      <c r="E513" s="9" t="s">
        <v>655</v>
      </c>
      <c r="F513" s="9" t="s">
        <v>3638</v>
      </c>
      <c r="G513" s="9" t="s">
        <v>4873</v>
      </c>
    </row>
    <row r="514" spans="1:7" ht="16.5" customHeight="1">
      <c r="A514" s="66" t="s">
        <v>4874</v>
      </c>
      <c r="B514" s="66" t="s">
        <v>277</v>
      </c>
      <c r="C514" s="68" t="s">
        <v>4875</v>
      </c>
      <c r="D514" s="69">
        <v>44410</v>
      </c>
      <c r="E514" s="66" t="s">
        <v>617</v>
      </c>
      <c r="F514" s="66" t="s">
        <v>3638</v>
      </c>
      <c r="G514" s="66" t="s">
        <v>4876</v>
      </c>
    </row>
    <row r="515" spans="1:7" ht="16.5" customHeight="1">
      <c r="A515" s="9" t="s">
        <v>4877</v>
      </c>
      <c r="B515" s="9" t="s">
        <v>277</v>
      </c>
      <c r="C515" s="30" t="s">
        <v>4875</v>
      </c>
      <c r="D515" s="70">
        <v>44410</v>
      </c>
      <c r="E515" s="9" t="s">
        <v>617</v>
      </c>
      <c r="F515" s="9" t="s">
        <v>3722</v>
      </c>
      <c r="G515" s="9" t="s">
        <v>4878</v>
      </c>
    </row>
    <row r="516" spans="1:7" ht="16.5" customHeight="1">
      <c r="A516" s="66" t="s">
        <v>4879</v>
      </c>
      <c r="B516" s="66" t="s">
        <v>277</v>
      </c>
      <c r="C516" s="68" t="s">
        <v>4875</v>
      </c>
      <c r="D516" s="69">
        <v>44410</v>
      </c>
      <c r="E516" s="66" t="s">
        <v>617</v>
      </c>
      <c r="F516" s="66" t="s">
        <v>3661</v>
      </c>
      <c r="G516" s="66" t="s">
        <v>4880</v>
      </c>
    </row>
    <row r="517" spans="1:7" ht="16.5" customHeight="1">
      <c r="A517" s="9" t="s">
        <v>4881</v>
      </c>
      <c r="B517" s="9" t="s">
        <v>277</v>
      </c>
      <c r="C517" s="30" t="s">
        <v>4882</v>
      </c>
      <c r="D517" s="70">
        <v>44420</v>
      </c>
      <c r="E517" s="9" t="s">
        <v>4883</v>
      </c>
      <c r="F517" s="9" t="s">
        <v>3638</v>
      </c>
      <c r="G517" s="9" t="s">
        <v>4884</v>
      </c>
    </row>
    <row r="518" spans="1:7" ht="16.5" customHeight="1">
      <c r="A518" s="66" t="s">
        <v>4885</v>
      </c>
      <c r="B518" s="66" t="s">
        <v>277</v>
      </c>
      <c r="C518" s="68" t="s">
        <v>4886</v>
      </c>
      <c r="D518" s="69">
        <v>44393</v>
      </c>
      <c r="E518" s="66" t="s">
        <v>1106</v>
      </c>
      <c r="F518" s="66" t="s">
        <v>3638</v>
      </c>
      <c r="G518" s="66" t="s">
        <v>4887</v>
      </c>
    </row>
    <row r="519" spans="1:7" ht="16.5" customHeight="1">
      <c r="A519" s="9" t="s">
        <v>4888</v>
      </c>
      <c r="B519" s="9" t="s">
        <v>277</v>
      </c>
      <c r="C519" s="30" t="s">
        <v>4886</v>
      </c>
      <c r="D519" s="70">
        <v>44393</v>
      </c>
      <c r="E519" s="9" t="s">
        <v>1106</v>
      </c>
      <c r="F519" s="9" t="s">
        <v>3653</v>
      </c>
      <c r="G519" s="9" t="s">
        <v>4889</v>
      </c>
    </row>
    <row r="520" spans="1:7" ht="16.5" customHeight="1">
      <c r="A520" s="66" t="s">
        <v>4890</v>
      </c>
      <c r="B520" s="66" t="s">
        <v>277</v>
      </c>
      <c r="C520" s="68" t="s">
        <v>4886</v>
      </c>
      <c r="D520" s="69">
        <v>44393</v>
      </c>
      <c r="E520" s="66" t="s">
        <v>1106</v>
      </c>
      <c r="F520" s="66" t="s">
        <v>3641</v>
      </c>
      <c r="G520" s="66" t="s">
        <v>4891</v>
      </c>
    </row>
    <row r="521" spans="1:7" ht="16.5" customHeight="1">
      <c r="A521" s="9" t="s">
        <v>4892</v>
      </c>
      <c r="B521" s="9" t="s">
        <v>277</v>
      </c>
      <c r="C521" s="30" t="s">
        <v>4893</v>
      </c>
      <c r="D521" s="70">
        <v>44397</v>
      </c>
      <c r="E521" s="9" t="s">
        <v>911</v>
      </c>
      <c r="F521" s="9" t="s">
        <v>3638</v>
      </c>
      <c r="G521" s="9" t="s">
        <v>4894</v>
      </c>
    </row>
    <row r="522" spans="1:7" ht="16.5" customHeight="1">
      <c r="A522" s="66" t="s">
        <v>4895</v>
      </c>
      <c r="B522" s="66" t="s">
        <v>277</v>
      </c>
      <c r="C522" s="68" t="s">
        <v>4893</v>
      </c>
      <c r="D522" s="69">
        <v>44397</v>
      </c>
      <c r="E522" s="66" t="s">
        <v>911</v>
      </c>
      <c r="F522" s="66" t="s">
        <v>3641</v>
      </c>
      <c r="G522" s="66" t="s">
        <v>4896</v>
      </c>
    </row>
    <row r="523" spans="1:7" ht="16.5" customHeight="1">
      <c r="A523" s="9" t="s">
        <v>4897</v>
      </c>
      <c r="B523" s="9" t="s">
        <v>277</v>
      </c>
      <c r="C523" s="30" t="s">
        <v>4898</v>
      </c>
      <c r="D523" s="70">
        <v>44242</v>
      </c>
      <c r="E523" s="9" t="s">
        <v>2331</v>
      </c>
      <c r="F523" s="9" t="s">
        <v>3641</v>
      </c>
      <c r="G523" s="9" t="s">
        <v>4899</v>
      </c>
    </row>
    <row r="524" spans="1:7" ht="16.5" customHeight="1">
      <c r="A524" s="66" t="s">
        <v>4900</v>
      </c>
      <c r="B524" s="66" t="s">
        <v>277</v>
      </c>
      <c r="C524" s="68" t="s">
        <v>4901</v>
      </c>
      <c r="D524" s="69">
        <v>44033</v>
      </c>
      <c r="E524" s="66" t="s">
        <v>840</v>
      </c>
      <c r="F524" s="66" t="s">
        <v>3638</v>
      </c>
      <c r="G524" s="66" t="s">
        <v>4902</v>
      </c>
    </row>
    <row r="525" spans="1:7" ht="16.5" customHeight="1">
      <c r="A525" s="9" t="s">
        <v>4903</v>
      </c>
      <c r="B525" s="9" t="s">
        <v>277</v>
      </c>
      <c r="C525" s="30" t="s">
        <v>4901</v>
      </c>
      <c r="D525" s="70">
        <v>44033</v>
      </c>
      <c r="E525" s="9" t="s">
        <v>840</v>
      </c>
      <c r="F525" s="9" t="s">
        <v>3641</v>
      </c>
      <c r="G525" s="9" t="s">
        <v>4904</v>
      </c>
    </row>
    <row r="526" spans="1:7" ht="16.5" customHeight="1">
      <c r="A526" s="66" t="s">
        <v>4905</v>
      </c>
      <c r="B526" s="66" t="s">
        <v>277</v>
      </c>
      <c r="C526" s="68" t="s">
        <v>4906</v>
      </c>
      <c r="D526" s="69">
        <v>43451</v>
      </c>
      <c r="E526" s="66" t="s">
        <v>4907</v>
      </c>
      <c r="F526" s="66" t="s">
        <v>3641</v>
      </c>
      <c r="G526" s="66" t="s">
        <v>4908</v>
      </c>
    </row>
    <row r="527" spans="1:7" ht="16.5" customHeight="1">
      <c r="A527" s="9" t="s">
        <v>4909</v>
      </c>
      <c r="B527" s="9" t="s">
        <v>277</v>
      </c>
      <c r="C527" s="30" t="s">
        <v>4906</v>
      </c>
      <c r="D527" s="70">
        <v>43451</v>
      </c>
      <c r="E527" s="9" t="s">
        <v>4907</v>
      </c>
      <c r="F527" s="9" t="s">
        <v>3638</v>
      </c>
      <c r="G527" s="9" t="s">
        <v>4910</v>
      </c>
    </row>
    <row r="528" spans="1:7" ht="16.5" customHeight="1">
      <c r="A528" s="66" t="s">
        <v>4911</v>
      </c>
      <c r="B528" s="66" t="s">
        <v>277</v>
      </c>
      <c r="C528" s="68" t="s">
        <v>4912</v>
      </c>
      <c r="D528" s="69">
        <v>43118</v>
      </c>
      <c r="E528" s="66" t="s">
        <v>1246</v>
      </c>
      <c r="F528" s="66" t="s">
        <v>3653</v>
      </c>
      <c r="G528" s="66" t="s">
        <v>4913</v>
      </c>
    </row>
    <row r="529" spans="1:7" ht="16.5" customHeight="1">
      <c r="A529" s="9" t="s">
        <v>4914</v>
      </c>
      <c r="B529" s="9" t="s">
        <v>277</v>
      </c>
      <c r="C529" s="30" t="s">
        <v>4912</v>
      </c>
      <c r="D529" s="70">
        <v>43118</v>
      </c>
      <c r="E529" s="9" t="s">
        <v>1246</v>
      </c>
      <c r="F529" s="9" t="s">
        <v>3641</v>
      </c>
      <c r="G529" s="9" t="s">
        <v>4915</v>
      </c>
    </row>
    <row r="530" spans="1:7" ht="16.5" customHeight="1">
      <c r="A530" s="66" t="s">
        <v>4916</v>
      </c>
      <c r="B530" s="66" t="s">
        <v>277</v>
      </c>
      <c r="C530" s="68" t="s">
        <v>4912</v>
      </c>
      <c r="D530" s="69">
        <v>43118</v>
      </c>
      <c r="E530" s="66" t="s">
        <v>1246</v>
      </c>
      <c r="F530" s="66" t="s">
        <v>3661</v>
      </c>
      <c r="G530" s="66" t="s">
        <v>4917</v>
      </c>
    </row>
    <row r="531" spans="1:7" ht="16.5" customHeight="1">
      <c r="A531" s="9" t="s">
        <v>4918</v>
      </c>
      <c r="B531" s="9" t="s">
        <v>277</v>
      </c>
      <c r="C531" s="30" t="s">
        <v>4919</v>
      </c>
      <c r="D531" s="70">
        <v>42963</v>
      </c>
      <c r="E531" s="9" t="s">
        <v>1474</v>
      </c>
      <c r="F531" s="9" t="s">
        <v>3638</v>
      </c>
      <c r="G531" s="9" t="s">
        <v>4920</v>
      </c>
    </row>
    <row r="532" spans="1:7" ht="16.5" customHeight="1">
      <c r="A532" s="66" t="s">
        <v>4921</v>
      </c>
      <c r="B532" s="66" t="s">
        <v>277</v>
      </c>
      <c r="C532" s="68" t="s">
        <v>4922</v>
      </c>
      <c r="D532" s="69">
        <v>42529</v>
      </c>
      <c r="E532" s="66" t="s">
        <v>1579</v>
      </c>
      <c r="F532" s="66" t="s">
        <v>3661</v>
      </c>
      <c r="G532" s="66" t="s">
        <v>4923</v>
      </c>
    </row>
    <row r="533" spans="1:7" ht="16.5" customHeight="1">
      <c r="A533" s="9" t="s">
        <v>4924</v>
      </c>
      <c r="B533" s="9" t="s">
        <v>277</v>
      </c>
      <c r="C533" s="30" t="s">
        <v>4922</v>
      </c>
      <c r="D533" s="70">
        <v>42529</v>
      </c>
      <c r="E533" s="9" t="s">
        <v>1579</v>
      </c>
      <c r="F533" s="9" t="s">
        <v>3641</v>
      </c>
      <c r="G533" s="9" t="s">
        <v>4925</v>
      </c>
    </row>
    <row r="534" spans="1:7" ht="16.5" customHeight="1">
      <c r="A534" s="66" t="s">
        <v>4926</v>
      </c>
      <c r="B534" s="66" t="s">
        <v>277</v>
      </c>
      <c r="C534" s="68" t="s">
        <v>4927</v>
      </c>
      <c r="D534" s="69">
        <v>42537</v>
      </c>
      <c r="E534" s="66" t="s">
        <v>2345</v>
      </c>
      <c r="F534" s="66" t="s">
        <v>3641</v>
      </c>
      <c r="G534" s="66" t="s">
        <v>4928</v>
      </c>
    </row>
    <row r="535" spans="1:7" ht="16.5" customHeight="1">
      <c r="A535" s="9" t="s">
        <v>4929</v>
      </c>
      <c r="B535" s="9" t="s">
        <v>277</v>
      </c>
      <c r="C535" s="30" t="s">
        <v>4930</v>
      </c>
      <c r="D535" s="70">
        <v>42156</v>
      </c>
      <c r="E535" s="9" t="s">
        <v>2348</v>
      </c>
      <c r="F535" s="9" t="s">
        <v>3661</v>
      </c>
      <c r="G535" s="9" t="s">
        <v>4931</v>
      </c>
    </row>
    <row r="536" spans="1:7" ht="16.5" customHeight="1">
      <c r="A536" s="66" t="s">
        <v>4932</v>
      </c>
      <c r="B536" s="66" t="s">
        <v>277</v>
      </c>
      <c r="C536" s="68" t="s">
        <v>4930</v>
      </c>
      <c r="D536" s="69">
        <v>42156</v>
      </c>
      <c r="E536" s="66" t="s">
        <v>2348</v>
      </c>
      <c r="F536" s="66" t="s">
        <v>3722</v>
      </c>
      <c r="G536" s="66" t="s">
        <v>4933</v>
      </c>
    </row>
    <row r="537" spans="1:7" ht="16.5" customHeight="1">
      <c r="A537" s="9" t="s">
        <v>4934</v>
      </c>
      <c r="B537" s="9" t="s">
        <v>277</v>
      </c>
      <c r="C537" s="30" t="s">
        <v>4930</v>
      </c>
      <c r="D537" s="70">
        <v>42156</v>
      </c>
      <c r="E537" s="9" t="s">
        <v>2348</v>
      </c>
      <c r="F537" s="9" t="s">
        <v>3641</v>
      </c>
      <c r="G537" s="9" t="s">
        <v>4935</v>
      </c>
    </row>
    <row r="538" spans="1:7" ht="16.5" customHeight="1">
      <c r="A538" s="66" t="s">
        <v>4936</v>
      </c>
      <c r="B538" s="66" t="s">
        <v>277</v>
      </c>
      <c r="C538" s="68" t="s">
        <v>4937</v>
      </c>
      <c r="D538" s="69">
        <v>42704</v>
      </c>
      <c r="E538" s="66" t="s">
        <v>1585</v>
      </c>
      <c r="F538" s="66" t="s">
        <v>3638</v>
      </c>
      <c r="G538" s="66" t="s">
        <v>4938</v>
      </c>
    </row>
    <row r="539" spans="1:7" ht="16.5" customHeight="1">
      <c r="A539" s="9" t="s">
        <v>4939</v>
      </c>
      <c r="B539" s="9" t="s">
        <v>277</v>
      </c>
      <c r="C539" s="30" t="s">
        <v>4937</v>
      </c>
      <c r="D539" s="70">
        <v>42704</v>
      </c>
      <c r="E539" s="9" t="s">
        <v>1585</v>
      </c>
      <c r="F539" s="9" t="s">
        <v>3641</v>
      </c>
      <c r="G539" s="9" t="s">
        <v>4940</v>
      </c>
    </row>
    <row r="540" spans="1:7" ht="16.5" customHeight="1">
      <c r="A540" s="66" t="s">
        <v>4941</v>
      </c>
      <c r="B540" s="66" t="s">
        <v>277</v>
      </c>
      <c r="C540" s="68" t="s">
        <v>4942</v>
      </c>
      <c r="D540" s="69">
        <v>43021</v>
      </c>
      <c r="E540" s="66" t="s">
        <v>1572</v>
      </c>
      <c r="F540" s="66" t="s">
        <v>3661</v>
      </c>
      <c r="G540" s="66" t="s">
        <v>4943</v>
      </c>
    </row>
    <row r="541" spans="1:7" ht="16.5" customHeight="1">
      <c r="A541" s="9" t="s">
        <v>4944</v>
      </c>
      <c r="B541" s="9" t="s">
        <v>277</v>
      </c>
      <c r="C541" s="30" t="s">
        <v>4942</v>
      </c>
      <c r="D541" s="70">
        <v>43021</v>
      </c>
      <c r="E541" s="9" t="s">
        <v>1572</v>
      </c>
      <c r="F541" s="9" t="s">
        <v>3641</v>
      </c>
      <c r="G541" s="9" t="s">
        <v>4945</v>
      </c>
    </row>
    <row r="542" spans="1:7" ht="16.5" customHeight="1">
      <c r="A542" s="66" t="s">
        <v>4946</v>
      </c>
      <c r="B542" s="66" t="s">
        <v>277</v>
      </c>
      <c r="C542" s="68" t="s">
        <v>4942</v>
      </c>
      <c r="D542" s="69">
        <v>43021</v>
      </c>
      <c r="E542" s="66" t="s">
        <v>1572</v>
      </c>
      <c r="F542" s="66" t="s">
        <v>3638</v>
      </c>
      <c r="G542" s="66" t="s">
        <v>4947</v>
      </c>
    </row>
    <row r="543" spans="1:7" ht="16.5" customHeight="1">
      <c r="A543" s="9" t="s">
        <v>4948</v>
      </c>
      <c r="B543" s="9" t="s">
        <v>277</v>
      </c>
      <c r="C543" s="30" t="s">
        <v>4949</v>
      </c>
      <c r="D543" s="70">
        <v>40805</v>
      </c>
      <c r="E543" s="9" t="s">
        <v>1637</v>
      </c>
      <c r="F543" s="9" t="s">
        <v>3661</v>
      </c>
      <c r="G543" s="9" t="s">
        <v>4950</v>
      </c>
    </row>
    <row r="544" spans="1:7" ht="16.5" customHeight="1">
      <c r="A544" s="66" t="s">
        <v>4951</v>
      </c>
      <c r="B544" s="66" t="s">
        <v>277</v>
      </c>
      <c r="C544" s="68" t="s">
        <v>4949</v>
      </c>
      <c r="D544" s="69">
        <v>40805</v>
      </c>
      <c r="E544" s="66" t="s">
        <v>1637</v>
      </c>
      <c r="F544" s="66" t="s">
        <v>3641</v>
      </c>
      <c r="G544" s="66" t="s">
        <v>4952</v>
      </c>
    </row>
    <row r="545" spans="1:7" ht="16.5" customHeight="1">
      <c r="A545" s="9" t="s">
        <v>4953</v>
      </c>
      <c r="B545" s="9" t="s">
        <v>277</v>
      </c>
      <c r="C545" s="30" t="s">
        <v>4954</v>
      </c>
      <c r="D545" s="70">
        <v>41988</v>
      </c>
      <c r="E545" s="9" t="s">
        <v>2357</v>
      </c>
      <c r="F545" s="9" t="s">
        <v>3641</v>
      </c>
      <c r="G545" s="9" t="s">
        <v>4955</v>
      </c>
    </row>
    <row r="546" spans="1:7" ht="16.5" customHeight="1">
      <c r="A546" s="66" t="s">
        <v>4956</v>
      </c>
      <c r="B546" s="66" t="s">
        <v>277</v>
      </c>
      <c r="C546" s="68" t="s">
        <v>4957</v>
      </c>
      <c r="D546" s="69">
        <v>41016</v>
      </c>
      <c r="E546" s="66" t="s">
        <v>2360</v>
      </c>
      <c r="F546" s="66" t="s">
        <v>3641</v>
      </c>
      <c r="G546" s="66" t="s">
        <v>4958</v>
      </c>
    </row>
    <row r="547" spans="1:7" ht="16.5" customHeight="1">
      <c r="A547" s="9" t="s">
        <v>4959</v>
      </c>
      <c r="B547" s="9" t="s">
        <v>277</v>
      </c>
      <c r="C547" s="30" t="s">
        <v>2343</v>
      </c>
      <c r="D547" s="70">
        <v>43451</v>
      </c>
      <c r="E547" s="9" t="s">
        <v>4960</v>
      </c>
      <c r="F547" s="9" t="s">
        <v>3638</v>
      </c>
      <c r="G547" s="9" t="s">
        <v>4961</v>
      </c>
    </row>
    <row r="548" spans="1:7" ht="16.5" customHeight="1">
      <c r="A548" s="66" t="s">
        <v>4962</v>
      </c>
      <c r="B548" s="66" t="s">
        <v>277</v>
      </c>
      <c r="C548" s="68" t="s">
        <v>3435</v>
      </c>
      <c r="D548" s="66"/>
      <c r="E548" s="66" t="s">
        <v>4960</v>
      </c>
      <c r="F548" s="66" t="s">
        <v>3641</v>
      </c>
      <c r="G548" s="66" t="s">
        <v>4963</v>
      </c>
    </row>
    <row r="549" spans="1:7" ht="16.5" customHeight="1">
      <c r="A549" s="9" t="s">
        <v>4964</v>
      </c>
      <c r="B549" s="9" t="s">
        <v>277</v>
      </c>
      <c r="C549" s="30" t="s">
        <v>3435</v>
      </c>
      <c r="D549" s="9"/>
      <c r="E549" s="9" t="s">
        <v>4960</v>
      </c>
      <c r="F549" s="9" t="s">
        <v>3638</v>
      </c>
      <c r="G549" s="9" t="s">
        <v>4965</v>
      </c>
    </row>
    <row r="550" spans="1:7" ht="16.5" customHeight="1">
      <c r="A550" s="66" t="s">
        <v>4966</v>
      </c>
      <c r="B550" s="66" t="s">
        <v>277</v>
      </c>
      <c r="C550" s="68" t="s">
        <v>3435</v>
      </c>
      <c r="D550" s="66"/>
      <c r="E550" s="66" t="s">
        <v>4960</v>
      </c>
      <c r="F550" s="66" t="s">
        <v>3661</v>
      </c>
      <c r="G550" s="66" t="s">
        <v>4967</v>
      </c>
    </row>
    <row r="551" spans="1:7" ht="16.5" customHeight="1">
      <c r="A551" s="9" t="s">
        <v>4968</v>
      </c>
      <c r="B551" s="9" t="s">
        <v>277</v>
      </c>
      <c r="C551" s="30" t="s">
        <v>4969</v>
      </c>
      <c r="D551" s="70">
        <v>45369</v>
      </c>
      <c r="E551" s="9" t="s">
        <v>4970</v>
      </c>
      <c r="F551" s="9" t="s">
        <v>3641</v>
      </c>
      <c r="G551" s="9" t="s">
        <v>4971</v>
      </c>
    </row>
    <row r="552" spans="1:7" ht="16.5" customHeight="1">
      <c r="A552" s="66" t="s">
        <v>4972</v>
      </c>
      <c r="B552" s="66" t="s">
        <v>279</v>
      </c>
      <c r="C552" s="68" t="s">
        <v>4973</v>
      </c>
      <c r="D552" s="69">
        <v>45170</v>
      </c>
      <c r="E552" s="66" t="s">
        <v>4974</v>
      </c>
      <c r="F552" s="66" t="s">
        <v>3667</v>
      </c>
      <c r="G552" s="66" t="s">
        <v>4975</v>
      </c>
    </row>
    <row r="553" spans="1:7" ht="16.5" customHeight="1">
      <c r="A553" s="9" t="s">
        <v>4976</v>
      </c>
      <c r="B553" s="9" t="s">
        <v>279</v>
      </c>
      <c r="C553" s="30" t="s">
        <v>2369</v>
      </c>
      <c r="D553" s="70">
        <v>45218</v>
      </c>
      <c r="E553" s="9" t="s">
        <v>4974</v>
      </c>
      <c r="F553" s="9" t="s">
        <v>3753</v>
      </c>
      <c r="G553" s="9" t="s">
        <v>4977</v>
      </c>
    </row>
    <row r="554" spans="1:7" ht="16.5" customHeight="1">
      <c r="A554" s="66" t="s">
        <v>4978</v>
      </c>
      <c r="B554" s="66" t="s">
        <v>279</v>
      </c>
      <c r="C554" s="68" t="s">
        <v>2369</v>
      </c>
      <c r="D554" s="69">
        <v>45218</v>
      </c>
      <c r="E554" s="66" t="s">
        <v>4974</v>
      </c>
      <c r="F554" s="66" t="s">
        <v>3667</v>
      </c>
      <c r="G554" s="66" t="s">
        <v>4979</v>
      </c>
    </row>
    <row r="555" spans="1:7" ht="16.5" customHeight="1">
      <c r="A555" s="9" t="s">
        <v>4980</v>
      </c>
      <c r="B555" s="9" t="s">
        <v>279</v>
      </c>
      <c r="C555" s="30" t="s">
        <v>4973</v>
      </c>
      <c r="D555" s="70">
        <v>45170</v>
      </c>
      <c r="E555" s="9" t="s">
        <v>4974</v>
      </c>
      <c r="F555" s="9" t="s">
        <v>3641</v>
      </c>
      <c r="G555" s="9" t="s">
        <v>4981</v>
      </c>
    </row>
    <row r="556" spans="1:7" ht="16.5" customHeight="1">
      <c r="A556" s="66" t="s">
        <v>4982</v>
      </c>
      <c r="B556" s="66" t="s">
        <v>279</v>
      </c>
      <c r="C556" s="68" t="s">
        <v>4973</v>
      </c>
      <c r="D556" s="69">
        <v>45170</v>
      </c>
      <c r="E556" s="66" t="s">
        <v>4974</v>
      </c>
      <c r="F556" s="66" t="s">
        <v>3722</v>
      </c>
      <c r="G556" s="66" t="s">
        <v>4983</v>
      </c>
    </row>
    <row r="557" spans="1:7" ht="16.5" customHeight="1">
      <c r="A557" s="9" t="s">
        <v>4984</v>
      </c>
      <c r="B557" s="9" t="s">
        <v>279</v>
      </c>
      <c r="C557" s="30" t="s">
        <v>4985</v>
      </c>
      <c r="D557" s="70">
        <v>44930</v>
      </c>
      <c r="E557" s="9" t="s">
        <v>2372</v>
      </c>
      <c r="F557" s="9" t="s">
        <v>3661</v>
      </c>
      <c r="G557" s="9" t="s">
        <v>4986</v>
      </c>
    </row>
    <row r="558" spans="1:7" ht="16.5" customHeight="1">
      <c r="A558" s="66" t="s">
        <v>4987</v>
      </c>
      <c r="B558" s="66" t="s">
        <v>279</v>
      </c>
      <c r="C558" s="68" t="s">
        <v>4988</v>
      </c>
      <c r="D558" s="69">
        <v>44508</v>
      </c>
      <c r="E558" s="66" t="s">
        <v>2377</v>
      </c>
      <c r="F558" s="66" t="s">
        <v>3641</v>
      </c>
      <c r="G558" s="66" t="s">
        <v>4989</v>
      </c>
    </row>
    <row r="559" spans="1:7" ht="16.5" customHeight="1">
      <c r="A559" s="9" t="s">
        <v>4990</v>
      </c>
      <c r="B559" s="9" t="s">
        <v>279</v>
      </c>
      <c r="C559" s="30" t="s">
        <v>4991</v>
      </c>
      <c r="D559" s="70">
        <v>45174</v>
      </c>
      <c r="E559" s="9" t="s">
        <v>2387</v>
      </c>
      <c r="F559" s="9" t="s">
        <v>3641</v>
      </c>
      <c r="G559" s="9" t="s">
        <v>4992</v>
      </c>
    </row>
    <row r="560" spans="1:7" ht="16.5" customHeight="1">
      <c r="A560" s="66" t="s">
        <v>4993</v>
      </c>
      <c r="B560" s="66" t="s">
        <v>279</v>
      </c>
      <c r="C560" s="68" t="s">
        <v>4991</v>
      </c>
      <c r="D560" s="69">
        <v>45174</v>
      </c>
      <c r="E560" s="66" t="s">
        <v>2387</v>
      </c>
      <c r="F560" s="66" t="s">
        <v>3667</v>
      </c>
      <c r="G560" s="66" t="s">
        <v>4994</v>
      </c>
    </row>
    <row r="561" spans="1:7" ht="16.5" customHeight="1">
      <c r="A561" s="9" t="s">
        <v>4995</v>
      </c>
      <c r="B561" s="9" t="s">
        <v>281</v>
      </c>
      <c r="C561" s="30" t="s">
        <v>2394</v>
      </c>
      <c r="D561" s="72">
        <v>44333</v>
      </c>
      <c r="E561" s="9"/>
      <c r="F561" s="9" t="s">
        <v>3646</v>
      </c>
      <c r="G561" s="9" t="s">
        <v>4996</v>
      </c>
    </row>
    <row r="562" spans="1:7" ht="16.5" customHeight="1">
      <c r="A562" s="66" t="s">
        <v>4997</v>
      </c>
      <c r="B562" s="66" t="s">
        <v>281</v>
      </c>
      <c r="C562" s="68" t="s">
        <v>2394</v>
      </c>
      <c r="D562" s="71">
        <v>44333</v>
      </c>
      <c r="E562" s="66"/>
      <c r="F562" s="66" t="s">
        <v>3641</v>
      </c>
      <c r="G562" s="66" t="s">
        <v>4998</v>
      </c>
    </row>
    <row r="563" spans="1:7" ht="16.5" customHeight="1">
      <c r="A563" s="9" t="s">
        <v>4999</v>
      </c>
      <c r="B563" s="9" t="s">
        <v>283</v>
      </c>
      <c r="C563" s="30" t="s">
        <v>5001</v>
      </c>
      <c r="D563" s="9" t="s">
        <v>3721</v>
      </c>
      <c r="E563" s="9"/>
      <c r="F563" s="9" t="s">
        <v>3641</v>
      </c>
      <c r="G563" s="9" t="s">
        <v>5002</v>
      </c>
    </row>
    <row r="564" spans="1:7" ht="16.5" customHeight="1">
      <c r="A564" s="66" t="s">
        <v>5003</v>
      </c>
      <c r="B564" s="66" t="s">
        <v>283</v>
      </c>
      <c r="C564" s="68" t="s">
        <v>5004</v>
      </c>
      <c r="D564" s="69">
        <v>44810</v>
      </c>
      <c r="E564" s="66"/>
      <c r="F564" s="66" t="s">
        <v>3722</v>
      </c>
      <c r="G564" s="66" t="s">
        <v>5005</v>
      </c>
    </row>
    <row r="565" spans="1:7" ht="16.5" customHeight="1">
      <c r="A565" s="9" t="s">
        <v>5006</v>
      </c>
      <c r="B565" s="9" t="s">
        <v>283</v>
      </c>
      <c r="C565" s="30" t="s">
        <v>2402</v>
      </c>
      <c r="D565" s="70">
        <v>45160</v>
      </c>
      <c r="E565" s="9"/>
      <c r="F565" s="9" t="s">
        <v>5008</v>
      </c>
      <c r="G565" s="9" t="s">
        <v>5009</v>
      </c>
    </row>
    <row r="566" spans="1:7" ht="16.5" customHeight="1">
      <c r="A566" s="66" t="s">
        <v>5010</v>
      </c>
      <c r="B566" s="66" t="s">
        <v>283</v>
      </c>
      <c r="C566" s="68" t="s">
        <v>2402</v>
      </c>
      <c r="D566" s="69">
        <v>45160</v>
      </c>
      <c r="E566" s="66"/>
      <c r="F566" s="66" t="s">
        <v>3641</v>
      </c>
      <c r="G566" s="66" t="s">
        <v>5011</v>
      </c>
    </row>
    <row r="567" spans="1:7" ht="16.5" customHeight="1">
      <c r="A567" s="9" t="s">
        <v>5012</v>
      </c>
      <c r="B567" s="9" t="s">
        <v>285</v>
      </c>
      <c r="C567" s="30" t="s">
        <v>2407</v>
      </c>
      <c r="D567" s="70">
        <v>45307</v>
      </c>
      <c r="E567" s="9" t="s">
        <v>2406</v>
      </c>
      <c r="F567" s="9" t="s">
        <v>3722</v>
      </c>
      <c r="G567" s="9" t="s">
        <v>5013</v>
      </c>
    </row>
    <row r="568" spans="1:7" ht="16.5" customHeight="1">
      <c r="A568" s="66" t="s">
        <v>5014</v>
      </c>
      <c r="B568" s="66" t="s">
        <v>285</v>
      </c>
      <c r="C568" s="68" t="s">
        <v>2407</v>
      </c>
      <c r="D568" s="69">
        <v>45307</v>
      </c>
      <c r="E568" s="66" t="s">
        <v>2406</v>
      </c>
      <c r="F568" s="66" t="s">
        <v>3638</v>
      </c>
      <c r="G568" s="66" t="s">
        <v>5015</v>
      </c>
    </row>
    <row r="569" spans="1:7" ht="16.5" customHeight="1">
      <c r="A569" s="9" t="s">
        <v>5016</v>
      </c>
      <c r="B569" s="9" t="s">
        <v>285</v>
      </c>
      <c r="C569" s="30" t="s">
        <v>2410</v>
      </c>
      <c r="D569" s="9"/>
      <c r="E569" s="9" t="s">
        <v>2409</v>
      </c>
      <c r="F569" s="9" t="s">
        <v>3661</v>
      </c>
      <c r="G569" s="9" t="s">
        <v>5017</v>
      </c>
    </row>
    <row r="570" spans="1:7" ht="16.5" customHeight="1">
      <c r="A570" s="66" t="s">
        <v>5018</v>
      </c>
      <c r="B570" s="66" t="s">
        <v>285</v>
      </c>
      <c r="C570" s="68" t="s">
        <v>2410</v>
      </c>
      <c r="D570" s="66"/>
      <c r="E570" s="66" t="s">
        <v>2409</v>
      </c>
      <c r="F570" s="66" t="s">
        <v>3641</v>
      </c>
      <c r="G570" s="66" t="s">
        <v>5019</v>
      </c>
    </row>
    <row r="571" spans="1:7" ht="16.5" customHeight="1">
      <c r="A571" s="9" t="s">
        <v>5020</v>
      </c>
      <c r="B571" s="9" t="s">
        <v>285</v>
      </c>
      <c r="C571" s="30" t="s">
        <v>2413</v>
      </c>
      <c r="D571" s="9"/>
      <c r="E571" s="9" t="s">
        <v>2412</v>
      </c>
      <c r="F571" s="9" t="s">
        <v>3641</v>
      </c>
      <c r="G571" s="9" t="s">
        <v>5021</v>
      </c>
    </row>
    <row r="572" spans="1:7" ht="16.5" customHeight="1">
      <c r="A572" s="66" t="s">
        <v>5022</v>
      </c>
      <c r="B572" s="66" t="s">
        <v>285</v>
      </c>
      <c r="C572" s="68" t="s">
        <v>1567</v>
      </c>
      <c r="D572" s="69">
        <v>44777</v>
      </c>
      <c r="E572" s="66" t="s">
        <v>1566</v>
      </c>
      <c r="F572" s="66" t="s">
        <v>3722</v>
      </c>
      <c r="G572" s="66" t="s">
        <v>5023</v>
      </c>
    </row>
    <row r="573" spans="1:7" ht="16.5" customHeight="1">
      <c r="A573" s="9" t="s">
        <v>5024</v>
      </c>
      <c r="B573" s="9" t="s">
        <v>285</v>
      </c>
      <c r="C573" s="30" t="s">
        <v>1567</v>
      </c>
      <c r="D573" s="70">
        <v>44777</v>
      </c>
      <c r="E573" s="9" t="s">
        <v>1566</v>
      </c>
      <c r="F573" s="9" t="s">
        <v>3661</v>
      </c>
      <c r="G573" s="9" t="s">
        <v>5025</v>
      </c>
    </row>
    <row r="574" spans="1:7" ht="16.5" customHeight="1">
      <c r="A574" s="66" t="s">
        <v>5026</v>
      </c>
      <c r="B574" s="66" t="s">
        <v>285</v>
      </c>
      <c r="C574" s="68" t="s">
        <v>5027</v>
      </c>
      <c r="D574" s="69">
        <v>45141</v>
      </c>
      <c r="E574" s="66" t="s">
        <v>1566</v>
      </c>
      <c r="F574" s="66" t="s">
        <v>3722</v>
      </c>
      <c r="G574" s="66" t="s">
        <v>5028</v>
      </c>
    </row>
    <row r="575" spans="1:7" ht="16.5" customHeight="1">
      <c r="A575" s="9" t="s">
        <v>5029</v>
      </c>
      <c r="B575" s="9" t="s">
        <v>285</v>
      </c>
      <c r="C575" s="30" t="s">
        <v>5030</v>
      </c>
      <c r="D575" s="70">
        <v>43325</v>
      </c>
      <c r="E575" s="9" t="s">
        <v>1566</v>
      </c>
      <c r="F575" s="9" t="s">
        <v>3722</v>
      </c>
      <c r="G575" s="9" t="s">
        <v>5031</v>
      </c>
    </row>
    <row r="576" spans="1:7" ht="16.5" customHeight="1">
      <c r="A576" s="66" t="s">
        <v>5032</v>
      </c>
      <c r="B576" s="66" t="s">
        <v>285</v>
      </c>
      <c r="C576" s="68" t="s">
        <v>1567</v>
      </c>
      <c r="D576" s="69">
        <v>44777</v>
      </c>
      <c r="E576" s="66" t="s">
        <v>1566</v>
      </c>
      <c r="F576" s="66" t="s">
        <v>3641</v>
      </c>
      <c r="G576" s="66" t="s">
        <v>5033</v>
      </c>
    </row>
    <row r="577" spans="1:7" ht="16.5" customHeight="1">
      <c r="A577" s="9" t="s">
        <v>5034</v>
      </c>
      <c r="B577" s="9" t="s">
        <v>285</v>
      </c>
      <c r="C577" s="30" t="s">
        <v>5027</v>
      </c>
      <c r="D577" s="70">
        <v>45141</v>
      </c>
      <c r="E577" s="9" t="s">
        <v>1566</v>
      </c>
      <c r="F577" s="9" t="s">
        <v>3661</v>
      </c>
      <c r="G577" s="9" t="s">
        <v>5035</v>
      </c>
    </row>
    <row r="578" spans="1:7" ht="16.5" customHeight="1">
      <c r="A578" s="66" t="s">
        <v>5036</v>
      </c>
      <c r="B578" s="66" t="s">
        <v>285</v>
      </c>
      <c r="C578" s="68" t="s">
        <v>1707</v>
      </c>
      <c r="D578" s="66"/>
      <c r="E578" s="66" t="s">
        <v>1706</v>
      </c>
      <c r="F578" s="66" t="s">
        <v>3661</v>
      </c>
      <c r="G578" s="66" t="s">
        <v>5037</v>
      </c>
    </row>
    <row r="579" spans="1:7" ht="16.5" customHeight="1">
      <c r="A579" s="9" t="s">
        <v>5038</v>
      </c>
      <c r="B579" s="9" t="s">
        <v>285</v>
      </c>
      <c r="C579" s="30" t="s">
        <v>1845</v>
      </c>
      <c r="D579" s="70">
        <v>40953</v>
      </c>
      <c r="E579" s="9" t="s">
        <v>1844</v>
      </c>
      <c r="F579" s="9" t="s">
        <v>3641</v>
      </c>
      <c r="G579" s="9" t="s">
        <v>5039</v>
      </c>
    </row>
    <row r="580" spans="1:7" ht="16.5" customHeight="1">
      <c r="A580" s="66" t="s">
        <v>5040</v>
      </c>
      <c r="B580" s="66" t="s">
        <v>285</v>
      </c>
      <c r="C580" s="68" t="s">
        <v>1845</v>
      </c>
      <c r="D580" s="69">
        <v>40953</v>
      </c>
      <c r="E580" s="66" t="s">
        <v>1844</v>
      </c>
      <c r="F580" s="66" t="s">
        <v>3653</v>
      </c>
      <c r="G580" s="66" t="s">
        <v>5041</v>
      </c>
    </row>
    <row r="581" spans="1:7" ht="16.5" customHeight="1">
      <c r="A581" s="9" t="s">
        <v>5042</v>
      </c>
      <c r="B581" s="9" t="s">
        <v>285</v>
      </c>
      <c r="C581" s="30" t="s">
        <v>5043</v>
      </c>
      <c r="D581" s="72">
        <v>45425</v>
      </c>
      <c r="E581" s="9" t="s">
        <v>2415</v>
      </c>
      <c r="F581" s="9" t="s">
        <v>3641</v>
      </c>
      <c r="G581" s="9" t="s">
        <v>5044</v>
      </c>
    </row>
    <row r="582" spans="1:7" ht="16.5" customHeight="1">
      <c r="A582" s="66" t="s">
        <v>5045</v>
      </c>
      <c r="B582" s="66" t="s">
        <v>285</v>
      </c>
      <c r="C582" s="68" t="s">
        <v>2416</v>
      </c>
      <c r="D582" s="71">
        <v>45422</v>
      </c>
      <c r="E582" s="66" t="s">
        <v>2415</v>
      </c>
      <c r="F582" s="66" t="s">
        <v>3722</v>
      </c>
      <c r="G582" s="66" t="s">
        <v>5046</v>
      </c>
    </row>
    <row r="583" spans="1:7" ht="16.5" customHeight="1">
      <c r="A583" s="9" t="s">
        <v>5047</v>
      </c>
      <c r="B583" s="9" t="s">
        <v>285</v>
      </c>
      <c r="C583" s="30" t="s">
        <v>2416</v>
      </c>
      <c r="D583" s="72">
        <v>45422</v>
      </c>
      <c r="E583" s="9" t="s">
        <v>2415</v>
      </c>
      <c r="F583" s="9" t="s">
        <v>3641</v>
      </c>
      <c r="G583" s="9" t="s">
        <v>5048</v>
      </c>
    </row>
    <row r="584" spans="1:7" ht="16.5" customHeight="1">
      <c r="A584" s="66" t="s">
        <v>5049</v>
      </c>
      <c r="B584" s="66" t="s">
        <v>285</v>
      </c>
      <c r="C584" s="68" t="s">
        <v>2419</v>
      </c>
      <c r="D584" s="69">
        <v>44727</v>
      </c>
      <c r="E584" s="66" t="s">
        <v>2418</v>
      </c>
      <c r="F584" s="66" t="s">
        <v>3641</v>
      </c>
      <c r="G584" s="66" t="s">
        <v>5050</v>
      </c>
    </row>
    <row r="585" spans="1:7" ht="16.5" customHeight="1">
      <c r="A585" s="9" t="s">
        <v>5051</v>
      </c>
      <c r="B585" s="9" t="s">
        <v>285</v>
      </c>
      <c r="C585" s="30" t="s">
        <v>5052</v>
      </c>
      <c r="D585" s="70">
        <v>45467</v>
      </c>
      <c r="E585" s="9" t="s">
        <v>2421</v>
      </c>
      <c r="F585" s="9" t="s">
        <v>3641</v>
      </c>
      <c r="G585" s="9" t="s">
        <v>5053</v>
      </c>
    </row>
    <row r="586" spans="1:7" ht="16.5" customHeight="1">
      <c r="A586" s="66" t="s">
        <v>5054</v>
      </c>
      <c r="B586" s="66" t="s">
        <v>287</v>
      </c>
      <c r="C586" s="68" t="s">
        <v>1858</v>
      </c>
      <c r="D586" s="69">
        <v>45394</v>
      </c>
      <c r="E586" s="66"/>
      <c r="F586" s="66" t="s">
        <v>3653</v>
      </c>
      <c r="G586" s="66" t="s">
        <v>5055</v>
      </c>
    </row>
    <row r="587" spans="1:7" ht="16.5" customHeight="1">
      <c r="A587" s="9" t="s">
        <v>5056</v>
      </c>
      <c r="B587" s="9" t="s">
        <v>287</v>
      </c>
      <c r="C587" s="30" t="s">
        <v>1858</v>
      </c>
      <c r="D587" s="70">
        <v>45394</v>
      </c>
      <c r="E587" s="9"/>
      <c r="F587" s="9" t="s">
        <v>3641</v>
      </c>
      <c r="G587" s="9" t="s">
        <v>5057</v>
      </c>
    </row>
    <row r="588" spans="1:7" ht="16.5" customHeight="1">
      <c r="A588" s="66" t="s">
        <v>5058</v>
      </c>
      <c r="B588" s="66" t="s">
        <v>287</v>
      </c>
      <c r="C588" s="68" t="s">
        <v>1858</v>
      </c>
      <c r="D588" s="69">
        <v>45394</v>
      </c>
      <c r="E588" s="66"/>
      <c r="F588" s="66" t="s">
        <v>3661</v>
      </c>
      <c r="G588" s="66" t="s">
        <v>5059</v>
      </c>
    </row>
    <row r="589" spans="1:7" ht="16.5" customHeight="1">
      <c r="A589" s="9" t="s">
        <v>5060</v>
      </c>
      <c r="B589" s="9" t="s">
        <v>287</v>
      </c>
      <c r="C589" s="30" t="s">
        <v>5061</v>
      </c>
      <c r="D589" s="70">
        <v>44978</v>
      </c>
      <c r="E589" s="9"/>
      <c r="F589" s="9" t="s">
        <v>3638</v>
      </c>
      <c r="G589" s="9" t="s">
        <v>5062</v>
      </c>
    </row>
    <row r="590" spans="1:7" ht="16.5" customHeight="1">
      <c r="A590" s="66" t="s">
        <v>5063</v>
      </c>
      <c r="B590" s="66" t="s">
        <v>287</v>
      </c>
      <c r="C590" s="68" t="s">
        <v>2425</v>
      </c>
      <c r="D590" s="69">
        <v>45484</v>
      </c>
      <c r="E590" s="66"/>
      <c r="F590" s="66" t="s">
        <v>3722</v>
      </c>
      <c r="G590" s="66" t="s">
        <v>5064</v>
      </c>
    </row>
    <row r="591" spans="1:7" ht="16.5" customHeight="1">
      <c r="A591" s="9" t="s">
        <v>5065</v>
      </c>
      <c r="B591" s="9" t="s">
        <v>287</v>
      </c>
      <c r="C591" s="30" t="s">
        <v>2425</v>
      </c>
      <c r="D591" s="70">
        <v>45484</v>
      </c>
      <c r="E591" s="9"/>
      <c r="F591" s="9" t="s">
        <v>3641</v>
      </c>
      <c r="G591" s="9" t="s">
        <v>5066</v>
      </c>
    </row>
    <row r="592" spans="1:7" ht="16.5" customHeight="1">
      <c r="A592" s="66" t="s">
        <v>5067</v>
      </c>
      <c r="B592" s="66" t="s">
        <v>289</v>
      </c>
      <c r="C592" s="68" t="s">
        <v>2429</v>
      </c>
      <c r="D592" s="71">
        <v>45425</v>
      </c>
      <c r="E592" s="66"/>
      <c r="F592" s="66" t="s">
        <v>3641</v>
      </c>
      <c r="G592" s="66" t="s">
        <v>5068</v>
      </c>
    </row>
    <row r="593" spans="1:7" ht="16.5" customHeight="1">
      <c r="A593" s="9" t="s">
        <v>5069</v>
      </c>
      <c r="B593" s="9" t="s">
        <v>289</v>
      </c>
      <c r="C593" s="30" t="s">
        <v>2429</v>
      </c>
      <c r="D593" s="72">
        <v>45425</v>
      </c>
      <c r="E593" s="9"/>
      <c r="F593" s="9" t="s">
        <v>3638</v>
      </c>
      <c r="G593" s="9" t="s">
        <v>5070</v>
      </c>
    </row>
    <row r="594" spans="1:7" ht="16.5" customHeight="1">
      <c r="A594" s="66" t="s">
        <v>5071</v>
      </c>
      <c r="B594" s="66" t="s">
        <v>289</v>
      </c>
      <c r="C594" s="68" t="s">
        <v>2433</v>
      </c>
      <c r="D594" s="69">
        <v>45342</v>
      </c>
      <c r="E594" s="66"/>
      <c r="F594" s="66" t="s">
        <v>3641</v>
      </c>
      <c r="G594" s="66" t="s">
        <v>5072</v>
      </c>
    </row>
    <row r="595" spans="1:7" ht="16.5" customHeight="1">
      <c r="A595" s="9" t="s">
        <v>5073</v>
      </c>
      <c r="B595" s="9" t="s">
        <v>289</v>
      </c>
      <c r="C595" s="30" t="s">
        <v>1875</v>
      </c>
      <c r="D595" s="70">
        <v>42171</v>
      </c>
      <c r="E595" s="9"/>
      <c r="F595" s="9" t="s">
        <v>3641</v>
      </c>
      <c r="G595" s="9" t="s">
        <v>5074</v>
      </c>
    </row>
    <row r="596" spans="1:7" ht="16.5" customHeight="1">
      <c r="A596" s="66" t="s">
        <v>5075</v>
      </c>
      <c r="B596" s="66" t="s">
        <v>289</v>
      </c>
      <c r="C596" s="68" t="s">
        <v>1875</v>
      </c>
      <c r="D596" s="69">
        <v>42171</v>
      </c>
      <c r="E596" s="66"/>
      <c r="F596" s="66" t="s">
        <v>3653</v>
      </c>
      <c r="G596" s="66" t="s">
        <v>892</v>
      </c>
    </row>
    <row r="597" spans="1:7" ht="16.5" customHeight="1">
      <c r="A597" s="9" t="s">
        <v>5076</v>
      </c>
      <c r="B597" s="9" t="s">
        <v>289</v>
      </c>
      <c r="C597" s="30" t="s">
        <v>1033</v>
      </c>
      <c r="D597" s="70">
        <v>45378</v>
      </c>
      <c r="E597" s="9"/>
      <c r="F597" s="9" t="s">
        <v>3641</v>
      </c>
      <c r="G597" s="9" t="s">
        <v>5077</v>
      </c>
    </row>
    <row r="598" spans="1:7" ht="16.5" customHeight="1">
      <c r="A598" s="66" t="s">
        <v>5078</v>
      </c>
      <c r="B598" s="66" t="s">
        <v>289</v>
      </c>
      <c r="C598" s="68" t="s">
        <v>1033</v>
      </c>
      <c r="D598" s="69">
        <v>45378</v>
      </c>
      <c r="E598" s="66"/>
      <c r="F598" s="66" t="s">
        <v>3638</v>
      </c>
      <c r="G598" s="66" t="s">
        <v>5079</v>
      </c>
    </row>
    <row r="599" spans="1:7" ht="16.5" customHeight="1">
      <c r="A599" s="9" t="s">
        <v>5080</v>
      </c>
      <c r="B599" s="9" t="s">
        <v>289</v>
      </c>
      <c r="C599" s="30" t="s">
        <v>2436</v>
      </c>
      <c r="D599" s="70">
        <v>44473</v>
      </c>
      <c r="E599" s="9"/>
      <c r="F599" s="9" t="s">
        <v>3641</v>
      </c>
      <c r="G599" s="9" t="s">
        <v>5081</v>
      </c>
    </row>
    <row r="600" spans="1:7" ht="16.5" customHeight="1">
      <c r="A600" s="66" t="s">
        <v>5082</v>
      </c>
      <c r="B600" s="66" t="s">
        <v>289</v>
      </c>
      <c r="C600" s="68" t="s">
        <v>700</v>
      </c>
      <c r="D600" s="69">
        <v>44447</v>
      </c>
      <c r="E600" s="66"/>
      <c r="F600" s="66" t="s">
        <v>3638</v>
      </c>
      <c r="G600" s="66" t="s">
        <v>5083</v>
      </c>
    </row>
    <row r="601" spans="1:7" ht="16.5" customHeight="1">
      <c r="A601" s="9" t="s">
        <v>5084</v>
      </c>
      <c r="B601" s="9" t="s">
        <v>289</v>
      </c>
      <c r="C601" s="30" t="s">
        <v>901</v>
      </c>
      <c r="D601" s="70">
        <v>44348</v>
      </c>
      <c r="E601" s="9"/>
      <c r="F601" s="9" t="s">
        <v>3661</v>
      </c>
      <c r="G601" s="9" t="s">
        <v>5085</v>
      </c>
    </row>
    <row r="602" spans="1:7" ht="16.5" customHeight="1">
      <c r="A602" s="66" t="s">
        <v>5086</v>
      </c>
      <c r="B602" s="66" t="s">
        <v>289</v>
      </c>
      <c r="C602" s="68" t="s">
        <v>901</v>
      </c>
      <c r="D602" s="69">
        <v>44348</v>
      </c>
      <c r="E602" s="66"/>
      <c r="F602" s="66" t="s">
        <v>5087</v>
      </c>
      <c r="G602" s="66" t="s">
        <v>5085</v>
      </c>
    </row>
    <row r="603" spans="1:7" ht="16.5" customHeight="1">
      <c r="A603" s="9" t="s">
        <v>5088</v>
      </c>
      <c r="B603" s="9" t="s">
        <v>289</v>
      </c>
      <c r="C603" s="30" t="s">
        <v>2446</v>
      </c>
      <c r="D603" s="70">
        <v>44355</v>
      </c>
      <c r="E603" s="9"/>
      <c r="F603" s="9" t="s">
        <v>3641</v>
      </c>
      <c r="G603" s="9" t="s">
        <v>5089</v>
      </c>
    </row>
    <row r="604" spans="1:7" ht="16.5" customHeight="1">
      <c r="A604" s="66" t="s">
        <v>5090</v>
      </c>
      <c r="B604" s="66" t="s">
        <v>289</v>
      </c>
      <c r="C604" s="68" t="s">
        <v>2449</v>
      </c>
      <c r="D604" s="69">
        <v>44452</v>
      </c>
      <c r="E604" s="66"/>
      <c r="F604" s="66" t="s">
        <v>3641</v>
      </c>
      <c r="G604" s="66" t="s">
        <v>5091</v>
      </c>
    </row>
    <row r="605" spans="1:7" ht="16.5" customHeight="1">
      <c r="A605" s="9" t="s">
        <v>5092</v>
      </c>
      <c r="B605" s="9" t="s">
        <v>289</v>
      </c>
      <c r="C605" s="30" t="s">
        <v>1119</v>
      </c>
      <c r="D605" s="70">
        <v>44454</v>
      </c>
      <c r="E605" s="9"/>
      <c r="F605" s="9" t="s">
        <v>3641</v>
      </c>
      <c r="G605" s="9" t="s">
        <v>5093</v>
      </c>
    </row>
    <row r="606" spans="1:7" ht="16.5" customHeight="1">
      <c r="A606" s="66" t="s">
        <v>5094</v>
      </c>
      <c r="B606" s="66" t="s">
        <v>289</v>
      </c>
      <c r="C606" s="68" t="s">
        <v>2452</v>
      </c>
      <c r="D606" s="69">
        <v>44378</v>
      </c>
      <c r="E606" s="66"/>
      <c r="F606" s="66" t="s">
        <v>3641</v>
      </c>
      <c r="G606" s="66" t="s">
        <v>5095</v>
      </c>
    </row>
    <row r="607" spans="1:7" ht="16.5" customHeight="1">
      <c r="A607" s="9" t="s">
        <v>5096</v>
      </c>
      <c r="B607" s="9" t="s">
        <v>289</v>
      </c>
      <c r="C607" s="30" t="s">
        <v>2455</v>
      </c>
      <c r="D607" s="70">
        <v>40167</v>
      </c>
      <c r="E607" s="9"/>
      <c r="F607" s="9" t="s">
        <v>3641</v>
      </c>
      <c r="G607" s="9" t="s">
        <v>5097</v>
      </c>
    </row>
    <row r="608" spans="1:7" ht="16.5" customHeight="1">
      <c r="A608" s="66" t="s">
        <v>5098</v>
      </c>
      <c r="B608" s="66" t="s">
        <v>289</v>
      </c>
      <c r="C608" s="68" t="s">
        <v>2459</v>
      </c>
      <c r="D608" s="66"/>
      <c r="E608" s="66" t="s">
        <v>2458</v>
      </c>
      <c r="F608" s="66" t="s">
        <v>3641</v>
      </c>
      <c r="G608" s="66" t="s">
        <v>5099</v>
      </c>
    </row>
    <row r="609" spans="1:7" ht="16.5" customHeight="1">
      <c r="A609" s="9" t="s">
        <v>5100</v>
      </c>
      <c r="B609" s="9" t="s">
        <v>291</v>
      </c>
      <c r="C609" s="30" t="s">
        <v>5101</v>
      </c>
      <c r="D609" s="70">
        <v>44949</v>
      </c>
      <c r="E609" s="9" t="s">
        <v>2468</v>
      </c>
      <c r="F609" s="9" t="s">
        <v>3661</v>
      </c>
      <c r="G609" s="9" t="s">
        <v>5102</v>
      </c>
    </row>
    <row r="610" spans="1:7" ht="16.5" customHeight="1">
      <c r="A610" s="66" t="s">
        <v>5103</v>
      </c>
      <c r="B610" s="66" t="s">
        <v>291</v>
      </c>
      <c r="C610" s="68" t="s">
        <v>5104</v>
      </c>
      <c r="D610" s="69">
        <v>44872</v>
      </c>
      <c r="E610" s="66" t="s">
        <v>1928</v>
      </c>
      <c r="F610" s="66" t="s">
        <v>3661</v>
      </c>
      <c r="G610" s="66" t="s">
        <v>5105</v>
      </c>
    </row>
    <row r="611" spans="1:7" ht="16.5" customHeight="1">
      <c r="A611" s="9" t="s">
        <v>5106</v>
      </c>
      <c r="B611" s="9" t="s">
        <v>291</v>
      </c>
      <c r="C611" s="30" t="s">
        <v>5107</v>
      </c>
      <c r="D611" s="70">
        <v>45107</v>
      </c>
      <c r="E611" s="9" t="s">
        <v>1267</v>
      </c>
      <c r="F611" s="9" t="s">
        <v>3653</v>
      </c>
      <c r="G611" s="9" t="s">
        <v>5108</v>
      </c>
    </row>
    <row r="612" spans="1:7" ht="16.5" customHeight="1">
      <c r="A612" s="66" t="s">
        <v>5109</v>
      </c>
      <c r="B612" s="66" t="s">
        <v>295</v>
      </c>
      <c r="C612" s="68" t="s">
        <v>2475</v>
      </c>
      <c r="D612" s="69">
        <v>40714</v>
      </c>
      <c r="E612" s="66" t="s">
        <v>2474</v>
      </c>
      <c r="F612" s="66" t="s">
        <v>3722</v>
      </c>
      <c r="G612" s="66" t="s">
        <v>5110</v>
      </c>
    </row>
    <row r="613" spans="1:7" ht="16.5" customHeight="1">
      <c r="A613" s="9" t="s">
        <v>5111</v>
      </c>
      <c r="B613" s="9" t="s">
        <v>295</v>
      </c>
      <c r="C613" s="30" t="s">
        <v>5112</v>
      </c>
      <c r="D613" s="70">
        <v>40715</v>
      </c>
      <c r="E613" s="9" t="s">
        <v>2474</v>
      </c>
      <c r="F613" s="9" t="s">
        <v>3722</v>
      </c>
      <c r="G613" s="9" t="s">
        <v>5113</v>
      </c>
    </row>
    <row r="614" spans="1:7" ht="16.5" customHeight="1">
      <c r="A614" s="66" t="s">
        <v>5114</v>
      </c>
      <c r="B614" s="66" t="s">
        <v>295</v>
      </c>
      <c r="C614" s="68" t="s">
        <v>5115</v>
      </c>
      <c r="D614" s="69">
        <v>45485</v>
      </c>
      <c r="E614" s="66" t="s">
        <v>2474</v>
      </c>
      <c r="F614" s="66" t="s">
        <v>3661</v>
      </c>
      <c r="G614" s="66" t="s">
        <v>5116</v>
      </c>
    </row>
    <row r="615" spans="1:7" ht="16.5" customHeight="1">
      <c r="A615" s="9" t="s">
        <v>5117</v>
      </c>
      <c r="B615" s="9" t="s">
        <v>295</v>
      </c>
      <c r="C615" s="30" t="s">
        <v>2478</v>
      </c>
      <c r="D615" s="70">
        <v>44987</v>
      </c>
      <c r="E615" s="9" t="s">
        <v>2477</v>
      </c>
      <c r="F615" s="9" t="s">
        <v>3722</v>
      </c>
      <c r="G615" s="9" t="s">
        <v>5118</v>
      </c>
    </row>
    <row r="616" spans="1:7" ht="16.5" customHeight="1">
      <c r="A616" s="66" t="s">
        <v>5119</v>
      </c>
      <c r="B616" s="66" t="s">
        <v>295</v>
      </c>
      <c r="C616" s="68" t="s">
        <v>5120</v>
      </c>
      <c r="D616" s="69">
        <v>44930</v>
      </c>
      <c r="E616" s="66" t="s">
        <v>714</v>
      </c>
      <c r="F616" s="66" t="s">
        <v>3722</v>
      </c>
      <c r="G616" s="66" t="s">
        <v>5121</v>
      </c>
    </row>
    <row r="617" spans="1:7" ht="16.5" customHeight="1">
      <c r="A617" s="9" t="s">
        <v>5122</v>
      </c>
      <c r="B617" s="9" t="s">
        <v>295</v>
      </c>
      <c r="C617" s="30" t="s">
        <v>5123</v>
      </c>
      <c r="D617" s="9"/>
      <c r="E617" s="9" t="s">
        <v>714</v>
      </c>
      <c r="F617" s="9" t="s">
        <v>3722</v>
      </c>
      <c r="G617" s="9" t="s">
        <v>5124</v>
      </c>
    </row>
    <row r="618" spans="1:7" ht="16.5" customHeight="1">
      <c r="A618" s="66" t="s">
        <v>5125</v>
      </c>
      <c r="B618" s="66" t="s">
        <v>295</v>
      </c>
      <c r="C618" s="68" t="s">
        <v>5120</v>
      </c>
      <c r="D618" s="69">
        <v>44930</v>
      </c>
      <c r="E618" s="66" t="s">
        <v>714</v>
      </c>
      <c r="F618" s="66" t="s">
        <v>3641</v>
      </c>
      <c r="G618" s="66" t="s">
        <v>5126</v>
      </c>
    </row>
    <row r="619" spans="1:7" ht="16.5" customHeight="1">
      <c r="A619" s="9" t="s">
        <v>5127</v>
      </c>
      <c r="B619" s="9" t="s">
        <v>295</v>
      </c>
      <c r="C619" s="30" t="s">
        <v>715</v>
      </c>
      <c r="D619" s="70">
        <v>44004</v>
      </c>
      <c r="E619" s="9" t="s">
        <v>714</v>
      </c>
      <c r="F619" s="9" t="s">
        <v>3661</v>
      </c>
      <c r="G619" s="9" t="s">
        <v>5128</v>
      </c>
    </row>
    <row r="620" spans="1:7" ht="16.5" customHeight="1">
      <c r="A620" s="66" t="s">
        <v>5129</v>
      </c>
      <c r="B620" s="66" t="s">
        <v>295</v>
      </c>
      <c r="C620" s="68" t="s">
        <v>5130</v>
      </c>
      <c r="D620" s="69">
        <v>44973</v>
      </c>
      <c r="E620" s="66" t="s">
        <v>2483</v>
      </c>
      <c r="F620" s="66" t="s">
        <v>3722</v>
      </c>
      <c r="G620" s="66" t="s">
        <v>5131</v>
      </c>
    </row>
    <row r="621" spans="1:7" ht="16.5" customHeight="1">
      <c r="A621" s="9" t="s">
        <v>5132</v>
      </c>
      <c r="B621" s="9" t="s">
        <v>295</v>
      </c>
      <c r="C621" s="30" t="s">
        <v>5115</v>
      </c>
      <c r="D621" s="70">
        <v>45485</v>
      </c>
      <c r="E621" s="9" t="s">
        <v>2483</v>
      </c>
      <c r="F621" s="9" t="s">
        <v>3638</v>
      </c>
      <c r="G621" s="9" t="s">
        <v>5133</v>
      </c>
    </row>
    <row r="622" spans="1:7" ht="16.5" customHeight="1">
      <c r="A622" s="66" t="s">
        <v>5134</v>
      </c>
      <c r="B622" s="66" t="s">
        <v>295</v>
      </c>
      <c r="C622" s="68" t="s">
        <v>2484</v>
      </c>
      <c r="D622" s="69">
        <v>44847</v>
      </c>
      <c r="E622" s="66" t="s">
        <v>2483</v>
      </c>
      <c r="F622" s="66" t="s">
        <v>3641</v>
      </c>
      <c r="G622" s="66" t="s">
        <v>5135</v>
      </c>
    </row>
    <row r="623" spans="1:7" ht="16.5" customHeight="1">
      <c r="A623" s="9" t="s">
        <v>5136</v>
      </c>
      <c r="B623" s="9" t="s">
        <v>295</v>
      </c>
      <c r="C623" s="30" t="s">
        <v>5137</v>
      </c>
      <c r="D623" s="70">
        <v>43018</v>
      </c>
      <c r="E623" s="9" t="s">
        <v>2487</v>
      </c>
      <c r="F623" s="9" t="s">
        <v>3641</v>
      </c>
      <c r="G623" s="9" t="s">
        <v>5138</v>
      </c>
    </row>
    <row r="624" spans="1:7" ht="16.5" customHeight="1">
      <c r="A624" s="66" t="s">
        <v>5139</v>
      </c>
      <c r="B624" s="66" t="s">
        <v>295</v>
      </c>
      <c r="C624" s="68" t="s">
        <v>5140</v>
      </c>
      <c r="D624" s="69">
        <v>43020</v>
      </c>
      <c r="E624" s="66" t="s">
        <v>2487</v>
      </c>
      <c r="F624" s="66" t="s">
        <v>3661</v>
      </c>
      <c r="G624" s="66" t="s">
        <v>5141</v>
      </c>
    </row>
    <row r="625" spans="1:7" ht="16.5" customHeight="1">
      <c r="A625" s="9" t="s">
        <v>5142</v>
      </c>
      <c r="B625" s="9" t="s">
        <v>295</v>
      </c>
      <c r="C625" s="30" t="s">
        <v>2488</v>
      </c>
      <c r="D625" s="9"/>
      <c r="E625" s="9" t="s">
        <v>2487</v>
      </c>
      <c r="F625" s="9" t="s">
        <v>3641</v>
      </c>
      <c r="G625" s="9" t="s">
        <v>5143</v>
      </c>
    </row>
    <row r="626" spans="1:7" ht="16.5" customHeight="1">
      <c r="A626" s="66" t="s">
        <v>5144</v>
      </c>
      <c r="B626" s="66" t="s">
        <v>295</v>
      </c>
      <c r="C626" s="68" t="s">
        <v>2488</v>
      </c>
      <c r="D626" s="66"/>
      <c r="E626" s="66" t="s">
        <v>2487</v>
      </c>
      <c r="F626" s="66" t="s">
        <v>3661</v>
      </c>
      <c r="G626" s="66" t="s">
        <v>5145</v>
      </c>
    </row>
    <row r="627" spans="1:7" ht="16.5" customHeight="1">
      <c r="A627" s="9" t="s">
        <v>5146</v>
      </c>
      <c r="B627" s="9" t="s">
        <v>295</v>
      </c>
      <c r="C627" s="30" t="s">
        <v>5140</v>
      </c>
      <c r="D627" s="70">
        <v>43020</v>
      </c>
      <c r="E627" s="9" t="s">
        <v>2487</v>
      </c>
      <c r="F627" s="9" t="s">
        <v>3638</v>
      </c>
      <c r="G627" s="9" t="s">
        <v>5147</v>
      </c>
    </row>
    <row r="628" spans="1:7" ht="16.5" customHeight="1">
      <c r="A628" s="66" t="s">
        <v>5148</v>
      </c>
      <c r="B628" s="66" t="s">
        <v>295</v>
      </c>
      <c r="C628" s="68" t="s">
        <v>5137</v>
      </c>
      <c r="D628" s="69">
        <v>43018</v>
      </c>
      <c r="E628" s="66" t="s">
        <v>2487</v>
      </c>
      <c r="F628" s="66" t="s">
        <v>3638</v>
      </c>
      <c r="G628" s="66" t="s">
        <v>5149</v>
      </c>
    </row>
    <row r="629" spans="1:7" ht="16.5" customHeight="1">
      <c r="A629" s="9" t="s">
        <v>5150</v>
      </c>
      <c r="B629" s="9" t="s">
        <v>295</v>
      </c>
      <c r="C629" s="30" t="s">
        <v>5140</v>
      </c>
      <c r="D629" s="70">
        <v>43020</v>
      </c>
      <c r="E629" s="9" t="s">
        <v>2487</v>
      </c>
      <c r="F629" s="9" t="s">
        <v>3641</v>
      </c>
      <c r="G629" s="9" t="s">
        <v>5151</v>
      </c>
    </row>
    <row r="630" spans="1:7" ht="16.5" customHeight="1">
      <c r="A630" s="66" t="s">
        <v>5152</v>
      </c>
      <c r="B630" s="66" t="s">
        <v>295</v>
      </c>
      <c r="C630" s="68" t="s">
        <v>5137</v>
      </c>
      <c r="D630" s="69">
        <v>43018</v>
      </c>
      <c r="E630" s="66" t="s">
        <v>2487</v>
      </c>
      <c r="F630" s="66" t="s">
        <v>3653</v>
      </c>
      <c r="G630" s="66" t="s">
        <v>5153</v>
      </c>
    </row>
    <row r="631" spans="1:7" ht="16.5" customHeight="1">
      <c r="A631" s="9" t="s">
        <v>5154</v>
      </c>
      <c r="B631" s="9" t="s">
        <v>295</v>
      </c>
      <c r="C631" s="30" t="s">
        <v>2494</v>
      </c>
      <c r="D631" s="72">
        <v>44326</v>
      </c>
      <c r="E631" s="9" t="s">
        <v>2493</v>
      </c>
      <c r="F631" s="9" t="s">
        <v>3641</v>
      </c>
      <c r="G631" s="9" t="s">
        <v>5155</v>
      </c>
    </row>
    <row r="632" spans="1:7" ht="16.5" customHeight="1">
      <c r="A632" s="66" t="s">
        <v>5156</v>
      </c>
      <c r="B632" s="66" t="s">
        <v>295</v>
      </c>
      <c r="C632" s="68" t="s">
        <v>2494</v>
      </c>
      <c r="D632" s="71">
        <v>44326</v>
      </c>
      <c r="E632" s="66" t="s">
        <v>2493</v>
      </c>
      <c r="F632" s="66" t="s">
        <v>3661</v>
      </c>
      <c r="G632" s="66" t="s">
        <v>5157</v>
      </c>
    </row>
    <row r="633" spans="1:7" ht="16.5" customHeight="1">
      <c r="A633" s="9" t="s">
        <v>5158</v>
      </c>
      <c r="B633" s="9" t="s">
        <v>295</v>
      </c>
      <c r="C633" s="30" t="s">
        <v>5159</v>
      </c>
      <c r="D633" s="70">
        <v>45486</v>
      </c>
      <c r="E633" s="9" t="s">
        <v>719</v>
      </c>
      <c r="F633" s="9" t="s">
        <v>3641</v>
      </c>
      <c r="G633" s="9" t="s">
        <v>5160</v>
      </c>
    </row>
    <row r="634" spans="1:7" ht="16.5" customHeight="1">
      <c r="A634" s="66" t="s">
        <v>5161</v>
      </c>
      <c r="B634" s="66" t="s">
        <v>295</v>
      </c>
      <c r="C634" s="68" t="s">
        <v>5159</v>
      </c>
      <c r="D634" s="69">
        <v>45486</v>
      </c>
      <c r="E634" s="66" t="s">
        <v>719</v>
      </c>
      <c r="F634" s="66" t="s">
        <v>3638</v>
      </c>
      <c r="G634" s="66" t="s">
        <v>5162</v>
      </c>
    </row>
    <row r="635" spans="1:7" ht="16.5" customHeight="1">
      <c r="A635" s="9" t="s">
        <v>5163</v>
      </c>
      <c r="B635" s="9" t="s">
        <v>295</v>
      </c>
      <c r="C635" s="30" t="s">
        <v>720</v>
      </c>
      <c r="D635" s="70">
        <v>45484</v>
      </c>
      <c r="E635" s="9" t="s">
        <v>719</v>
      </c>
      <c r="F635" s="9" t="s">
        <v>3661</v>
      </c>
      <c r="G635" s="9" t="s">
        <v>5164</v>
      </c>
    </row>
    <row r="636" spans="1:7" ht="16.5" customHeight="1">
      <c r="A636" s="66" t="s">
        <v>5165</v>
      </c>
      <c r="B636" s="66" t="s">
        <v>295</v>
      </c>
      <c r="C636" s="68" t="s">
        <v>5159</v>
      </c>
      <c r="D636" s="69">
        <v>45486</v>
      </c>
      <c r="E636" s="66" t="s">
        <v>719</v>
      </c>
      <c r="F636" s="66" t="s">
        <v>3653</v>
      </c>
      <c r="G636" s="66" t="s">
        <v>5166</v>
      </c>
    </row>
    <row r="637" spans="1:7" ht="16.5" customHeight="1">
      <c r="A637" s="9" t="s">
        <v>5167</v>
      </c>
      <c r="B637" s="9" t="s">
        <v>295</v>
      </c>
      <c r="C637" s="30" t="s">
        <v>720</v>
      </c>
      <c r="D637" s="70">
        <v>45484</v>
      </c>
      <c r="E637" s="9" t="s">
        <v>719</v>
      </c>
      <c r="F637" s="9" t="s">
        <v>3641</v>
      </c>
      <c r="G637" s="9" t="s">
        <v>5168</v>
      </c>
    </row>
    <row r="638" spans="1:7" ht="16.5" customHeight="1">
      <c r="A638" s="66" t="s">
        <v>5169</v>
      </c>
      <c r="B638" s="66" t="s">
        <v>295</v>
      </c>
      <c r="C638" s="68" t="s">
        <v>5170</v>
      </c>
      <c r="D638" s="69">
        <v>45403</v>
      </c>
      <c r="E638" s="66" t="s">
        <v>2496</v>
      </c>
      <c r="F638" s="66" t="s">
        <v>3641</v>
      </c>
      <c r="G638" s="66" t="s">
        <v>5171</v>
      </c>
    </row>
    <row r="639" spans="1:7" ht="16.5" customHeight="1">
      <c r="A639" s="9" t="s">
        <v>5172</v>
      </c>
      <c r="B639" s="9" t="s">
        <v>295</v>
      </c>
      <c r="C639" s="30" t="s">
        <v>5170</v>
      </c>
      <c r="D639" s="70">
        <v>45403</v>
      </c>
      <c r="E639" s="9" t="s">
        <v>2496</v>
      </c>
      <c r="F639" s="9" t="s">
        <v>3653</v>
      </c>
      <c r="G639" s="9" t="s">
        <v>5173</v>
      </c>
    </row>
    <row r="640" spans="1:7" ht="16.5" customHeight="1">
      <c r="A640" s="66" t="s">
        <v>5174</v>
      </c>
      <c r="B640" s="66" t="s">
        <v>295</v>
      </c>
      <c r="C640" s="68" t="s">
        <v>2497</v>
      </c>
      <c r="D640" s="69">
        <v>45369</v>
      </c>
      <c r="E640" s="66" t="s">
        <v>2496</v>
      </c>
      <c r="F640" s="66" t="s">
        <v>3638</v>
      </c>
      <c r="G640" s="66" t="s">
        <v>5175</v>
      </c>
    </row>
    <row r="641" spans="1:7" ht="16.5" customHeight="1">
      <c r="A641" s="9" t="s">
        <v>5176</v>
      </c>
      <c r="B641" s="9" t="s">
        <v>295</v>
      </c>
      <c r="C641" s="30" t="s">
        <v>5177</v>
      </c>
      <c r="D641" s="70">
        <v>45093</v>
      </c>
      <c r="E641" s="9" t="s">
        <v>2501</v>
      </c>
      <c r="F641" s="9" t="s">
        <v>3641</v>
      </c>
      <c r="G641" s="9" t="s">
        <v>5178</v>
      </c>
    </row>
    <row r="642" spans="1:7" ht="16.5" customHeight="1">
      <c r="A642" s="66" t="s">
        <v>5179</v>
      </c>
      <c r="B642" s="66" t="s">
        <v>295</v>
      </c>
      <c r="C642" s="68" t="s">
        <v>5177</v>
      </c>
      <c r="D642" s="69">
        <v>45093</v>
      </c>
      <c r="E642" s="66" t="s">
        <v>2501</v>
      </c>
      <c r="F642" s="66" t="s">
        <v>3653</v>
      </c>
      <c r="G642" s="66" t="s">
        <v>5180</v>
      </c>
    </row>
    <row r="643" spans="1:7" ht="16.5" customHeight="1">
      <c r="A643" s="9" t="s">
        <v>5181</v>
      </c>
      <c r="B643" s="9" t="s">
        <v>295</v>
      </c>
      <c r="C643" s="30" t="s">
        <v>5182</v>
      </c>
      <c r="D643" s="70">
        <v>45132</v>
      </c>
      <c r="E643" s="9" t="s">
        <v>2501</v>
      </c>
      <c r="F643" s="9" t="s">
        <v>3653</v>
      </c>
      <c r="G643" s="9" t="s">
        <v>5183</v>
      </c>
    </row>
    <row r="644" spans="1:7" ht="16.5" customHeight="1">
      <c r="A644" s="66" t="s">
        <v>5184</v>
      </c>
      <c r="B644" s="66" t="s">
        <v>295</v>
      </c>
      <c r="C644" s="68" t="s">
        <v>5185</v>
      </c>
      <c r="D644" s="69">
        <v>45132</v>
      </c>
      <c r="E644" s="66" t="s">
        <v>2501</v>
      </c>
      <c r="F644" s="66" t="s">
        <v>3641</v>
      </c>
      <c r="G644" s="66" t="s">
        <v>5186</v>
      </c>
    </row>
    <row r="645" spans="1:7" ht="16.5" customHeight="1">
      <c r="A645" s="9" t="s">
        <v>5187</v>
      </c>
      <c r="B645" s="9" t="s">
        <v>295</v>
      </c>
      <c r="C645" s="30" t="s">
        <v>5177</v>
      </c>
      <c r="D645" s="70">
        <v>45093</v>
      </c>
      <c r="E645" s="9" t="s">
        <v>2501</v>
      </c>
      <c r="F645" s="9" t="s">
        <v>3661</v>
      </c>
      <c r="G645" s="9" t="s">
        <v>5188</v>
      </c>
    </row>
    <row r="646" spans="1:7" ht="16.5" customHeight="1">
      <c r="A646" s="66" t="s">
        <v>5189</v>
      </c>
      <c r="B646" s="66" t="s">
        <v>295</v>
      </c>
      <c r="C646" s="68" t="s">
        <v>5190</v>
      </c>
      <c r="D646" s="69">
        <v>45401</v>
      </c>
      <c r="E646" s="66" t="s">
        <v>2501</v>
      </c>
      <c r="F646" s="66" t="s">
        <v>3638</v>
      </c>
      <c r="G646" s="66" t="s">
        <v>5191</v>
      </c>
    </row>
    <row r="647" spans="1:7" ht="16.5" customHeight="1">
      <c r="A647" s="9" t="s">
        <v>5192</v>
      </c>
      <c r="B647" s="9" t="s">
        <v>295</v>
      </c>
      <c r="C647" s="30" t="s">
        <v>5193</v>
      </c>
      <c r="D647" s="70">
        <v>45400</v>
      </c>
      <c r="E647" s="9" t="s">
        <v>2501</v>
      </c>
      <c r="F647" s="9" t="s">
        <v>3641</v>
      </c>
      <c r="G647" s="9" t="s">
        <v>5194</v>
      </c>
    </row>
    <row r="648" spans="1:7" ht="16.5" customHeight="1">
      <c r="A648" s="66" t="s">
        <v>5195</v>
      </c>
      <c r="B648" s="66" t="s">
        <v>295</v>
      </c>
      <c r="C648" s="68" t="s">
        <v>5193</v>
      </c>
      <c r="D648" s="69">
        <v>45400</v>
      </c>
      <c r="E648" s="66" t="s">
        <v>2501</v>
      </c>
      <c r="F648" s="66" t="s">
        <v>3722</v>
      </c>
      <c r="G648" s="66" t="s">
        <v>5196</v>
      </c>
    </row>
    <row r="649" spans="1:7" ht="16.5" customHeight="1">
      <c r="A649" s="9" t="s">
        <v>5197</v>
      </c>
      <c r="B649" s="9" t="s">
        <v>295</v>
      </c>
      <c r="C649" s="30" t="s">
        <v>5182</v>
      </c>
      <c r="D649" s="70">
        <v>45132</v>
      </c>
      <c r="E649" s="9" t="s">
        <v>2501</v>
      </c>
      <c r="F649" s="9" t="s">
        <v>3641</v>
      </c>
      <c r="G649" s="9" t="s">
        <v>5198</v>
      </c>
    </row>
    <row r="650" spans="1:7" ht="16.5" customHeight="1">
      <c r="A650" s="66" t="s">
        <v>5199</v>
      </c>
      <c r="B650" s="66" t="s">
        <v>295</v>
      </c>
      <c r="C650" s="68" t="s">
        <v>5190</v>
      </c>
      <c r="D650" s="69">
        <v>45401</v>
      </c>
      <c r="E650" s="66" t="s">
        <v>2501</v>
      </c>
      <c r="F650" s="66" t="s">
        <v>3641</v>
      </c>
      <c r="G650" s="66" t="s">
        <v>5200</v>
      </c>
    </row>
    <row r="651" spans="1:7" ht="16.5" customHeight="1">
      <c r="A651" s="9" t="s">
        <v>5201</v>
      </c>
      <c r="B651" s="9" t="s">
        <v>295</v>
      </c>
      <c r="C651" s="30" t="s">
        <v>2505</v>
      </c>
      <c r="D651" s="70">
        <v>43213</v>
      </c>
      <c r="E651" s="9" t="s">
        <v>2504</v>
      </c>
      <c r="F651" s="9" t="s">
        <v>3653</v>
      </c>
      <c r="G651" s="9" t="s">
        <v>5202</v>
      </c>
    </row>
    <row r="652" spans="1:7" ht="16.5" customHeight="1">
      <c r="A652" s="66" t="s">
        <v>5203</v>
      </c>
      <c r="B652" s="66" t="s">
        <v>295</v>
      </c>
      <c r="C652" s="68" t="s">
        <v>2505</v>
      </c>
      <c r="D652" s="69">
        <v>43213</v>
      </c>
      <c r="E652" s="66" t="s">
        <v>2504</v>
      </c>
      <c r="F652" s="66" t="s">
        <v>3641</v>
      </c>
      <c r="G652" s="66" t="s">
        <v>5204</v>
      </c>
    </row>
    <row r="653" spans="1:7" ht="16.5" customHeight="1">
      <c r="A653" s="9" t="s">
        <v>5205</v>
      </c>
      <c r="B653" s="9" t="s">
        <v>295</v>
      </c>
      <c r="C653" s="30" t="s">
        <v>2505</v>
      </c>
      <c r="D653" s="70">
        <v>43213</v>
      </c>
      <c r="E653" s="9" t="s">
        <v>2504</v>
      </c>
      <c r="F653" s="9" t="s">
        <v>3661</v>
      </c>
      <c r="G653" s="9" t="s">
        <v>5206</v>
      </c>
    </row>
    <row r="654" spans="1:7" ht="16.5" customHeight="1">
      <c r="A654" s="66" t="s">
        <v>5207</v>
      </c>
      <c r="B654" s="66" t="s">
        <v>295</v>
      </c>
      <c r="C654" s="68" t="s">
        <v>2512</v>
      </c>
      <c r="D654" s="69">
        <v>42786</v>
      </c>
      <c r="E654" s="66" t="s">
        <v>2511</v>
      </c>
      <c r="F654" s="66" t="s">
        <v>3653</v>
      </c>
      <c r="G654" s="66" t="s">
        <v>5208</v>
      </c>
    </row>
    <row r="655" spans="1:7" ht="16.5" customHeight="1">
      <c r="A655" s="9" t="s">
        <v>5209</v>
      </c>
      <c r="B655" s="9" t="s">
        <v>295</v>
      </c>
      <c r="C655" s="30" t="s">
        <v>5210</v>
      </c>
      <c r="D655" s="70">
        <v>42783</v>
      </c>
      <c r="E655" s="9" t="s">
        <v>2511</v>
      </c>
      <c r="F655" s="9" t="s">
        <v>3641</v>
      </c>
      <c r="G655" s="9" t="s">
        <v>5211</v>
      </c>
    </row>
    <row r="656" spans="1:7" ht="16.5" customHeight="1">
      <c r="A656" s="66" t="s">
        <v>5212</v>
      </c>
      <c r="B656" s="66" t="s">
        <v>295</v>
      </c>
      <c r="C656" s="68" t="s">
        <v>2512</v>
      </c>
      <c r="D656" s="69">
        <v>42786</v>
      </c>
      <c r="E656" s="66" t="s">
        <v>2511</v>
      </c>
      <c r="F656" s="66" t="s">
        <v>3638</v>
      </c>
      <c r="G656" s="66" t="s">
        <v>5213</v>
      </c>
    </row>
    <row r="657" spans="1:7" ht="16.5" customHeight="1">
      <c r="A657" s="9" t="s">
        <v>5214</v>
      </c>
      <c r="B657" s="9" t="s">
        <v>295</v>
      </c>
      <c r="C657" s="30" t="s">
        <v>2512</v>
      </c>
      <c r="D657" s="70">
        <v>42786</v>
      </c>
      <c r="E657" s="9" t="s">
        <v>2511</v>
      </c>
      <c r="F657" s="9" t="s">
        <v>3641</v>
      </c>
      <c r="G657" s="9" t="s">
        <v>5215</v>
      </c>
    </row>
    <row r="658" spans="1:7" ht="16.5" customHeight="1">
      <c r="A658" s="66" t="s">
        <v>5216</v>
      </c>
      <c r="B658" s="66" t="s">
        <v>295</v>
      </c>
      <c r="C658" s="68" t="s">
        <v>5210</v>
      </c>
      <c r="D658" s="69">
        <v>42783</v>
      </c>
      <c r="E658" s="66" t="s">
        <v>2511</v>
      </c>
      <c r="F658" s="66" t="s">
        <v>3653</v>
      </c>
      <c r="G658" s="66" t="s">
        <v>5217</v>
      </c>
    </row>
    <row r="659" spans="1:7" ht="16.5" customHeight="1">
      <c r="A659" s="9" t="s">
        <v>5218</v>
      </c>
      <c r="B659" s="9" t="s">
        <v>295</v>
      </c>
      <c r="C659" s="30" t="s">
        <v>2519</v>
      </c>
      <c r="D659" s="70">
        <v>44985</v>
      </c>
      <c r="E659" s="9" t="s">
        <v>2518</v>
      </c>
      <c r="F659" s="9" t="s">
        <v>3661</v>
      </c>
      <c r="G659" s="9" t="s">
        <v>5219</v>
      </c>
    </row>
    <row r="660" spans="1:7" ht="16.5" customHeight="1">
      <c r="A660" s="66" t="s">
        <v>5220</v>
      </c>
      <c r="B660" s="66" t="s">
        <v>295</v>
      </c>
      <c r="C660" s="68" t="s">
        <v>2519</v>
      </c>
      <c r="D660" s="69">
        <v>44985</v>
      </c>
      <c r="E660" s="66" t="s">
        <v>2518</v>
      </c>
      <c r="F660" s="66" t="s">
        <v>3641</v>
      </c>
      <c r="G660" s="66" t="s">
        <v>5221</v>
      </c>
    </row>
    <row r="661" spans="1:7" ht="16.5" customHeight="1">
      <c r="A661" s="9" t="s">
        <v>5222</v>
      </c>
      <c r="B661" s="9" t="s">
        <v>295</v>
      </c>
      <c r="C661" s="30" t="s">
        <v>2525</v>
      </c>
      <c r="D661" s="70">
        <v>44257</v>
      </c>
      <c r="E661" s="9" t="s">
        <v>5223</v>
      </c>
      <c r="F661" s="9" t="s">
        <v>3661</v>
      </c>
      <c r="G661" s="9" t="s">
        <v>5224</v>
      </c>
    </row>
    <row r="662" spans="1:7" ht="16.5" customHeight="1">
      <c r="A662" s="66" t="s">
        <v>5225</v>
      </c>
      <c r="B662" s="66" t="s">
        <v>295</v>
      </c>
      <c r="C662" s="68" t="s">
        <v>2525</v>
      </c>
      <c r="D662" s="69">
        <v>44257</v>
      </c>
      <c r="E662" s="66" t="s">
        <v>5223</v>
      </c>
      <c r="F662" s="66" t="s">
        <v>3653</v>
      </c>
      <c r="G662" s="66" t="s">
        <v>5226</v>
      </c>
    </row>
    <row r="663" spans="1:7" ht="16.5" customHeight="1">
      <c r="A663" s="9" t="s">
        <v>5227</v>
      </c>
      <c r="B663" s="9" t="s">
        <v>295</v>
      </c>
      <c r="C663" s="30" t="s">
        <v>2525</v>
      </c>
      <c r="D663" s="70">
        <v>44257</v>
      </c>
      <c r="E663" s="9" t="s">
        <v>5223</v>
      </c>
      <c r="F663" s="9" t="s">
        <v>3641</v>
      </c>
      <c r="G663" s="9" t="s">
        <v>5228</v>
      </c>
    </row>
    <row r="664" spans="1:7" ht="16.5" customHeight="1">
      <c r="A664" s="66" t="s">
        <v>5229</v>
      </c>
      <c r="B664" s="66" t="s">
        <v>295</v>
      </c>
      <c r="C664" s="68" t="s">
        <v>2532</v>
      </c>
      <c r="D664" s="69">
        <v>43315</v>
      </c>
      <c r="E664" s="66" t="s">
        <v>5230</v>
      </c>
      <c r="F664" s="66" t="s">
        <v>3661</v>
      </c>
      <c r="G664" s="66" t="s">
        <v>5231</v>
      </c>
    </row>
    <row r="665" spans="1:7" ht="16.5" customHeight="1">
      <c r="A665" s="9" t="s">
        <v>5232</v>
      </c>
      <c r="B665" s="9" t="s">
        <v>295</v>
      </c>
      <c r="C665" s="30" t="s">
        <v>2532</v>
      </c>
      <c r="D665" s="70">
        <v>43315</v>
      </c>
      <c r="E665" s="9" t="s">
        <v>5230</v>
      </c>
      <c r="F665" s="9" t="s">
        <v>3653</v>
      </c>
      <c r="G665" s="9" t="s">
        <v>5233</v>
      </c>
    </row>
    <row r="666" spans="1:7" ht="16.5" customHeight="1">
      <c r="A666" s="66" t="s">
        <v>5234</v>
      </c>
      <c r="B666" s="66" t="s">
        <v>295</v>
      </c>
      <c r="C666" s="68" t="s">
        <v>2532</v>
      </c>
      <c r="D666" s="69">
        <v>43315</v>
      </c>
      <c r="E666" s="66" t="s">
        <v>5230</v>
      </c>
      <c r="F666" s="66" t="s">
        <v>3641</v>
      </c>
      <c r="G666" s="66" t="s">
        <v>5235</v>
      </c>
    </row>
    <row r="667" spans="1:7" ht="16.5" customHeight="1">
      <c r="A667" s="9" t="s">
        <v>5236</v>
      </c>
      <c r="B667" s="9" t="s">
        <v>295</v>
      </c>
      <c r="C667" s="30" t="s">
        <v>5237</v>
      </c>
      <c r="D667" s="72">
        <v>45426</v>
      </c>
      <c r="E667" s="9" t="s">
        <v>2535</v>
      </c>
      <c r="F667" s="9" t="s">
        <v>3641</v>
      </c>
      <c r="G667" s="9" t="s">
        <v>5238</v>
      </c>
    </row>
    <row r="668" spans="1:7" ht="16.5" customHeight="1">
      <c r="A668" s="66" t="s">
        <v>5239</v>
      </c>
      <c r="B668" s="66" t="s">
        <v>295</v>
      </c>
      <c r="C668" s="68" t="s">
        <v>5237</v>
      </c>
      <c r="D668" s="71">
        <v>45426</v>
      </c>
      <c r="E668" s="66" t="s">
        <v>2535</v>
      </c>
      <c r="F668" s="66" t="s">
        <v>3653</v>
      </c>
      <c r="G668" s="66" t="s">
        <v>5240</v>
      </c>
    </row>
    <row r="669" spans="1:7" ht="16.5" customHeight="1">
      <c r="A669" s="9" t="s">
        <v>5241</v>
      </c>
      <c r="B669" s="9" t="s">
        <v>295</v>
      </c>
      <c r="C669" s="30" t="s">
        <v>5237</v>
      </c>
      <c r="D669" s="72">
        <v>45426</v>
      </c>
      <c r="E669" s="9" t="s">
        <v>2535</v>
      </c>
      <c r="F669" s="9" t="s">
        <v>3638</v>
      </c>
      <c r="G669" s="9" t="s">
        <v>5242</v>
      </c>
    </row>
    <row r="670" spans="1:7" ht="16.5" customHeight="1">
      <c r="A670" s="66" t="s">
        <v>5243</v>
      </c>
      <c r="B670" s="66" t="s">
        <v>295</v>
      </c>
      <c r="C670" s="68" t="s">
        <v>2545</v>
      </c>
      <c r="D670" s="69">
        <v>45034</v>
      </c>
      <c r="E670" s="66" t="s">
        <v>2544</v>
      </c>
      <c r="F670" s="66" t="s">
        <v>3638</v>
      </c>
      <c r="G670" s="66" t="s">
        <v>5244</v>
      </c>
    </row>
    <row r="671" spans="1:7" ht="16.5" customHeight="1">
      <c r="A671" s="9" t="s">
        <v>5245</v>
      </c>
      <c r="B671" s="9" t="s">
        <v>295</v>
      </c>
      <c r="C671" s="30" t="s">
        <v>2545</v>
      </c>
      <c r="D671" s="70">
        <v>45034</v>
      </c>
      <c r="E671" s="9" t="s">
        <v>2544</v>
      </c>
      <c r="F671" s="9" t="s">
        <v>3641</v>
      </c>
      <c r="G671" s="9" t="s">
        <v>5246</v>
      </c>
    </row>
    <row r="672" spans="1:7" ht="16.5" customHeight="1">
      <c r="A672" s="66" t="s">
        <v>5247</v>
      </c>
      <c r="B672" s="66" t="s">
        <v>295</v>
      </c>
      <c r="C672" s="68" t="s">
        <v>2549</v>
      </c>
      <c r="D672" s="69">
        <v>44620</v>
      </c>
      <c r="E672" s="66" t="s">
        <v>5248</v>
      </c>
      <c r="F672" s="66" t="s">
        <v>3638</v>
      </c>
      <c r="G672" s="66" t="s">
        <v>5249</v>
      </c>
    </row>
    <row r="673" spans="1:7" ht="16.5" customHeight="1">
      <c r="A673" s="9" t="s">
        <v>5250</v>
      </c>
      <c r="B673" s="9" t="s">
        <v>295</v>
      </c>
      <c r="C673" s="30" t="s">
        <v>2549</v>
      </c>
      <c r="D673" s="70">
        <v>44620</v>
      </c>
      <c r="E673" s="9" t="s">
        <v>5248</v>
      </c>
      <c r="F673" s="9" t="s">
        <v>3641</v>
      </c>
      <c r="G673" s="9" t="s">
        <v>5251</v>
      </c>
    </row>
    <row r="674" spans="1:7" ht="16.5" customHeight="1">
      <c r="A674" s="66" t="s">
        <v>5252</v>
      </c>
      <c r="B674" s="66" t="s">
        <v>295</v>
      </c>
      <c r="C674" s="68" t="s">
        <v>5253</v>
      </c>
      <c r="D674" s="71">
        <v>44692</v>
      </c>
      <c r="E674" s="66" t="s">
        <v>843</v>
      </c>
      <c r="F674" s="66" t="s">
        <v>3638</v>
      </c>
      <c r="G674" s="66" t="s">
        <v>5254</v>
      </c>
    </row>
    <row r="675" spans="1:7" ht="16.5" customHeight="1">
      <c r="A675" s="9" t="s">
        <v>5255</v>
      </c>
      <c r="B675" s="9" t="s">
        <v>295</v>
      </c>
      <c r="C675" s="30" t="s">
        <v>844</v>
      </c>
      <c r="D675" s="70">
        <v>44575</v>
      </c>
      <c r="E675" s="9" t="s">
        <v>843</v>
      </c>
      <c r="F675" s="9" t="s">
        <v>3641</v>
      </c>
      <c r="G675" s="9" t="s">
        <v>5256</v>
      </c>
    </row>
    <row r="676" spans="1:7" ht="16.5" customHeight="1">
      <c r="A676" s="66" t="s">
        <v>5257</v>
      </c>
      <c r="B676" s="66" t="s">
        <v>295</v>
      </c>
      <c r="C676" s="68" t="s">
        <v>844</v>
      </c>
      <c r="D676" s="69">
        <v>44575</v>
      </c>
      <c r="E676" s="66" t="s">
        <v>843</v>
      </c>
      <c r="F676" s="66" t="s">
        <v>3638</v>
      </c>
      <c r="G676" s="66" t="s">
        <v>5258</v>
      </c>
    </row>
    <row r="677" spans="1:7" ht="16.5" customHeight="1">
      <c r="A677" s="9" t="s">
        <v>5259</v>
      </c>
      <c r="B677" s="9" t="s">
        <v>295</v>
      </c>
      <c r="C677" s="30" t="s">
        <v>2005</v>
      </c>
      <c r="D677" s="70">
        <v>44740</v>
      </c>
      <c r="E677" s="9" t="s">
        <v>2004</v>
      </c>
      <c r="F677" s="9" t="s">
        <v>3641</v>
      </c>
      <c r="G677" s="9" t="s">
        <v>5260</v>
      </c>
    </row>
    <row r="678" spans="1:7" ht="16.5" customHeight="1">
      <c r="A678" s="66" t="s">
        <v>5261</v>
      </c>
      <c r="B678" s="66" t="s">
        <v>295</v>
      </c>
      <c r="C678" s="68" t="s">
        <v>2005</v>
      </c>
      <c r="D678" s="69">
        <v>44740</v>
      </c>
      <c r="E678" s="66" t="s">
        <v>2004</v>
      </c>
      <c r="F678" s="66" t="s">
        <v>3638</v>
      </c>
      <c r="G678" s="66" t="s">
        <v>5262</v>
      </c>
    </row>
    <row r="679" spans="1:7" ht="16.5" customHeight="1">
      <c r="A679" s="9" t="s">
        <v>5263</v>
      </c>
      <c r="B679" s="9" t="s">
        <v>295</v>
      </c>
      <c r="C679" s="30" t="s">
        <v>2005</v>
      </c>
      <c r="D679" s="70">
        <v>44740</v>
      </c>
      <c r="E679" s="9" t="s">
        <v>2004</v>
      </c>
      <c r="F679" s="9" t="s">
        <v>3653</v>
      </c>
      <c r="G679" s="9" t="s">
        <v>5264</v>
      </c>
    </row>
    <row r="680" spans="1:7" ht="16.5" customHeight="1">
      <c r="A680" s="66" t="s">
        <v>5265</v>
      </c>
      <c r="B680" s="66" t="s">
        <v>295</v>
      </c>
      <c r="C680" s="68" t="s">
        <v>2008</v>
      </c>
      <c r="D680" s="69">
        <v>45400</v>
      </c>
      <c r="E680" s="66" t="s">
        <v>2007</v>
      </c>
      <c r="F680" s="66" t="s">
        <v>3641</v>
      </c>
      <c r="G680" s="66" t="s">
        <v>5266</v>
      </c>
    </row>
    <row r="681" spans="1:7" ht="16.5" customHeight="1">
      <c r="A681" s="9" t="s">
        <v>5267</v>
      </c>
      <c r="B681" s="9" t="s">
        <v>295</v>
      </c>
      <c r="C681" s="30" t="s">
        <v>2008</v>
      </c>
      <c r="D681" s="70">
        <v>45400</v>
      </c>
      <c r="E681" s="9" t="s">
        <v>2007</v>
      </c>
      <c r="F681" s="9" t="s">
        <v>3653</v>
      </c>
      <c r="G681" s="9" t="s">
        <v>5268</v>
      </c>
    </row>
    <row r="682" spans="1:7" ht="16.5" customHeight="1">
      <c r="A682" s="66" t="s">
        <v>5269</v>
      </c>
      <c r="B682" s="66" t="s">
        <v>295</v>
      </c>
      <c r="C682" s="68" t="s">
        <v>2011</v>
      </c>
      <c r="D682" s="71">
        <v>45426</v>
      </c>
      <c r="E682" s="66" t="s">
        <v>5270</v>
      </c>
      <c r="F682" s="66" t="s">
        <v>3653</v>
      </c>
      <c r="G682" s="66" t="s">
        <v>5271</v>
      </c>
    </row>
    <row r="683" spans="1:7" ht="16.5" customHeight="1">
      <c r="A683" s="9" t="s">
        <v>5272</v>
      </c>
      <c r="B683" s="9" t="s">
        <v>295</v>
      </c>
      <c r="C683" s="30" t="s">
        <v>2011</v>
      </c>
      <c r="D683" s="72">
        <v>45426</v>
      </c>
      <c r="E683" s="9" t="s">
        <v>5270</v>
      </c>
      <c r="F683" s="9" t="s">
        <v>3641</v>
      </c>
      <c r="G683" s="9" t="s">
        <v>5273</v>
      </c>
    </row>
    <row r="684" spans="1:7" ht="16.5" customHeight="1">
      <c r="A684" s="66" t="s">
        <v>5274</v>
      </c>
      <c r="B684" s="66" t="s">
        <v>295</v>
      </c>
      <c r="C684" s="68" t="s">
        <v>2014</v>
      </c>
      <c r="D684" s="69">
        <v>45317</v>
      </c>
      <c r="E684" s="66" t="s">
        <v>2013</v>
      </c>
      <c r="F684" s="66" t="s">
        <v>3641</v>
      </c>
      <c r="G684" s="66" t="s">
        <v>5275</v>
      </c>
    </row>
    <row r="685" spans="1:7" ht="16.5" customHeight="1">
      <c r="A685" s="9" t="s">
        <v>5276</v>
      </c>
      <c r="B685" s="9" t="s">
        <v>295</v>
      </c>
      <c r="C685" s="30" t="s">
        <v>2014</v>
      </c>
      <c r="D685" s="70">
        <v>45317</v>
      </c>
      <c r="E685" s="9" t="s">
        <v>2013</v>
      </c>
      <c r="F685" s="9" t="s">
        <v>3653</v>
      </c>
      <c r="G685" s="9" t="s">
        <v>5277</v>
      </c>
    </row>
    <row r="686" spans="1:7" ht="16.5" customHeight="1">
      <c r="A686" s="66" t="s">
        <v>5278</v>
      </c>
      <c r="B686" s="66" t="s">
        <v>295</v>
      </c>
      <c r="C686" s="68" t="s">
        <v>2014</v>
      </c>
      <c r="D686" s="69">
        <v>45317</v>
      </c>
      <c r="E686" s="66" t="s">
        <v>2013</v>
      </c>
      <c r="F686" s="66" t="s">
        <v>3638</v>
      </c>
      <c r="G686" s="66" t="s">
        <v>5279</v>
      </c>
    </row>
    <row r="687" spans="1:7" ht="16.5" customHeight="1">
      <c r="A687" s="9" t="s">
        <v>5280</v>
      </c>
      <c r="B687" s="9" t="s">
        <v>295</v>
      </c>
      <c r="C687" s="30" t="s">
        <v>2017</v>
      </c>
      <c r="D687" s="70">
        <v>45392</v>
      </c>
      <c r="E687" s="9" t="s">
        <v>2016</v>
      </c>
      <c r="F687" s="9" t="s">
        <v>3641</v>
      </c>
      <c r="G687" s="9" t="s">
        <v>5281</v>
      </c>
    </row>
    <row r="688" spans="1:7" ht="16.5" customHeight="1">
      <c r="A688" s="66" t="s">
        <v>5282</v>
      </c>
      <c r="B688" s="66" t="s">
        <v>295</v>
      </c>
      <c r="C688" s="68" t="s">
        <v>2017</v>
      </c>
      <c r="D688" s="69">
        <v>45392</v>
      </c>
      <c r="E688" s="66" t="s">
        <v>2016</v>
      </c>
      <c r="F688" s="66" t="s">
        <v>3653</v>
      </c>
      <c r="G688" s="66" t="s">
        <v>5283</v>
      </c>
    </row>
    <row r="689" spans="1:7" ht="16.5" customHeight="1">
      <c r="A689" s="9" t="s">
        <v>5284</v>
      </c>
      <c r="B689" s="9" t="s">
        <v>295</v>
      </c>
      <c r="C689" s="30" t="s">
        <v>2017</v>
      </c>
      <c r="D689" s="70">
        <v>45392</v>
      </c>
      <c r="E689" s="9" t="s">
        <v>2016</v>
      </c>
      <c r="F689" s="9" t="s">
        <v>3638</v>
      </c>
      <c r="G689" s="9" t="s">
        <v>5285</v>
      </c>
    </row>
    <row r="690" spans="1:7" ht="16.5" customHeight="1">
      <c r="A690" s="66" t="s">
        <v>5286</v>
      </c>
      <c r="B690" s="66" t="s">
        <v>299</v>
      </c>
      <c r="C690" s="68" t="s">
        <v>2556</v>
      </c>
      <c r="D690" s="69">
        <v>45336</v>
      </c>
      <c r="E690" s="66"/>
      <c r="F690" s="66" t="s">
        <v>3641</v>
      </c>
      <c r="G690" s="66" t="s">
        <v>5287</v>
      </c>
    </row>
    <row r="691" spans="1:7" ht="16.5" customHeight="1">
      <c r="A691" s="9" t="s">
        <v>5288</v>
      </c>
      <c r="B691" s="9" t="s">
        <v>299</v>
      </c>
      <c r="C691" s="30" t="s">
        <v>2556</v>
      </c>
      <c r="D691" s="70">
        <v>45336</v>
      </c>
      <c r="E691" s="9"/>
      <c r="F691" s="9" t="s">
        <v>3641</v>
      </c>
      <c r="G691" s="9" t="s">
        <v>5289</v>
      </c>
    </row>
    <row r="692" spans="1:7" ht="16.5" customHeight="1">
      <c r="A692" s="66" t="s">
        <v>5290</v>
      </c>
      <c r="B692" s="66" t="s">
        <v>301</v>
      </c>
      <c r="C692" s="68" t="s">
        <v>2027</v>
      </c>
      <c r="D692" s="71">
        <v>45434</v>
      </c>
      <c r="E692" s="66" t="s">
        <v>2026</v>
      </c>
      <c r="F692" s="66" t="s">
        <v>3641</v>
      </c>
      <c r="G692" s="66" t="s">
        <v>5291</v>
      </c>
    </row>
    <row r="693" spans="1:7" ht="16.5" customHeight="1">
      <c r="A693" s="9" t="s">
        <v>5292</v>
      </c>
      <c r="B693" s="9" t="s">
        <v>301</v>
      </c>
      <c r="C693" s="30" t="s">
        <v>2027</v>
      </c>
      <c r="D693" s="72">
        <v>45434</v>
      </c>
      <c r="E693" s="9" t="s">
        <v>2026</v>
      </c>
      <c r="F693" s="9" t="s">
        <v>3641</v>
      </c>
      <c r="G693" s="9" t="s">
        <v>5293</v>
      </c>
    </row>
    <row r="694" spans="1:7" ht="16.5" customHeight="1">
      <c r="A694" s="66" t="s">
        <v>5294</v>
      </c>
      <c r="B694" s="66" t="s">
        <v>301</v>
      </c>
      <c r="C694" s="68" t="s">
        <v>5295</v>
      </c>
      <c r="D694" s="66"/>
      <c r="E694" s="66"/>
      <c r="F694" s="66" t="s">
        <v>3722</v>
      </c>
      <c r="G694" s="66" t="s">
        <v>5296</v>
      </c>
    </row>
    <row r="695" spans="1:7" ht="16.5" customHeight="1">
      <c r="A695" s="9" t="s">
        <v>5297</v>
      </c>
      <c r="B695" s="9" t="s">
        <v>301</v>
      </c>
      <c r="C695" s="30" t="s">
        <v>2027</v>
      </c>
      <c r="D695" s="72">
        <v>45434</v>
      </c>
      <c r="E695" s="9" t="s">
        <v>2026</v>
      </c>
      <c r="F695" s="9" t="s">
        <v>3653</v>
      </c>
      <c r="G695" s="9" t="s">
        <v>5298</v>
      </c>
    </row>
    <row r="696" spans="1:7" ht="16.5" customHeight="1">
      <c r="A696" s="66" t="s">
        <v>5299</v>
      </c>
      <c r="B696" s="66" t="s">
        <v>301</v>
      </c>
      <c r="C696" s="68" t="s">
        <v>5295</v>
      </c>
      <c r="D696" s="66"/>
      <c r="E696" s="66"/>
      <c r="F696" s="66" t="s">
        <v>3722</v>
      </c>
      <c r="G696" s="66" t="s">
        <v>5300</v>
      </c>
    </row>
    <row r="697" spans="1:7" ht="16.5" customHeight="1">
      <c r="A697" s="9" t="s">
        <v>5301</v>
      </c>
      <c r="B697" s="9" t="s">
        <v>301</v>
      </c>
      <c r="C697" s="30" t="s">
        <v>5302</v>
      </c>
      <c r="D697" s="70">
        <v>45479</v>
      </c>
      <c r="E697" s="9" t="s">
        <v>5303</v>
      </c>
      <c r="F697" s="9" t="s">
        <v>3722</v>
      </c>
      <c r="G697" s="9" t="s">
        <v>5304</v>
      </c>
    </row>
    <row r="698" spans="1:7" ht="16.5" customHeight="1">
      <c r="A698" s="66" t="s">
        <v>5305</v>
      </c>
      <c r="B698" s="66" t="s">
        <v>301</v>
      </c>
      <c r="C698" s="68" t="s">
        <v>5306</v>
      </c>
      <c r="D698" s="66"/>
      <c r="E698" s="66" t="s">
        <v>5307</v>
      </c>
      <c r="F698" s="66" t="s">
        <v>3638</v>
      </c>
      <c r="G698" s="66" t="s">
        <v>5308</v>
      </c>
    </row>
    <row r="699" spans="1:7" ht="16.5" customHeight="1">
      <c r="A699" s="9" t="s">
        <v>5309</v>
      </c>
      <c r="B699" s="9" t="s">
        <v>301</v>
      </c>
      <c r="C699" s="30" t="s">
        <v>5295</v>
      </c>
      <c r="D699" s="9"/>
      <c r="E699" s="9"/>
      <c r="F699" s="9" t="s">
        <v>3722</v>
      </c>
      <c r="G699" s="9" t="s">
        <v>5310</v>
      </c>
    </row>
    <row r="700" spans="1:7" ht="16.5" customHeight="1">
      <c r="A700" s="66" t="s">
        <v>5311</v>
      </c>
      <c r="B700" s="66" t="s">
        <v>301</v>
      </c>
      <c r="C700" s="68" t="s">
        <v>2580</v>
      </c>
      <c r="D700" s="66"/>
      <c r="E700" s="66" t="s">
        <v>2579</v>
      </c>
      <c r="F700" s="66" t="s">
        <v>3722</v>
      </c>
      <c r="G700" s="66" t="s">
        <v>5312</v>
      </c>
    </row>
    <row r="701" spans="1:7" ht="16.5" customHeight="1">
      <c r="A701" s="9" t="s">
        <v>5313</v>
      </c>
      <c r="B701" s="9" t="s">
        <v>301</v>
      </c>
      <c r="C701" s="30" t="s">
        <v>2580</v>
      </c>
      <c r="D701" s="9"/>
      <c r="E701" s="9" t="s">
        <v>2579</v>
      </c>
      <c r="F701" s="9" t="s">
        <v>3661</v>
      </c>
      <c r="G701" s="9" t="s">
        <v>5314</v>
      </c>
    </row>
    <row r="702" spans="1:7" ht="16.5" customHeight="1">
      <c r="A702" s="66" t="s">
        <v>5315</v>
      </c>
      <c r="B702" s="66" t="s">
        <v>301</v>
      </c>
      <c r="C702" s="68" t="s">
        <v>5316</v>
      </c>
      <c r="D702" s="69">
        <v>42930</v>
      </c>
      <c r="E702" s="66" t="s">
        <v>2601</v>
      </c>
      <c r="F702" s="66" t="s">
        <v>3722</v>
      </c>
      <c r="G702" s="66" t="s">
        <v>5317</v>
      </c>
    </row>
    <row r="703" spans="1:7" ht="16.5" customHeight="1">
      <c r="A703" s="9" t="s">
        <v>5318</v>
      </c>
      <c r="B703" s="9" t="s">
        <v>301</v>
      </c>
      <c r="C703" s="30" t="s">
        <v>5319</v>
      </c>
      <c r="D703" s="70">
        <v>43585</v>
      </c>
      <c r="E703" s="9" t="s">
        <v>2086</v>
      </c>
      <c r="F703" s="9" t="s">
        <v>3667</v>
      </c>
      <c r="G703" s="9" t="s">
        <v>5320</v>
      </c>
    </row>
    <row r="704" spans="1:7" ht="16.5" customHeight="1">
      <c r="A704" s="66" t="s">
        <v>5321</v>
      </c>
      <c r="B704" s="66" t="s">
        <v>301</v>
      </c>
      <c r="C704" s="68" t="s">
        <v>5319</v>
      </c>
      <c r="D704" s="69">
        <v>43585</v>
      </c>
      <c r="E704" s="66" t="s">
        <v>2086</v>
      </c>
      <c r="F704" s="66" t="s">
        <v>3753</v>
      </c>
      <c r="G704" s="66" t="s">
        <v>5322</v>
      </c>
    </row>
    <row r="705" spans="1:7" ht="16.5" customHeight="1">
      <c r="A705" s="9" t="s">
        <v>5323</v>
      </c>
      <c r="B705" s="9" t="s">
        <v>301</v>
      </c>
      <c r="C705" s="30" t="s">
        <v>5319</v>
      </c>
      <c r="D705" s="70">
        <v>43585</v>
      </c>
      <c r="E705" s="9" t="s">
        <v>2086</v>
      </c>
      <c r="F705" s="9" t="s">
        <v>3667</v>
      </c>
      <c r="G705" s="9" t="s">
        <v>5324</v>
      </c>
    </row>
    <row r="706" spans="1:7" ht="16.5" customHeight="1">
      <c r="A706" s="66" t="s">
        <v>5325</v>
      </c>
      <c r="B706" s="66" t="s">
        <v>308</v>
      </c>
      <c r="C706" s="68" t="s">
        <v>1282</v>
      </c>
      <c r="D706" s="69">
        <v>45303</v>
      </c>
      <c r="E706" s="66"/>
      <c r="F706" s="66" t="s">
        <v>3641</v>
      </c>
      <c r="G706" s="66" t="s">
        <v>5326</v>
      </c>
    </row>
    <row r="707" spans="1:7" ht="16.5" customHeight="1">
      <c r="A707" s="9" t="s">
        <v>5327</v>
      </c>
      <c r="B707" s="9" t="s">
        <v>308</v>
      </c>
      <c r="C707" s="30" t="s">
        <v>1282</v>
      </c>
      <c r="D707" s="70">
        <v>45303</v>
      </c>
      <c r="E707" s="9"/>
      <c r="F707" s="9" t="s">
        <v>3661</v>
      </c>
      <c r="G707" s="9" t="s">
        <v>5328</v>
      </c>
    </row>
    <row r="708" spans="1:7" ht="16.5" customHeight="1">
      <c r="A708" s="66" t="s">
        <v>5329</v>
      </c>
      <c r="B708" s="66" t="s">
        <v>310</v>
      </c>
      <c r="C708" s="68" t="s">
        <v>2615</v>
      </c>
      <c r="D708" s="69">
        <v>45252</v>
      </c>
      <c r="E708" s="66" t="s">
        <v>2614</v>
      </c>
      <c r="F708" s="66" t="s">
        <v>3722</v>
      </c>
      <c r="G708" s="66" t="s">
        <v>5330</v>
      </c>
    </row>
    <row r="709" spans="1:7" ht="16.5" customHeight="1">
      <c r="A709" s="9" t="s">
        <v>5331</v>
      </c>
      <c r="B709" s="9" t="s">
        <v>310</v>
      </c>
      <c r="C709" s="30" t="s">
        <v>2615</v>
      </c>
      <c r="D709" s="70">
        <v>45252</v>
      </c>
      <c r="E709" s="9" t="s">
        <v>2614</v>
      </c>
      <c r="F709" s="9" t="s">
        <v>3653</v>
      </c>
      <c r="G709" s="9" t="s">
        <v>5332</v>
      </c>
    </row>
    <row r="710" spans="1:7" ht="16.5" customHeight="1">
      <c r="A710" s="66" t="s">
        <v>5333</v>
      </c>
      <c r="B710" s="66" t="s">
        <v>314</v>
      </c>
      <c r="C710" s="68" t="s">
        <v>5334</v>
      </c>
      <c r="D710" s="71">
        <v>45071</v>
      </c>
      <c r="E710" s="66"/>
      <c r="F710" s="66" t="s">
        <v>3646</v>
      </c>
      <c r="G710" s="66" t="s">
        <v>5335</v>
      </c>
    </row>
    <row r="711" spans="1:7" ht="16.5" customHeight="1">
      <c r="A711" s="9" t="s">
        <v>5336</v>
      </c>
      <c r="B711" s="9" t="s">
        <v>314</v>
      </c>
      <c r="C711" s="30" t="s">
        <v>2619</v>
      </c>
      <c r="D711" s="72">
        <v>45072</v>
      </c>
      <c r="E711" s="9"/>
      <c r="F711" s="9" t="s">
        <v>3646</v>
      </c>
      <c r="G711" s="9" t="s">
        <v>5337</v>
      </c>
    </row>
    <row r="712" spans="1:7" ht="16.5" customHeight="1">
      <c r="A712" s="66" t="s">
        <v>5338</v>
      </c>
      <c r="B712" s="66" t="s">
        <v>314</v>
      </c>
      <c r="C712" s="68" t="s">
        <v>5334</v>
      </c>
      <c r="D712" s="71">
        <v>45071</v>
      </c>
      <c r="E712" s="66"/>
      <c r="F712" s="66" t="s">
        <v>3646</v>
      </c>
      <c r="G712" s="66" t="s">
        <v>5339</v>
      </c>
    </row>
    <row r="713" spans="1:7" ht="16.5" customHeight="1">
      <c r="A713" s="9" t="s">
        <v>5340</v>
      </c>
      <c r="B713" s="9" t="s">
        <v>314</v>
      </c>
      <c r="C713" s="30" t="s">
        <v>5334</v>
      </c>
      <c r="D713" s="72">
        <v>45071</v>
      </c>
      <c r="E713" s="9"/>
      <c r="F713" s="9" t="s">
        <v>3641</v>
      </c>
      <c r="G713" s="9" t="s">
        <v>5341</v>
      </c>
    </row>
    <row r="714" spans="1:7" ht="16.5" customHeight="1">
      <c r="A714" s="66" t="s">
        <v>5342</v>
      </c>
      <c r="B714" s="66" t="s">
        <v>7991</v>
      </c>
      <c r="C714" s="68" t="s">
        <v>5343</v>
      </c>
      <c r="D714" s="69">
        <v>43753</v>
      </c>
      <c r="E714" s="66" t="s">
        <v>2626</v>
      </c>
      <c r="F714" s="66" t="s">
        <v>3722</v>
      </c>
      <c r="G714" s="66" t="s">
        <v>5344</v>
      </c>
    </row>
    <row r="715" spans="1:7" ht="16.5" customHeight="1">
      <c r="A715" s="9" t="s">
        <v>5345</v>
      </c>
      <c r="B715" s="9" t="s">
        <v>326</v>
      </c>
      <c r="C715" s="30" t="s">
        <v>5346</v>
      </c>
      <c r="D715" s="72">
        <v>44686</v>
      </c>
      <c r="E715" s="9" t="s">
        <v>2113</v>
      </c>
      <c r="F715" s="9" t="s">
        <v>3722</v>
      </c>
      <c r="G715" s="9" t="s">
        <v>5347</v>
      </c>
    </row>
    <row r="716" spans="1:7" ht="16.5" customHeight="1">
      <c r="A716" s="66" t="s">
        <v>5348</v>
      </c>
      <c r="B716" s="66" t="s">
        <v>326</v>
      </c>
      <c r="C716" s="68" t="s">
        <v>5349</v>
      </c>
      <c r="D716" s="69">
        <v>45385</v>
      </c>
      <c r="E716" s="66" t="s">
        <v>2113</v>
      </c>
      <c r="F716" s="66" t="s">
        <v>3722</v>
      </c>
      <c r="G716" s="66" t="s">
        <v>5350</v>
      </c>
    </row>
    <row r="717" spans="1:7" ht="16.5" customHeight="1">
      <c r="A717" s="9" t="s">
        <v>5351</v>
      </c>
      <c r="B717" s="9" t="s">
        <v>326</v>
      </c>
      <c r="C717" s="30" t="s">
        <v>5349</v>
      </c>
      <c r="D717" s="70">
        <v>45385</v>
      </c>
      <c r="E717" s="9" t="s">
        <v>2113</v>
      </c>
      <c r="F717" s="9" t="s">
        <v>3641</v>
      </c>
      <c r="G717" s="9" t="s">
        <v>5352</v>
      </c>
    </row>
    <row r="718" spans="1:7" ht="16.5" customHeight="1">
      <c r="A718" s="66" t="s">
        <v>5353</v>
      </c>
      <c r="B718" s="66" t="s">
        <v>326</v>
      </c>
      <c r="C718" s="68" t="s">
        <v>5346</v>
      </c>
      <c r="D718" s="71">
        <v>44686</v>
      </c>
      <c r="E718" s="66" t="s">
        <v>2113</v>
      </c>
      <c r="F718" s="66" t="s">
        <v>3653</v>
      </c>
      <c r="G718" s="66" t="s">
        <v>5354</v>
      </c>
    </row>
    <row r="719" spans="1:7" ht="16.5" customHeight="1">
      <c r="A719" s="9" t="s">
        <v>5355</v>
      </c>
      <c r="B719" s="9" t="s">
        <v>326</v>
      </c>
      <c r="C719" s="30" t="s">
        <v>5356</v>
      </c>
      <c r="D719" s="70">
        <v>45226</v>
      </c>
      <c r="E719" s="9" t="s">
        <v>2116</v>
      </c>
      <c r="F719" s="9" t="s">
        <v>3641</v>
      </c>
      <c r="G719" s="9" t="s">
        <v>5357</v>
      </c>
    </row>
    <row r="720" spans="1:7" ht="16.5" customHeight="1">
      <c r="A720" s="66" t="s">
        <v>5358</v>
      </c>
      <c r="B720" s="66" t="s">
        <v>326</v>
      </c>
      <c r="C720" s="68" t="s">
        <v>5356</v>
      </c>
      <c r="D720" s="69">
        <v>45226</v>
      </c>
      <c r="E720" s="66" t="s">
        <v>2116</v>
      </c>
      <c r="F720" s="66" t="s">
        <v>3653</v>
      </c>
      <c r="G720" s="66" t="s">
        <v>5359</v>
      </c>
    </row>
    <row r="721" spans="1:7" ht="16.5" customHeight="1">
      <c r="A721" s="9" t="s">
        <v>5360</v>
      </c>
      <c r="B721" s="9" t="s">
        <v>326</v>
      </c>
      <c r="C721" s="30" t="s">
        <v>5361</v>
      </c>
      <c r="D721" s="70">
        <v>43495</v>
      </c>
      <c r="E721" s="9" t="s">
        <v>2119</v>
      </c>
      <c r="F721" s="9" t="s">
        <v>3653</v>
      </c>
      <c r="G721" s="9" t="s">
        <v>5362</v>
      </c>
    </row>
    <row r="722" spans="1:7" ht="16.5" customHeight="1">
      <c r="A722" s="66" t="s">
        <v>5363</v>
      </c>
      <c r="B722" s="66" t="s">
        <v>326</v>
      </c>
      <c r="C722" s="68" t="s">
        <v>5361</v>
      </c>
      <c r="D722" s="69">
        <v>43495</v>
      </c>
      <c r="E722" s="66" t="s">
        <v>2119</v>
      </c>
      <c r="F722" s="66" t="s">
        <v>3641</v>
      </c>
      <c r="G722" s="66" t="s">
        <v>5364</v>
      </c>
    </row>
    <row r="723" spans="1:7" ht="16.5" customHeight="1">
      <c r="A723" s="9" t="s">
        <v>5365</v>
      </c>
      <c r="B723" s="9" t="s">
        <v>326</v>
      </c>
      <c r="C723" s="30" t="s">
        <v>1368</v>
      </c>
      <c r="D723" s="9"/>
      <c r="E723" s="9" t="s">
        <v>1367</v>
      </c>
      <c r="F723" s="9" t="s">
        <v>3661</v>
      </c>
      <c r="G723" s="9" t="s">
        <v>5366</v>
      </c>
    </row>
    <row r="724" spans="1:7" ht="16.5" customHeight="1">
      <c r="A724" s="66" t="s">
        <v>5367</v>
      </c>
      <c r="B724" s="66" t="s">
        <v>326</v>
      </c>
      <c r="C724" s="68" t="s">
        <v>5368</v>
      </c>
      <c r="D724" s="66"/>
      <c r="E724" s="66" t="s">
        <v>1367</v>
      </c>
      <c r="F724" s="66" t="s">
        <v>3661</v>
      </c>
      <c r="G724" s="66" t="s">
        <v>5369</v>
      </c>
    </row>
    <row r="725" spans="1:7" ht="16.5" customHeight="1">
      <c r="A725" s="9" t="s">
        <v>5370</v>
      </c>
      <c r="B725" s="9" t="s">
        <v>326</v>
      </c>
      <c r="C725" s="30" t="s">
        <v>1368</v>
      </c>
      <c r="D725" s="9"/>
      <c r="E725" s="9" t="s">
        <v>1367</v>
      </c>
      <c r="F725" s="9" t="s">
        <v>3661</v>
      </c>
      <c r="G725" s="9" t="s">
        <v>5371</v>
      </c>
    </row>
    <row r="726" spans="1:7" ht="16.5" customHeight="1">
      <c r="A726" s="66" t="s">
        <v>5372</v>
      </c>
      <c r="B726" s="66" t="s">
        <v>326</v>
      </c>
      <c r="C726" s="68" t="s">
        <v>1368</v>
      </c>
      <c r="D726" s="66"/>
      <c r="E726" s="66" t="s">
        <v>1367</v>
      </c>
      <c r="F726" s="66" t="s">
        <v>3641</v>
      </c>
      <c r="G726" s="66" t="s">
        <v>5373</v>
      </c>
    </row>
    <row r="727" spans="1:7" ht="16.5" customHeight="1">
      <c r="A727" s="9" t="s">
        <v>5374</v>
      </c>
      <c r="B727" s="9" t="s">
        <v>326</v>
      </c>
      <c r="C727" s="30" t="s">
        <v>2634</v>
      </c>
      <c r="D727" s="70">
        <v>2020</v>
      </c>
      <c r="E727" s="9" t="s">
        <v>5375</v>
      </c>
      <c r="F727" s="9" t="s">
        <v>3641</v>
      </c>
      <c r="G727" s="9" t="s">
        <v>5376</v>
      </c>
    </row>
    <row r="728" spans="1:7" ht="16.5" customHeight="1">
      <c r="A728" s="66" t="s">
        <v>5377</v>
      </c>
      <c r="B728" s="66" t="s">
        <v>326</v>
      </c>
      <c r="C728" s="68" t="s">
        <v>3350</v>
      </c>
      <c r="D728" s="66" t="s">
        <v>5378</v>
      </c>
      <c r="E728" s="66" t="s">
        <v>3349</v>
      </c>
      <c r="F728" s="66" t="s">
        <v>3641</v>
      </c>
      <c r="G728" s="66" t="s">
        <v>5379</v>
      </c>
    </row>
    <row r="729" spans="1:7" ht="16.5" customHeight="1">
      <c r="A729" s="9" t="s">
        <v>5380</v>
      </c>
      <c r="B729" s="9" t="s">
        <v>330</v>
      </c>
      <c r="C729" s="30" t="s">
        <v>2131</v>
      </c>
      <c r="D729" s="70">
        <v>44770</v>
      </c>
      <c r="E729" s="9" t="s">
        <v>2130</v>
      </c>
      <c r="F729" s="9" t="s">
        <v>3667</v>
      </c>
      <c r="G729" s="9" t="s">
        <v>5381</v>
      </c>
    </row>
    <row r="730" spans="1:7" ht="16.5" customHeight="1">
      <c r="A730" s="66" t="s">
        <v>5382</v>
      </c>
      <c r="B730" s="66" t="s">
        <v>330</v>
      </c>
      <c r="C730" s="68" t="s">
        <v>5383</v>
      </c>
      <c r="D730" s="69">
        <v>45474</v>
      </c>
      <c r="E730" s="66" t="s">
        <v>5384</v>
      </c>
      <c r="F730" s="66" t="s">
        <v>3661</v>
      </c>
      <c r="G730" s="66" t="s">
        <v>5385</v>
      </c>
    </row>
    <row r="731" spans="1:7" ht="16.5" customHeight="1">
      <c r="A731" s="9" t="s">
        <v>5386</v>
      </c>
      <c r="B731" s="9" t="s">
        <v>332</v>
      </c>
      <c r="C731" s="30" t="s">
        <v>2637</v>
      </c>
      <c r="D731" s="70">
        <v>45333</v>
      </c>
      <c r="E731" s="9" t="s">
        <v>2636</v>
      </c>
      <c r="F731" s="9" t="s">
        <v>3722</v>
      </c>
      <c r="G731" s="9" t="s">
        <v>5387</v>
      </c>
    </row>
    <row r="732" spans="1:7" ht="16.5" customHeight="1">
      <c r="A732" s="66" t="s">
        <v>5388</v>
      </c>
      <c r="B732" s="66" t="s">
        <v>332</v>
      </c>
      <c r="C732" s="68" t="s">
        <v>2637</v>
      </c>
      <c r="D732" s="69">
        <v>45333</v>
      </c>
      <c r="E732" s="66" t="s">
        <v>2636</v>
      </c>
      <c r="F732" s="66" t="s">
        <v>3641</v>
      </c>
      <c r="G732" s="66" t="s">
        <v>5389</v>
      </c>
    </row>
    <row r="733" spans="1:7" ht="16.5" customHeight="1">
      <c r="A733" s="9" t="s">
        <v>5390</v>
      </c>
      <c r="B733" s="9" t="s">
        <v>332</v>
      </c>
      <c r="C733" s="30" t="s">
        <v>5391</v>
      </c>
      <c r="D733" s="70">
        <v>44879</v>
      </c>
      <c r="E733" s="9" t="s">
        <v>2142</v>
      </c>
      <c r="F733" s="9" t="s">
        <v>3641</v>
      </c>
      <c r="G733" s="9" t="s">
        <v>5392</v>
      </c>
    </row>
    <row r="734" spans="1:7" ht="16.5" customHeight="1">
      <c r="A734" s="66" t="s">
        <v>5393</v>
      </c>
      <c r="B734" s="66" t="s">
        <v>332</v>
      </c>
      <c r="C734" s="68" t="s">
        <v>5394</v>
      </c>
      <c r="D734" s="69">
        <v>44958</v>
      </c>
      <c r="E734" s="66" t="s">
        <v>2145</v>
      </c>
      <c r="F734" s="66" t="s">
        <v>3722</v>
      </c>
      <c r="G734" s="66" t="s">
        <v>5395</v>
      </c>
    </row>
    <row r="735" spans="1:7" ht="16.5" customHeight="1">
      <c r="A735" s="9" t="s">
        <v>5396</v>
      </c>
      <c r="B735" s="9" t="s">
        <v>332</v>
      </c>
      <c r="C735" s="30" t="s">
        <v>5394</v>
      </c>
      <c r="D735" s="70">
        <v>44958</v>
      </c>
      <c r="E735" s="9" t="s">
        <v>2145</v>
      </c>
      <c r="F735" s="9" t="s">
        <v>3641</v>
      </c>
      <c r="G735" s="9" t="s">
        <v>5397</v>
      </c>
    </row>
    <row r="736" spans="1:7" ht="16.5" customHeight="1">
      <c r="A736" s="66" t="s">
        <v>5398</v>
      </c>
      <c r="B736" s="66" t="s">
        <v>332</v>
      </c>
      <c r="C736" s="68" t="s">
        <v>5394</v>
      </c>
      <c r="D736" s="69">
        <v>44958</v>
      </c>
      <c r="E736" s="66" t="s">
        <v>2145</v>
      </c>
      <c r="F736" s="66" t="s">
        <v>3653</v>
      </c>
      <c r="G736" s="66" t="s">
        <v>5399</v>
      </c>
    </row>
    <row r="737" spans="1:7" ht="16.5" customHeight="1">
      <c r="A737" s="9" t="s">
        <v>5400</v>
      </c>
      <c r="B737" s="9" t="s">
        <v>332</v>
      </c>
      <c r="C737" s="30" t="s">
        <v>5401</v>
      </c>
      <c r="D737" s="70">
        <v>45369</v>
      </c>
      <c r="E737" s="9" t="s">
        <v>1285</v>
      </c>
      <c r="F737" s="9" t="s">
        <v>3661</v>
      </c>
      <c r="G737" s="9" t="s">
        <v>5402</v>
      </c>
    </row>
    <row r="738" spans="1:7" ht="16.5" customHeight="1">
      <c r="A738" s="66" t="s">
        <v>5403</v>
      </c>
      <c r="B738" s="66" t="s">
        <v>332</v>
      </c>
      <c r="C738" s="68" t="s">
        <v>5401</v>
      </c>
      <c r="D738" s="69">
        <v>45369</v>
      </c>
      <c r="E738" s="66" t="s">
        <v>1285</v>
      </c>
      <c r="F738" s="66" t="s">
        <v>3641</v>
      </c>
      <c r="G738" s="66" t="s">
        <v>5404</v>
      </c>
    </row>
    <row r="739" spans="1:7" ht="16.5" customHeight="1">
      <c r="A739" s="9" t="s">
        <v>5405</v>
      </c>
      <c r="B739" s="9" t="s">
        <v>332</v>
      </c>
      <c r="C739" s="30" t="s">
        <v>5406</v>
      </c>
      <c r="D739" s="70">
        <v>45271</v>
      </c>
      <c r="E739" s="9" t="s">
        <v>2152</v>
      </c>
      <c r="F739" s="9" t="s">
        <v>3638</v>
      </c>
      <c r="G739" s="9" t="s">
        <v>5407</v>
      </c>
    </row>
    <row r="740" spans="1:7" ht="16.5" customHeight="1">
      <c r="A740" s="66" t="s">
        <v>5408</v>
      </c>
      <c r="B740" s="66" t="s">
        <v>332</v>
      </c>
      <c r="C740" s="68" t="s">
        <v>5406</v>
      </c>
      <c r="D740" s="69">
        <v>45271</v>
      </c>
      <c r="E740" s="66" t="s">
        <v>2152</v>
      </c>
      <c r="F740" s="66" t="s">
        <v>3641</v>
      </c>
      <c r="G740" s="66" t="s">
        <v>5409</v>
      </c>
    </row>
    <row r="741" spans="1:7" ht="16.5" customHeight="1">
      <c r="A741" s="9" t="s">
        <v>5410</v>
      </c>
      <c r="B741" s="9" t="s">
        <v>332</v>
      </c>
      <c r="C741" s="30" t="s">
        <v>5406</v>
      </c>
      <c r="D741" s="70">
        <v>45271</v>
      </c>
      <c r="E741" s="9" t="s">
        <v>2152</v>
      </c>
      <c r="F741" s="9" t="s">
        <v>3653</v>
      </c>
      <c r="G741" s="9" t="s">
        <v>5409</v>
      </c>
    </row>
    <row r="742" spans="1:7" ht="16.5" customHeight="1">
      <c r="A742" s="66" t="s">
        <v>5411</v>
      </c>
      <c r="B742" s="66" t="s">
        <v>332</v>
      </c>
      <c r="C742" s="68" t="s">
        <v>5412</v>
      </c>
      <c r="D742" s="69">
        <v>45202</v>
      </c>
      <c r="E742" s="66" t="s">
        <v>1401</v>
      </c>
      <c r="F742" s="66" t="s">
        <v>3638</v>
      </c>
      <c r="G742" s="66" t="s">
        <v>5413</v>
      </c>
    </row>
    <row r="743" spans="1:7" ht="16.5" customHeight="1">
      <c r="A743" s="9" t="s">
        <v>5414</v>
      </c>
      <c r="B743" s="9" t="s">
        <v>332</v>
      </c>
      <c r="C743" s="30" t="s">
        <v>5412</v>
      </c>
      <c r="D743" s="70">
        <v>45202</v>
      </c>
      <c r="E743" s="9" t="s">
        <v>1401</v>
      </c>
      <c r="F743" s="9" t="s">
        <v>3641</v>
      </c>
      <c r="G743" s="9" t="s">
        <v>5415</v>
      </c>
    </row>
    <row r="744" spans="1:7" ht="16.5" customHeight="1">
      <c r="A744" s="66" t="s">
        <v>5416</v>
      </c>
      <c r="B744" s="66" t="s">
        <v>332</v>
      </c>
      <c r="C744" s="68" t="s">
        <v>5417</v>
      </c>
      <c r="D744" s="69">
        <v>45103</v>
      </c>
      <c r="E744" s="66" t="s">
        <v>2640</v>
      </c>
      <c r="F744" s="66" t="s">
        <v>3638</v>
      </c>
      <c r="G744" s="66" t="s">
        <v>5418</v>
      </c>
    </row>
    <row r="745" spans="1:7" ht="16.5" customHeight="1">
      <c r="A745" s="9" t="s">
        <v>5419</v>
      </c>
      <c r="B745" s="9" t="s">
        <v>332</v>
      </c>
      <c r="C745" s="30" t="s">
        <v>5417</v>
      </c>
      <c r="D745" s="70">
        <v>45103</v>
      </c>
      <c r="E745" s="9" t="s">
        <v>2640</v>
      </c>
      <c r="F745" s="9" t="s">
        <v>3641</v>
      </c>
      <c r="G745" s="9" t="s">
        <v>5420</v>
      </c>
    </row>
    <row r="746" spans="1:7" ht="16.5" customHeight="1">
      <c r="A746" s="66" t="s">
        <v>5421</v>
      </c>
      <c r="B746" s="66" t="s">
        <v>332</v>
      </c>
      <c r="C746" s="68" t="s">
        <v>5422</v>
      </c>
      <c r="D746" s="71">
        <v>45055</v>
      </c>
      <c r="E746" s="66" t="s">
        <v>2167</v>
      </c>
      <c r="F746" s="66" t="s">
        <v>3641</v>
      </c>
      <c r="G746" s="66" t="s">
        <v>5423</v>
      </c>
    </row>
    <row r="747" spans="1:7" ht="16.5" customHeight="1">
      <c r="A747" s="9" t="s">
        <v>5424</v>
      </c>
      <c r="B747" s="9" t="s">
        <v>332</v>
      </c>
      <c r="C747" s="30" t="s">
        <v>5422</v>
      </c>
      <c r="D747" s="72">
        <v>45055</v>
      </c>
      <c r="E747" s="9" t="s">
        <v>2167</v>
      </c>
      <c r="F747" s="9" t="s">
        <v>3653</v>
      </c>
      <c r="G747" s="9" t="s">
        <v>5425</v>
      </c>
    </row>
    <row r="748" spans="1:7" ht="16.5" customHeight="1">
      <c r="A748" s="66" t="s">
        <v>5426</v>
      </c>
      <c r="B748" s="66" t="s">
        <v>332</v>
      </c>
      <c r="C748" s="68" t="s">
        <v>2645</v>
      </c>
      <c r="D748" s="69">
        <v>43052</v>
      </c>
      <c r="E748" s="66" t="s">
        <v>2644</v>
      </c>
      <c r="F748" s="66" t="s">
        <v>3641</v>
      </c>
      <c r="G748" s="66" t="s">
        <v>5427</v>
      </c>
    </row>
    <row r="749" spans="1:7" ht="16.5" customHeight="1">
      <c r="A749" s="9" t="s">
        <v>5428</v>
      </c>
      <c r="B749" s="9" t="s">
        <v>332</v>
      </c>
      <c r="C749" s="30" t="s">
        <v>5429</v>
      </c>
      <c r="D749" s="70">
        <v>43585</v>
      </c>
      <c r="E749" s="9" t="s">
        <v>1226</v>
      </c>
      <c r="F749" s="9" t="s">
        <v>3661</v>
      </c>
      <c r="G749" s="9" t="s">
        <v>5430</v>
      </c>
    </row>
    <row r="750" spans="1:7" ht="16.5" customHeight="1">
      <c r="A750" s="66" t="s">
        <v>5431</v>
      </c>
      <c r="B750" s="66" t="s">
        <v>332</v>
      </c>
      <c r="C750" s="68" t="s">
        <v>5432</v>
      </c>
      <c r="D750" s="69">
        <v>42598</v>
      </c>
      <c r="E750" s="66" t="s">
        <v>2647</v>
      </c>
      <c r="F750" s="66" t="s">
        <v>3641</v>
      </c>
      <c r="G750" s="66" t="s">
        <v>5433</v>
      </c>
    </row>
    <row r="751" spans="1:7" ht="16.5" customHeight="1">
      <c r="A751" s="9" t="s">
        <v>5434</v>
      </c>
      <c r="B751" s="9" t="s">
        <v>332</v>
      </c>
      <c r="C751" s="30" t="s">
        <v>5435</v>
      </c>
      <c r="D751" s="70">
        <v>42423</v>
      </c>
      <c r="E751" s="9" t="s">
        <v>1159</v>
      </c>
      <c r="F751" s="9" t="s">
        <v>3641</v>
      </c>
      <c r="G751" s="9" t="s">
        <v>5436</v>
      </c>
    </row>
    <row r="752" spans="1:7" ht="16.5" customHeight="1">
      <c r="A752" s="66" t="s">
        <v>5437</v>
      </c>
      <c r="B752" s="66" t="s">
        <v>332</v>
      </c>
      <c r="C752" s="68" t="s">
        <v>5438</v>
      </c>
      <c r="D752" s="69">
        <v>42101</v>
      </c>
      <c r="E752" s="66" t="s">
        <v>1351</v>
      </c>
      <c r="F752" s="66" t="s">
        <v>3638</v>
      </c>
      <c r="G752" s="66" t="s">
        <v>5439</v>
      </c>
    </row>
    <row r="753" spans="1:7" ht="16.5" customHeight="1">
      <c r="A753" s="9" t="s">
        <v>5440</v>
      </c>
      <c r="B753" s="9" t="s">
        <v>332</v>
      </c>
      <c r="C753" s="30" t="s">
        <v>5438</v>
      </c>
      <c r="D753" s="70">
        <v>42101</v>
      </c>
      <c r="E753" s="9" t="s">
        <v>1351</v>
      </c>
      <c r="F753" s="9" t="s">
        <v>3641</v>
      </c>
      <c r="G753" s="9" t="s">
        <v>5441</v>
      </c>
    </row>
    <row r="754" spans="1:7" ht="16.5" customHeight="1">
      <c r="A754" s="66" t="s">
        <v>5442</v>
      </c>
      <c r="B754" s="66" t="s">
        <v>332</v>
      </c>
      <c r="C754" s="68" t="s">
        <v>5438</v>
      </c>
      <c r="D754" s="69">
        <v>42101</v>
      </c>
      <c r="E754" s="66" t="s">
        <v>1351</v>
      </c>
      <c r="F754" s="66" t="s">
        <v>3661</v>
      </c>
      <c r="G754" s="66" t="s">
        <v>5443</v>
      </c>
    </row>
    <row r="755" spans="1:7" ht="16.5" customHeight="1">
      <c r="A755" s="9" t="s">
        <v>5444</v>
      </c>
      <c r="B755" s="9" t="s">
        <v>332</v>
      </c>
      <c r="C755" s="30" t="s">
        <v>5445</v>
      </c>
      <c r="D755" s="70">
        <v>43052</v>
      </c>
      <c r="E755" s="9" t="s">
        <v>2650</v>
      </c>
      <c r="F755" s="9" t="s">
        <v>3641</v>
      </c>
      <c r="G755" s="9" t="s">
        <v>5446</v>
      </c>
    </row>
    <row r="756" spans="1:7" ht="16.5" customHeight="1">
      <c r="A756" s="66" t="s">
        <v>5447</v>
      </c>
      <c r="B756" s="66" t="s">
        <v>332</v>
      </c>
      <c r="C756" s="68" t="s">
        <v>5448</v>
      </c>
      <c r="D756" s="71">
        <v>42129</v>
      </c>
      <c r="E756" s="66" t="s">
        <v>2656</v>
      </c>
      <c r="F756" s="66" t="s">
        <v>3646</v>
      </c>
      <c r="G756" s="66" t="s">
        <v>5449</v>
      </c>
    </row>
    <row r="757" spans="1:7" ht="16.5" customHeight="1">
      <c r="A757" s="9" t="s">
        <v>5450</v>
      </c>
      <c r="B757" s="9" t="s">
        <v>332</v>
      </c>
      <c r="C757" s="30" t="s">
        <v>5448</v>
      </c>
      <c r="D757" s="72">
        <v>42129</v>
      </c>
      <c r="E757" s="9" t="s">
        <v>2656</v>
      </c>
      <c r="F757" s="9" t="s">
        <v>3722</v>
      </c>
      <c r="G757" s="9" t="s">
        <v>5451</v>
      </c>
    </row>
    <row r="758" spans="1:7" ht="16.5" customHeight="1">
      <c r="A758" s="66" t="s">
        <v>5452</v>
      </c>
      <c r="B758" s="66" t="s">
        <v>332</v>
      </c>
      <c r="C758" s="68" t="s">
        <v>5453</v>
      </c>
      <c r="D758" s="69">
        <v>40927</v>
      </c>
      <c r="E758" s="66" t="s">
        <v>1052</v>
      </c>
      <c r="F758" s="66" t="s">
        <v>3638</v>
      </c>
      <c r="G758" s="66" t="s">
        <v>5454</v>
      </c>
    </row>
    <row r="759" spans="1:7" ht="16.5" customHeight="1">
      <c r="A759" s="9" t="s">
        <v>5455</v>
      </c>
      <c r="B759" s="9" t="s">
        <v>332</v>
      </c>
      <c r="C759" s="30" t="s">
        <v>5456</v>
      </c>
      <c r="D759" s="72">
        <v>41787</v>
      </c>
      <c r="E759" s="9" t="s">
        <v>2210</v>
      </c>
      <c r="F759" s="9" t="s">
        <v>3722</v>
      </c>
      <c r="G759" s="9" t="s">
        <v>5457</v>
      </c>
    </row>
    <row r="760" spans="1:7" ht="16.5" customHeight="1">
      <c r="A760" s="66" t="s">
        <v>5458</v>
      </c>
      <c r="B760" s="66" t="s">
        <v>332</v>
      </c>
      <c r="C760" s="68" t="s">
        <v>5456</v>
      </c>
      <c r="D760" s="71">
        <v>41787</v>
      </c>
      <c r="E760" s="66" t="s">
        <v>2210</v>
      </c>
      <c r="F760" s="66" t="s">
        <v>3641</v>
      </c>
      <c r="G760" s="66" t="s">
        <v>5459</v>
      </c>
    </row>
    <row r="761" spans="1:7" ht="16.5" customHeight="1">
      <c r="A761" s="9" t="s">
        <v>5460</v>
      </c>
      <c r="B761" s="9" t="s">
        <v>332</v>
      </c>
      <c r="C761" s="30" t="s">
        <v>671</v>
      </c>
      <c r="D761" s="9"/>
      <c r="E761" s="9" t="s">
        <v>670</v>
      </c>
      <c r="F761" s="9" t="s">
        <v>3653</v>
      </c>
      <c r="G761" s="9" t="s">
        <v>5461</v>
      </c>
    </row>
    <row r="762" spans="1:7" ht="16.5" customHeight="1">
      <c r="A762" s="66" t="s">
        <v>5462</v>
      </c>
      <c r="B762" s="66" t="s">
        <v>332</v>
      </c>
      <c r="C762" s="68" t="s">
        <v>671</v>
      </c>
      <c r="D762" s="66"/>
      <c r="E762" s="66" t="s">
        <v>670</v>
      </c>
      <c r="F762" s="66" t="s">
        <v>3661</v>
      </c>
      <c r="G762" s="66" t="s">
        <v>5463</v>
      </c>
    </row>
    <row r="763" spans="1:7" ht="16.5" customHeight="1">
      <c r="A763" s="9" t="s">
        <v>5464</v>
      </c>
      <c r="B763" s="9" t="s">
        <v>334</v>
      </c>
      <c r="C763" s="30" t="s">
        <v>1688</v>
      </c>
      <c r="D763" s="9" t="s">
        <v>3721</v>
      </c>
      <c r="E763" s="9"/>
      <c r="F763" s="9" t="s">
        <v>3661</v>
      </c>
      <c r="G763" s="9" t="s">
        <v>5465</v>
      </c>
    </row>
    <row r="764" spans="1:7" ht="16.5" customHeight="1">
      <c r="A764" s="66" t="s">
        <v>5466</v>
      </c>
      <c r="B764" s="66" t="s">
        <v>334</v>
      </c>
      <c r="C764" s="68" t="s">
        <v>1688</v>
      </c>
      <c r="D764" s="66" t="s">
        <v>3721</v>
      </c>
      <c r="E764" s="66"/>
      <c r="F764" s="66" t="s">
        <v>3653</v>
      </c>
      <c r="G764" s="66" t="s">
        <v>5467</v>
      </c>
    </row>
    <row r="765" spans="1:7" ht="16.5" customHeight="1">
      <c r="A765" s="9" t="s">
        <v>5468</v>
      </c>
      <c r="B765" s="9" t="s">
        <v>338</v>
      </c>
      <c r="C765" s="30" t="s">
        <v>5469</v>
      </c>
      <c r="D765" s="70">
        <v>43507</v>
      </c>
      <c r="E765" s="9" t="s">
        <v>1551</v>
      </c>
      <c r="F765" s="9" t="s">
        <v>3638</v>
      </c>
      <c r="G765" s="9" t="s">
        <v>5470</v>
      </c>
    </row>
    <row r="766" spans="1:7" ht="16.5" customHeight="1">
      <c r="A766" s="66" t="s">
        <v>5471</v>
      </c>
      <c r="B766" s="66" t="s">
        <v>338</v>
      </c>
      <c r="C766" s="68" t="s">
        <v>5472</v>
      </c>
      <c r="D766" s="69">
        <v>43067</v>
      </c>
      <c r="E766" s="66" t="s">
        <v>1146</v>
      </c>
      <c r="F766" s="66" t="s">
        <v>3661</v>
      </c>
      <c r="G766" s="66" t="s">
        <v>5473</v>
      </c>
    </row>
    <row r="767" spans="1:7" ht="16.5" customHeight="1">
      <c r="A767" s="9" t="s">
        <v>5474</v>
      </c>
      <c r="B767" s="9" t="s">
        <v>338</v>
      </c>
      <c r="C767" s="30" t="s">
        <v>5475</v>
      </c>
      <c r="D767" s="70">
        <v>42402</v>
      </c>
      <c r="E767" s="9" t="s">
        <v>1659</v>
      </c>
      <c r="F767" s="9" t="s">
        <v>3661</v>
      </c>
      <c r="G767" s="9" t="s">
        <v>5476</v>
      </c>
    </row>
    <row r="768" spans="1:7" ht="16.5" customHeight="1">
      <c r="A768" s="66" t="s">
        <v>5477</v>
      </c>
      <c r="B768" s="66" t="s">
        <v>338</v>
      </c>
      <c r="C768" s="68" t="s">
        <v>5478</v>
      </c>
      <c r="D768" s="69">
        <v>45174</v>
      </c>
      <c r="E768" s="66" t="s">
        <v>1292</v>
      </c>
      <c r="F768" s="66" t="s">
        <v>3638</v>
      </c>
      <c r="G768" s="66" t="s">
        <v>5479</v>
      </c>
    </row>
    <row r="769" spans="1:7" ht="16.5" customHeight="1">
      <c r="A769" s="9" t="s">
        <v>5480</v>
      </c>
      <c r="B769" s="9" t="s">
        <v>338</v>
      </c>
      <c r="C769" s="30" t="s">
        <v>5478</v>
      </c>
      <c r="D769" s="70">
        <v>45174</v>
      </c>
      <c r="E769" s="9" t="s">
        <v>1292</v>
      </c>
      <c r="F769" s="9" t="s">
        <v>3641</v>
      </c>
      <c r="G769" s="9" t="s">
        <v>5481</v>
      </c>
    </row>
    <row r="770" spans="1:7" ht="16.5" customHeight="1">
      <c r="A770" s="66" t="s">
        <v>5482</v>
      </c>
      <c r="B770" s="66" t="s">
        <v>338</v>
      </c>
      <c r="C770" s="68" t="s">
        <v>2660</v>
      </c>
      <c r="D770" s="69">
        <v>45035</v>
      </c>
      <c r="E770" s="66" t="s">
        <v>2659</v>
      </c>
      <c r="F770" s="66" t="s">
        <v>3653</v>
      </c>
      <c r="G770" s="66" t="s">
        <v>5483</v>
      </c>
    </row>
    <row r="771" spans="1:7" ht="16.5" customHeight="1">
      <c r="A771" s="9" t="s">
        <v>5484</v>
      </c>
      <c r="B771" s="9" t="s">
        <v>338</v>
      </c>
      <c r="C771" s="30" t="s">
        <v>2660</v>
      </c>
      <c r="D771" s="70">
        <v>45035</v>
      </c>
      <c r="E771" s="9" t="s">
        <v>2659</v>
      </c>
      <c r="F771" s="9" t="s">
        <v>3641</v>
      </c>
      <c r="G771" s="9" t="s">
        <v>5485</v>
      </c>
    </row>
    <row r="772" spans="1:7" ht="16.5" customHeight="1">
      <c r="A772" s="66" t="s">
        <v>5486</v>
      </c>
      <c r="B772" s="66" t="s">
        <v>338</v>
      </c>
      <c r="C772" s="68" t="s">
        <v>2660</v>
      </c>
      <c r="D772" s="69">
        <v>45035</v>
      </c>
      <c r="E772" s="66" t="s">
        <v>2659</v>
      </c>
      <c r="F772" s="66" t="s">
        <v>3641</v>
      </c>
      <c r="G772" s="66" t="s">
        <v>5487</v>
      </c>
    </row>
    <row r="773" spans="1:7" ht="16.5" customHeight="1">
      <c r="A773" s="9" t="s">
        <v>5488</v>
      </c>
      <c r="B773" s="9" t="s">
        <v>346</v>
      </c>
      <c r="C773" s="30" t="s">
        <v>5489</v>
      </c>
      <c r="D773" s="70">
        <v>43882</v>
      </c>
      <c r="E773" s="9" t="s">
        <v>2239</v>
      </c>
      <c r="F773" s="9" t="s">
        <v>3641</v>
      </c>
      <c r="G773" s="9" t="s">
        <v>5490</v>
      </c>
    </row>
    <row r="774" spans="1:7" ht="16.5" customHeight="1">
      <c r="A774" s="66" t="s">
        <v>5491</v>
      </c>
      <c r="B774" s="66" t="s">
        <v>346</v>
      </c>
      <c r="C774" s="68" t="s">
        <v>5492</v>
      </c>
      <c r="D774" s="71">
        <v>45422</v>
      </c>
      <c r="E774" s="66" t="s">
        <v>2239</v>
      </c>
      <c r="F774" s="66" t="s">
        <v>3641</v>
      </c>
      <c r="G774" s="66" t="s">
        <v>5493</v>
      </c>
    </row>
    <row r="775" spans="1:7" ht="16.5" customHeight="1">
      <c r="A775" s="9" t="s">
        <v>5494</v>
      </c>
      <c r="B775" s="9" t="s">
        <v>346</v>
      </c>
      <c r="C775" s="30" t="s">
        <v>5495</v>
      </c>
      <c r="D775" s="70">
        <v>44279</v>
      </c>
      <c r="E775" s="9" t="s">
        <v>2239</v>
      </c>
      <c r="F775" s="9" t="s">
        <v>3638</v>
      </c>
      <c r="G775" s="9" t="s">
        <v>5496</v>
      </c>
    </row>
    <row r="776" spans="1:7" ht="16.5" customHeight="1">
      <c r="A776" s="66" t="s">
        <v>5497</v>
      </c>
      <c r="B776" s="66" t="s">
        <v>346</v>
      </c>
      <c r="C776" s="68" t="s">
        <v>5489</v>
      </c>
      <c r="D776" s="69">
        <v>43882</v>
      </c>
      <c r="E776" s="66" t="s">
        <v>2239</v>
      </c>
      <c r="F776" s="66" t="s">
        <v>3638</v>
      </c>
      <c r="G776" s="66" t="s">
        <v>5498</v>
      </c>
    </row>
    <row r="777" spans="1:7" ht="16.5" customHeight="1">
      <c r="A777" s="9" t="s">
        <v>5499</v>
      </c>
      <c r="B777" s="9" t="s">
        <v>346</v>
      </c>
      <c r="C777" s="30" t="s">
        <v>5500</v>
      </c>
      <c r="D777" s="70">
        <v>44742</v>
      </c>
      <c r="E777" s="9" t="s">
        <v>2242</v>
      </c>
      <c r="F777" s="9" t="s">
        <v>3641</v>
      </c>
      <c r="G777" s="9" t="s">
        <v>5501</v>
      </c>
    </row>
    <row r="778" spans="1:7" ht="16.5" customHeight="1">
      <c r="A778" s="66" t="s">
        <v>5502</v>
      </c>
      <c r="B778" s="66" t="s">
        <v>346</v>
      </c>
      <c r="C778" s="68" t="s">
        <v>5503</v>
      </c>
      <c r="D778" s="69">
        <v>45096</v>
      </c>
      <c r="E778" s="66" t="s">
        <v>2245</v>
      </c>
      <c r="F778" s="66" t="s">
        <v>3641</v>
      </c>
      <c r="G778" s="66" t="s">
        <v>5504</v>
      </c>
    </row>
    <row r="779" spans="1:7" ht="16.5" customHeight="1">
      <c r="A779" s="9" t="s">
        <v>5505</v>
      </c>
      <c r="B779" s="9" t="s">
        <v>346</v>
      </c>
      <c r="C779" s="30" t="s">
        <v>5503</v>
      </c>
      <c r="D779" s="70">
        <v>45096</v>
      </c>
      <c r="E779" s="9" t="s">
        <v>2245</v>
      </c>
      <c r="F779" s="9" t="s">
        <v>3646</v>
      </c>
      <c r="G779" s="9" t="s">
        <v>5506</v>
      </c>
    </row>
    <row r="780" spans="1:7" ht="16.5" customHeight="1">
      <c r="A780" s="66" t="s">
        <v>5507</v>
      </c>
      <c r="B780" s="66" t="s">
        <v>346</v>
      </c>
      <c r="C780" s="68" t="s">
        <v>2249</v>
      </c>
      <c r="D780" s="69">
        <v>44434</v>
      </c>
      <c r="E780" s="66" t="s">
        <v>2248</v>
      </c>
      <c r="F780" s="66" t="s">
        <v>3641</v>
      </c>
      <c r="G780" s="66" t="s">
        <v>5508</v>
      </c>
    </row>
    <row r="781" spans="1:7" ht="16.5" customHeight="1">
      <c r="A781" s="9" t="s">
        <v>5509</v>
      </c>
      <c r="B781" s="9" t="s">
        <v>346</v>
      </c>
      <c r="C781" s="30" t="s">
        <v>5510</v>
      </c>
      <c r="D781" s="70">
        <v>44540</v>
      </c>
      <c r="E781" s="9" t="s">
        <v>2251</v>
      </c>
      <c r="F781" s="9" t="s">
        <v>3638</v>
      </c>
      <c r="G781" s="9" t="s">
        <v>5511</v>
      </c>
    </row>
    <row r="782" spans="1:7" ht="16.5" customHeight="1">
      <c r="A782" s="66" t="s">
        <v>5512</v>
      </c>
      <c r="B782" s="66" t="s">
        <v>346</v>
      </c>
      <c r="C782" s="68" t="s">
        <v>5513</v>
      </c>
      <c r="D782" s="69">
        <v>44994</v>
      </c>
      <c r="E782" s="66" t="s">
        <v>2255</v>
      </c>
      <c r="F782" s="66" t="s">
        <v>3653</v>
      </c>
      <c r="G782" s="66" t="s">
        <v>5514</v>
      </c>
    </row>
    <row r="783" spans="1:7" ht="16.5" customHeight="1">
      <c r="A783" s="9" t="s">
        <v>5515</v>
      </c>
      <c r="B783" s="9" t="s">
        <v>346</v>
      </c>
      <c r="C783" s="30" t="s">
        <v>5516</v>
      </c>
      <c r="D783" s="70">
        <v>44103</v>
      </c>
      <c r="E783" s="9" t="s">
        <v>2251</v>
      </c>
      <c r="F783" s="9" t="s">
        <v>3661</v>
      </c>
      <c r="G783" s="9" t="s">
        <v>5517</v>
      </c>
    </row>
    <row r="784" spans="1:7" ht="16.5" customHeight="1">
      <c r="A784" s="66" t="s">
        <v>5518</v>
      </c>
      <c r="B784" s="66" t="s">
        <v>346</v>
      </c>
      <c r="C784" s="68" t="s">
        <v>5519</v>
      </c>
      <c r="D784" s="69">
        <v>45162</v>
      </c>
      <c r="E784" s="66" t="s">
        <v>1171</v>
      </c>
      <c r="F784" s="66" t="s">
        <v>3661</v>
      </c>
      <c r="G784" s="66" t="s">
        <v>5520</v>
      </c>
    </row>
    <row r="785" spans="1:7" ht="16.5" customHeight="1">
      <c r="A785" s="9" t="s">
        <v>5521</v>
      </c>
      <c r="B785" s="9" t="s">
        <v>352</v>
      </c>
      <c r="C785" s="30" t="s">
        <v>5522</v>
      </c>
      <c r="D785" s="70">
        <v>2021</v>
      </c>
      <c r="E785" s="9" t="s">
        <v>2662</v>
      </c>
      <c r="F785" s="9" t="s">
        <v>3641</v>
      </c>
      <c r="G785" s="9" t="s">
        <v>5523</v>
      </c>
    </row>
    <row r="786" spans="1:7" ht="16.5" customHeight="1">
      <c r="A786" s="66" t="s">
        <v>5524</v>
      </c>
      <c r="B786" s="66" t="s">
        <v>352</v>
      </c>
      <c r="C786" s="68" t="s">
        <v>2271</v>
      </c>
      <c r="D786" s="69">
        <v>45219</v>
      </c>
      <c r="E786" s="66" t="s">
        <v>2270</v>
      </c>
      <c r="F786" s="66" t="s">
        <v>3641</v>
      </c>
      <c r="G786" s="66" t="s">
        <v>5525</v>
      </c>
    </row>
    <row r="787" spans="1:7" ht="16.5" customHeight="1">
      <c r="A787" s="9" t="s">
        <v>5526</v>
      </c>
      <c r="B787" s="9" t="s">
        <v>352</v>
      </c>
      <c r="C787" s="30" t="s">
        <v>2271</v>
      </c>
      <c r="D787" s="70">
        <v>45219</v>
      </c>
      <c r="E787" s="9" t="s">
        <v>2270</v>
      </c>
      <c r="F787" s="9" t="s">
        <v>3653</v>
      </c>
      <c r="G787" s="9" t="s">
        <v>5527</v>
      </c>
    </row>
    <row r="788" spans="1:7" ht="16.5" customHeight="1">
      <c r="A788" s="66" t="s">
        <v>5528</v>
      </c>
      <c r="B788" s="66" t="s">
        <v>354</v>
      </c>
      <c r="C788" s="68" t="s">
        <v>2666</v>
      </c>
      <c r="D788" s="69">
        <v>39426</v>
      </c>
      <c r="E788" s="66" t="s">
        <v>2665</v>
      </c>
      <c r="F788" s="66" t="s">
        <v>3641</v>
      </c>
      <c r="G788" s="66" t="s">
        <v>5529</v>
      </c>
    </row>
    <row r="789" spans="1:7" ht="16.5" customHeight="1">
      <c r="A789" s="9" t="s">
        <v>5530</v>
      </c>
      <c r="B789" s="9" t="s">
        <v>356</v>
      </c>
      <c r="C789" s="30" t="s">
        <v>5531</v>
      </c>
      <c r="D789" s="70">
        <v>44272</v>
      </c>
      <c r="E789" s="9" t="s">
        <v>2668</v>
      </c>
      <c r="F789" s="9" t="s">
        <v>3638</v>
      </c>
      <c r="G789" s="9" t="s">
        <v>5532</v>
      </c>
    </row>
    <row r="790" spans="1:7" ht="16.5" customHeight="1">
      <c r="A790" s="66" t="s">
        <v>5533</v>
      </c>
      <c r="B790" s="66" t="s">
        <v>356</v>
      </c>
      <c r="C790" s="68" t="s">
        <v>5534</v>
      </c>
      <c r="D790" s="69">
        <v>44886</v>
      </c>
      <c r="E790" s="66" t="s">
        <v>2280</v>
      </c>
      <c r="F790" s="66" t="s">
        <v>3661</v>
      </c>
      <c r="G790" s="66" t="s">
        <v>5535</v>
      </c>
    </row>
    <row r="791" spans="1:7" ht="16.5" customHeight="1">
      <c r="A791" s="9" t="s">
        <v>5536</v>
      </c>
      <c r="B791" s="9" t="s">
        <v>356</v>
      </c>
      <c r="C791" s="30" t="s">
        <v>5534</v>
      </c>
      <c r="D791" s="70">
        <v>44886</v>
      </c>
      <c r="E791" s="9" t="s">
        <v>2280</v>
      </c>
      <c r="F791" s="9" t="s">
        <v>3641</v>
      </c>
      <c r="G791" s="9" t="s">
        <v>5537</v>
      </c>
    </row>
    <row r="792" spans="1:7" ht="16.5" customHeight="1">
      <c r="A792" s="66" t="s">
        <v>5538</v>
      </c>
      <c r="B792" s="66" t="s">
        <v>358</v>
      </c>
      <c r="C792" s="68" t="s">
        <v>5539</v>
      </c>
      <c r="D792" s="66"/>
      <c r="E792" s="66" t="s">
        <v>5540</v>
      </c>
      <c r="F792" s="66" t="s">
        <v>3646</v>
      </c>
      <c r="G792" s="66" t="s">
        <v>5541</v>
      </c>
    </row>
    <row r="793" spans="1:7" ht="16.5" customHeight="1">
      <c r="A793" s="9" t="s">
        <v>5542</v>
      </c>
      <c r="B793" s="9" t="s">
        <v>358</v>
      </c>
      <c r="C793" s="30" t="s">
        <v>5543</v>
      </c>
      <c r="D793" s="72">
        <v>45420</v>
      </c>
      <c r="E793" s="9" t="s">
        <v>797</v>
      </c>
      <c r="F793" s="9" t="s">
        <v>3653</v>
      </c>
      <c r="G793" s="9" t="s">
        <v>5544</v>
      </c>
    </row>
    <row r="794" spans="1:7" ht="16.5" customHeight="1">
      <c r="A794" s="66" t="s">
        <v>5545</v>
      </c>
      <c r="B794" s="66" t="s">
        <v>360</v>
      </c>
      <c r="C794" s="68" t="s">
        <v>2700</v>
      </c>
      <c r="D794" s="71">
        <v>41404</v>
      </c>
      <c r="E794" s="66" t="s">
        <v>2699</v>
      </c>
      <c r="F794" s="66" t="s">
        <v>3646</v>
      </c>
      <c r="G794" s="66" t="s">
        <v>5546</v>
      </c>
    </row>
    <row r="795" spans="1:7" ht="16.5" customHeight="1">
      <c r="A795" s="9" t="s">
        <v>5547</v>
      </c>
      <c r="B795" s="9" t="s">
        <v>360</v>
      </c>
      <c r="C795" s="30" t="s">
        <v>5548</v>
      </c>
      <c r="D795" s="70">
        <v>44496</v>
      </c>
      <c r="E795" s="9" t="s">
        <v>5549</v>
      </c>
      <c r="F795" s="9" t="s">
        <v>3653</v>
      </c>
      <c r="G795" s="9" t="s">
        <v>5550</v>
      </c>
    </row>
    <row r="796" spans="1:7" ht="16.5" customHeight="1">
      <c r="A796" s="66" t="s">
        <v>5551</v>
      </c>
      <c r="B796" s="66" t="s">
        <v>360</v>
      </c>
      <c r="C796" s="68" t="s">
        <v>5552</v>
      </c>
      <c r="D796" s="69">
        <v>44970</v>
      </c>
      <c r="E796" s="66" t="s">
        <v>5553</v>
      </c>
      <c r="F796" s="66" t="s">
        <v>3661</v>
      </c>
      <c r="G796" s="66" t="s">
        <v>5554</v>
      </c>
    </row>
    <row r="797" spans="1:7" ht="16.5" customHeight="1">
      <c r="A797" s="9" t="s">
        <v>5555</v>
      </c>
      <c r="B797" s="9" t="s">
        <v>360</v>
      </c>
      <c r="C797" s="30" t="s">
        <v>1663</v>
      </c>
      <c r="D797" s="70">
        <v>44965</v>
      </c>
      <c r="E797" s="9" t="s">
        <v>1662</v>
      </c>
      <c r="F797" s="9" t="s">
        <v>3646</v>
      </c>
      <c r="G797" s="9" t="s">
        <v>5556</v>
      </c>
    </row>
    <row r="798" spans="1:7" ht="16.5" customHeight="1">
      <c r="A798" s="66" t="s">
        <v>5557</v>
      </c>
      <c r="B798" s="66" t="s">
        <v>360</v>
      </c>
      <c r="C798" s="68" t="s">
        <v>1663</v>
      </c>
      <c r="D798" s="69">
        <v>44965</v>
      </c>
      <c r="E798" s="66" t="s">
        <v>1662</v>
      </c>
      <c r="F798" s="66" t="s">
        <v>3653</v>
      </c>
      <c r="G798" s="66" t="s">
        <v>5558</v>
      </c>
    </row>
    <row r="799" spans="1:7" ht="16.5" customHeight="1">
      <c r="A799" s="9" t="s">
        <v>5559</v>
      </c>
      <c r="B799" s="9" t="s">
        <v>360</v>
      </c>
      <c r="C799" s="30" t="s">
        <v>5552</v>
      </c>
      <c r="D799" s="70">
        <v>44970</v>
      </c>
      <c r="E799" s="9" t="s">
        <v>5553</v>
      </c>
      <c r="F799" s="9" t="s">
        <v>3653</v>
      </c>
      <c r="G799" s="9" t="s">
        <v>5560</v>
      </c>
    </row>
    <row r="800" spans="1:7" ht="16.5" customHeight="1">
      <c r="A800" s="66" t="s">
        <v>5561</v>
      </c>
      <c r="B800" s="66" t="s">
        <v>360</v>
      </c>
      <c r="C800" s="68" t="s">
        <v>2323</v>
      </c>
      <c r="D800" s="71">
        <v>45440</v>
      </c>
      <c r="E800" s="66" t="s">
        <v>2322</v>
      </c>
      <c r="F800" s="66" t="s">
        <v>3661</v>
      </c>
      <c r="G800" s="66" t="s">
        <v>5562</v>
      </c>
    </row>
    <row r="801" spans="1:7" ht="16.5" customHeight="1">
      <c r="A801" s="9" t="s">
        <v>5563</v>
      </c>
      <c r="B801" s="9" t="s">
        <v>360</v>
      </c>
      <c r="C801" s="30" t="s">
        <v>2323</v>
      </c>
      <c r="D801" s="72">
        <v>45440</v>
      </c>
      <c r="E801" s="9" t="s">
        <v>2322</v>
      </c>
      <c r="F801" s="9" t="s">
        <v>3653</v>
      </c>
      <c r="G801" s="9" t="s">
        <v>5564</v>
      </c>
    </row>
    <row r="802" spans="1:7" ht="16.5" customHeight="1">
      <c r="A802" s="66" t="s">
        <v>5565</v>
      </c>
      <c r="B802" s="66" t="s">
        <v>360</v>
      </c>
      <c r="C802" s="68" t="s">
        <v>1413</v>
      </c>
      <c r="D802" s="69">
        <v>45384</v>
      </c>
      <c r="E802" s="66" t="s">
        <v>1412</v>
      </c>
      <c r="F802" s="66" t="s">
        <v>3638</v>
      </c>
      <c r="G802" s="66" t="s">
        <v>5566</v>
      </c>
    </row>
    <row r="803" spans="1:7" ht="16.5" customHeight="1">
      <c r="A803" s="9" t="s">
        <v>5567</v>
      </c>
      <c r="B803" s="9" t="s">
        <v>360</v>
      </c>
      <c r="C803" s="30" t="s">
        <v>2329</v>
      </c>
      <c r="D803" s="70">
        <v>42549</v>
      </c>
      <c r="E803" s="9" t="s">
        <v>2328</v>
      </c>
      <c r="F803" s="9" t="s">
        <v>3667</v>
      </c>
      <c r="G803" s="9" t="s">
        <v>5568</v>
      </c>
    </row>
    <row r="804" spans="1:7" ht="16.5" customHeight="1">
      <c r="A804" s="66" t="s">
        <v>5569</v>
      </c>
      <c r="B804" s="66" t="s">
        <v>360</v>
      </c>
      <c r="C804" s="68" t="s">
        <v>2329</v>
      </c>
      <c r="D804" s="69">
        <v>42549</v>
      </c>
      <c r="E804" s="66" t="s">
        <v>2328</v>
      </c>
      <c r="F804" s="66" t="s">
        <v>3646</v>
      </c>
      <c r="G804" s="66" t="s">
        <v>5570</v>
      </c>
    </row>
    <row r="805" spans="1:7" ht="16.5" customHeight="1">
      <c r="A805" s="9" t="s">
        <v>5571</v>
      </c>
      <c r="B805" s="9" t="s">
        <v>360</v>
      </c>
      <c r="C805" s="30" t="s">
        <v>2329</v>
      </c>
      <c r="D805" s="70">
        <v>42549</v>
      </c>
      <c r="E805" s="9" t="s">
        <v>2328</v>
      </c>
      <c r="F805" s="9" t="s">
        <v>3653</v>
      </c>
      <c r="G805" s="9" t="s">
        <v>5568</v>
      </c>
    </row>
    <row r="806" spans="1:7" ht="16.5" customHeight="1">
      <c r="A806" s="66" t="s">
        <v>5572</v>
      </c>
      <c r="B806" s="66" t="s">
        <v>360</v>
      </c>
      <c r="C806" s="68" t="s">
        <v>1042</v>
      </c>
      <c r="D806" s="69">
        <v>44552</v>
      </c>
      <c r="E806" s="66" t="s">
        <v>1041</v>
      </c>
      <c r="F806" s="66" t="s">
        <v>3722</v>
      </c>
      <c r="G806" s="66" t="s">
        <v>5573</v>
      </c>
    </row>
    <row r="807" spans="1:7" ht="16.5" customHeight="1">
      <c r="A807" s="9" t="s">
        <v>5574</v>
      </c>
      <c r="B807" s="9" t="s">
        <v>360</v>
      </c>
      <c r="C807" s="30" t="s">
        <v>1042</v>
      </c>
      <c r="D807" s="70">
        <v>44552</v>
      </c>
      <c r="E807" s="9" t="s">
        <v>1041</v>
      </c>
      <c r="F807" s="9" t="s">
        <v>3638</v>
      </c>
      <c r="G807" s="9" t="s">
        <v>5575</v>
      </c>
    </row>
    <row r="808" spans="1:7" ht="16.5" customHeight="1">
      <c r="A808" s="66" t="s">
        <v>5576</v>
      </c>
      <c r="B808" s="66" t="s">
        <v>360</v>
      </c>
      <c r="C808" s="68" t="s">
        <v>2335</v>
      </c>
      <c r="D808" s="69">
        <v>45154</v>
      </c>
      <c r="E808" s="66" t="s">
        <v>2334</v>
      </c>
      <c r="F808" s="66" t="s">
        <v>3641</v>
      </c>
      <c r="G808" s="66" t="s">
        <v>5577</v>
      </c>
    </row>
    <row r="809" spans="1:7" ht="16.5" customHeight="1">
      <c r="A809" s="9" t="s">
        <v>5578</v>
      </c>
      <c r="B809" s="9" t="s">
        <v>360</v>
      </c>
      <c r="C809" s="30" t="s">
        <v>2335</v>
      </c>
      <c r="D809" s="70">
        <v>45154</v>
      </c>
      <c r="E809" s="9" t="s">
        <v>2334</v>
      </c>
      <c r="F809" s="9" t="s">
        <v>3653</v>
      </c>
      <c r="G809" s="9" t="s">
        <v>5579</v>
      </c>
    </row>
    <row r="810" spans="1:7" ht="16.5" customHeight="1">
      <c r="A810" s="66" t="s">
        <v>5580</v>
      </c>
      <c r="B810" s="66" t="s">
        <v>360</v>
      </c>
      <c r="C810" s="68" t="s">
        <v>2335</v>
      </c>
      <c r="D810" s="69">
        <v>45154</v>
      </c>
      <c r="E810" s="66" t="s">
        <v>2334</v>
      </c>
      <c r="F810" s="66" t="s">
        <v>3667</v>
      </c>
      <c r="G810" s="66" t="s">
        <v>5579</v>
      </c>
    </row>
    <row r="811" spans="1:7" ht="16.5" customHeight="1">
      <c r="A811" s="9" t="s">
        <v>5581</v>
      </c>
      <c r="B811" s="9" t="s">
        <v>360</v>
      </c>
      <c r="C811" s="30" t="s">
        <v>2340</v>
      </c>
      <c r="D811" s="70">
        <v>45453</v>
      </c>
      <c r="E811" s="9" t="s">
        <v>2339</v>
      </c>
      <c r="F811" s="9" t="s">
        <v>3641</v>
      </c>
      <c r="G811" s="9" t="s">
        <v>5582</v>
      </c>
    </row>
    <row r="812" spans="1:7" ht="16.5" customHeight="1">
      <c r="A812" s="66" t="s">
        <v>5583</v>
      </c>
      <c r="B812" s="66" t="s">
        <v>360</v>
      </c>
      <c r="C812" s="68" t="s">
        <v>2340</v>
      </c>
      <c r="D812" s="69">
        <v>45453</v>
      </c>
      <c r="E812" s="66" t="s">
        <v>2339</v>
      </c>
      <c r="F812" s="66" t="s">
        <v>3667</v>
      </c>
      <c r="G812" s="66" t="s">
        <v>5584</v>
      </c>
    </row>
    <row r="813" spans="1:7" ht="16.5" customHeight="1">
      <c r="A813" s="9" t="s">
        <v>5585</v>
      </c>
      <c r="B813" s="9" t="s">
        <v>362</v>
      </c>
      <c r="C813" s="30" t="s">
        <v>5586</v>
      </c>
      <c r="D813" s="70">
        <v>43020</v>
      </c>
      <c r="E813" s="9" t="s">
        <v>1588</v>
      </c>
      <c r="F813" s="9" t="s">
        <v>3661</v>
      </c>
      <c r="G813" s="9" t="s">
        <v>5587</v>
      </c>
    </row>
    <row r="814" spans="1:7" ht="16.5" customHeight="1">
      <c r="A814" s="66" t="s">
        <v>5588</v>
      </c>
      <c r="B814" s="66" t="s">
        <v>362</v>
      </c>
      <c r="C814" s="68" t="s">
        <v>5589</v>
      </c>
      <c r="D814" s="69">
        <v>42261</v>
      </c>
      <c r="E814" s="66" t="s">
        <v>2702</v>
      </c>
      <c r="F814" s="66" t="s">
        <v>3638</v>
      </c>
      <c r="G814" s="66" t="s">
        <v>5590</v>
      </c>
    </row>
    <row r="815" spans="1:7" ht="16.5" customHeight="1">
      <c r="A815" s="9" t="s">
        <v>5591</v>
      </c>
      <c r="B815" s="9" t="s">
        <v>362</v>
      </c>
      <c r="C815" s="30" t="s">
        <v>5592</v>
      </c>
      <c r="D815" s="70">
        <v>42745</v>
      </c>
      <c r="E815" s="9" t="s">
        <v>1540</v>
      </c>
      <c r="F815" s="9" t="s">
        <v>3638</v>
      </c>
      <c r="G815" s="9" t="s">
        <v>5593</v>
      </c>
    </row>
    <row r="816" spans="1:7" ht="16.5" customHeight="1">
      <c r="A816" s="66" t="s">
        <v>5594</v>
      </c>
      <c r="B816" s="66" t="s">
        <v>362</v>
      </c>
      <c r="C816" s="68" t="s">
        <v>5595</v>
      </c>
      <c r="D816" s="69">
        <v>43073</v>
      </c>
      <c r="E816" s="66" t="s">
        <v>1625</v>
      </c>
      <c r="F816" s="66" t="s">
        <v>3638</v>
      </c>
      <c r="G816" s="66" t="s">
        <v>5596</v>
      </c>
    </row>
    <row r="817" spans="1:7" ht="16.5" customHeight="1">
      <c r="A817" s="9" t="s">
        <v>5597</v>
      </c>
      <c r="B817" s="9" t="s">
        <v>362</v>
      </c>
      <c r="C817" s="30" t="s">
        <v>5595</v>
      </c>
      <c r="D817" s="70">
        <v>43073</v>
      </c>
      <c r="E817" s="9" t="s">
        <v>1625</v>
      </c>
      <c r="F817" s="9" t="s">
        <v>3667</v>
      </c>
      <c r="G817" s="9" t="s">
        <v>5598</v>
      </c>
    </row>
    <row r="818" spans="1:7" ht="16.5" customHeight="1">
      <c r="A818" s="66" t="s">
        <v>5599</v>
      </c>
      <c r="B818" s="66" t="s">
        <v>362</v>
      </c>
      <c r="C818" s="68" t="s">
        <v>5595</v>
      </c>
      <c r="D818" s="69">
        <v>43073</v>
      </c>
      <c r="E818" s="66" t="s">
        <v>1625</v>
      </c>
      <c r="F818" s="66" t="s">
        <v>3641</v>
      </c>
      <c r="G818" s="66" t="s">
        <v>5600</v>
      </c>
    </row>
    <row r="819" spans="1:7" ht="16.5" customHeight="1">
      <c r="A819" s="9" t="s">
        <v>5601</v>
      </c>
      <c r="B819" s="9" t="s">
        <v>364</v>
      </c>
      <c r="C819" s="30" t="s">
        <v>2355</v>
      </c>
      <c r="D819" s="70">
        <v>45460</v>
      </c>
      <c r="E819" s="9" t="s">
        <v>2354</v>
      </c>
      <c r="F819" s="9" t="s">
        <v>3653</v>
      </c>
      <c r="G819" s="9" t="s">
        <v>5602</v>
      </c>
    </row>
    <row r="820" spans="1:7" ht="16.5" customHeight="1">
      <c r="A820" s="66" t="s">
        <v>5603</v>
      </c>
      <c r="B820" s="66" t="s">
        <v>364</v>
      </c>
      <c r="C820" s="68" t="s">
        <v>2355</v>
      </c>
      <c r="D820" s="69">
        <v>45460</v>
      </c>
      <c r="E820" s="66" t="s">
        <v>2354</v>
      </c>
      <c r="F820" s="66" t="s">
        <v>3722</v>
      </c>
      <c r="G820" s="66" t="s">
        <v>5604</v>
      </c>
    </row>
    <row r="821" spans="1:7" ht="16.5" customHeight="1">
      <c r="A821" s="9" t="s">
        <v>5605</v>
      </c>
      <c r="B821" s="9" t="s">
        <v>364</v>
      </c>
      <c r="C821" s="30" t="s">
        <v>1595</v>
      </c>
      <c r="D821" s="70">
        <v>44784</v>
      </c>
      <c r="E821" s="9" t="s">
        <v>1594</v>
      </c>
      <c r="F821" s="9" t="s">
        <v>3661</v>
      </c>
      <c r="G821" s="9" t="s">
        <v>5606</v>
      </c>
    </row>
    <row r="822" spans="1:7" ht="16.5" customHeight="1">
      <c r="A822" s="66" t="s">
        <v>5607</v>
      </c>
      <c r="B822" s="66" t="s">
        <v>364</v>
      </c>
      <c r="C822" s="68" t="s">
        <v>5608</v>
      </c>
      <c r="D822" s="69">
        <v>44771</v>
      </c>
      <c r="E822" s="66" t="s">
        <v>5609</v>
      </c>
      <c r="F822" s="66" t="s">
        <v>3641</v>
      </c>
      <c r="G822" s="66" t="s">
        <v>5610</v>
      </c>
    </row>
    <row r="823" spans="1:7" ht="16.5" customHeight="1">
      <c r="A823" s="9" t="s">
        <v>5611</v>
      </c>
      <c r="B823" s="9" t="s">
        <v>364</v>
      </c>
      <c r="C823" s="30" t="s">
        <v>5612</v>
      </c>
      <c r="D823" s="70">
        <v>44950</v>
      </c>
      <c r="E823" s="9" t="s">
        <v>5613</v>
      </c>
      <c r="F823" s="9" t="s">
        <v>3641</v>
      </c>
      <c r="G823" s="9" t="s">
        <v>5614</v>
      </c>
    </row>
    <row r="824" spans="1:7" ht="16.5" customHeight="1">
      <c r="A824" s="66" t="s">
        <v>5615</v>
      </c>
      <c r="B824" s="66" t="s">
        <v>364</v>
      </c>
      <c r="C824" s="68" t="s">
        <v>1595</v>
      </c>
      <c r="D824" s="69">
        <v>44784</v>
      </c>
      <c r="E824" s="66" t="s">
        <v>1594</v>
      </c>
      <c r="F824" s="66" t="s">
        <v>3641</v>
      </c>
      <c r="G824" s="66" t="s">
        <v>5616</v>
      </c>
    </row>
    <row r="825" spans="1:7" ht="16.5" customHeight="1">
      <c r="A825" s="9" t="s">
        <v>5617</v>
      </c>
      <c r="B825" s="9" t="s">
        <v>364</v>
      </c>
      <c r="C825" s="30" t="s">
        <v>1595</v>
      </c>
      <c r="D825" s="70">
        <v>44784</v>
      </c>
      <c r="E825" s="9" t="s">
        <v>1594</v>
      </c>
      <c r="F825" s="9" t="s">
        <v>3653</v>
      </c>
      <c r="G825" s="9" t="s">
        <v>5618</v>
      </c>
    </row>
    <row r="826" spans="1:7" ht="16.5" customHeight="1">
      <c r="A826" s="66" t="s">
        <v>5619</v>
      </c>
      <c r="B826" s="66" t="s">
        <v>368</v>
      </c>
      <c r="C826" s="68" t="s">
        <v>5620</v>
      </c>
      <c r="D826" s="69">
        <v>44225</v>
      </c>
      <c r="E826" s="66" t="s">
        <v>1405</v>
      </c>
      <c r="F826" s="66" t="s">
        <v>3638</v>
      </c>
      <c r="G826" s="66" t="s">
        <v>5621</v>
      </c>
    </row>
    <row r="827" spans="1:7" ht="16.5" customHeight="1">
      <c r="A827" s="9" t="s">
        <v>5622</v>
      </c>
      <c r="B827" s="9" t="s">
        <v>368</v>
      </c>
      <c r="C827" s="30" t="s">
        <v>5623</v>
      </c>
      <c r="D827" s="70">
        <v>45411</v>
      </c>
      <c r="E827" s="9" t="s">
        <v>2714</v>
      </c>
      <c r="F827" s="9" t="s">
        <v>3641</v>
      </c>
      <c r="G827" s="9" t="s">
        <v>5624</v>
      </c>
    </row>
    <row r="828" spans="1:7" ht="16.5" customHeight="1">
      <c r="A828" s="66" t="s">
        <v>5625</v>
      </c>
      <c r="B828" s="66" t="s">
        <v>368</v>
      </c>
      <c r="C828" s="68" t="s">
        <v>5626</v>
      </c>
      <c r="D828" s="69">
        <v>44985</v>
      </c>
      <c r="E828" s="66" t="s">
        <v>1502</v>
      </c>
      <c r="F828" s="66" t="s">
        <v>3667</v>
      </c>
      <c r="G828" s="66" t="s">
        <v>5627</v>
      </c>
    </row>
    <row r="829" spans="1:7" ht="16.5" customHeight="1">
      <c r="A829" s="9" t="s">
        <v>5628</v>
      </c>
      <c r="B829" s="9" t="s">
        <v>368</v>
      </c>
      <c r="C829" s="30" t="s">
        <v>5626</v>
      </c>
      <c r="D829" s="70">
        <v>44985</v>
      </c>
      <c r="E829" s="9" t="s">
        <v>1502</v>
      </c>
      <c r="F829" s="9" t="s">
        <v>3661</v>
      </c>
      <c r="G829" s="9" t="s">
        <v>5629</v>
      </c>
    </row>
    <row r="830" spans="1:7" ht="16.5" customHeight="1">
      <c r="A830" s="66" t="s">
        <v>5630</v>
      </c>
      <c r="B830" s="66" t="s">
        <v>368</v>
      </c>
      <c r="C830" s="68" t="s">
        <v>5626</v>
      </c>
      <c r="D830" s="69">
        <v>44985</v>
      </c>
      <c r="E830" s="66" t="s">
        <v>1502</v>
      </c>
      <c r="F830" s="66" t="s">
        <v>3638</v>
      </c>
      <c r="G830" s="66" t="s">
        <v>5631</v>
      </c>
    </row>
    <row r="831" spans="1:7" ht="16.5" customHeight="1">
      <c r="A831" s="9" t="s">
        <v>5632</v>
      </c>
      <c r="B831" s="9" t="s">
        <v>368</v>
      </c>
      <c r="C831" s="30" t="s">
        <v>5633</v>
      </c>
      <c r="D831" s="70">
        <v>44648</v>
      </c>
      <c r="E831" s="9" t="s">
        <v>2717</v>
      </c>
      <c r="F831" s="9" t="s">
        <v>3722</v>
      </c>
      <c r="G831" s="9" t="s">
        <v>5634</v>
      </c>
    </row>
    <row r="832" spans="1:7" ht="16.5" customHeight="1">
      <c r="A832" s="66" t="s">
        <v>5635</v>
      </c>
      <c r="B832" s="66" t="s">
        <v>368</v>
      </c>
      <c r="C832" s="68" t="s">
        <v>5633</v>
      </c>
      <c r="D832" s="69">
        <v>44648</v>
      </c>
      <c r="E832" s="66" t="s">
        <v>2717</v>
      </c>
      <c r="F832" s="66" t="s">
        <v>3661</v>
      </c>
      <c r="G832" s="66" t="s">
        <v>5636</v>
      </c>
    </row>
    <row r="833" spans="1:7" ht="16.5" customHeight="1">
      <c r="A833" s="9" t="s">
        <v>5637</v>
      </c>
      <c r="B833" s="9" t="s">
        <v>368</v>
      </c>
      <c r="C833" s="30" t="s">
        <v>5638</v>
      </c>
      <c r="D833" s="70">
        <v>45457</v>
      </c>
      <c r="E833" s="9" t="s">
        <v>2720</v>
      </c>
      <c r="F833" s="9" t="s">
        <v>3641</v>
      </c>
      <c r="G833" s="9" t="s">
        <v>5639</v>
      </c>
    </row>
    <row r="834" spans="1:7" ht="16.5" customHeight="1">
      <c r="A834" s="66" t="s">
        <v>5640</v>
      </c>
      <c r="B834" s="66" t="s">
        <v>368</v>
      </c>
      <c r="C834" s="68" t="s">
        <v>5638</v>
      </c>
      <c r="D834" s="69">
        <v>45457</v>
      </c>
      <c r="E834" s="66" t="s">
        <v>2720</v>
      </c>
      <c r="F834" s="66" t="s">
        <v>3667</v>
      </c>
      <c r="G834" s="66" t="s">
        <v>5641</v>
      </c>
    </row>
    <row r="835" spans="1:7" ht="16.5" customHeight="1">
      <c r="A835" s="9" t="s">
        <v>5642</v>
      </c>
      <c r="B835" s="9" t="s">
        <v>368</v>
      </c>
      <c r="C835" s="30" t="s">
        <v>5638</v>
      </c>
      <c r="D835" s="70">
        <v>45457</v>
      </c>
      <c r="E835" s="9" t="s">
        <v>2720</v>
      </c>
      <c r="F835" s="9" t="s">
        <v>3661</v>
      </c>
      <c r="G835" s="9" t="s">
        <v>5643</v>
      </c>
    </row>
    <row r="836" spans="1:7" ht="16.5" customHeight="1">
      <c r="A836" s="66" t="s">
        <v>5644</v>
      </c>
      <c r="B836" s="66" t="s">
        <v>368</v>
      </c>
      <c r="C836" s="68" t="s">
        <v>1671</v>
      </c>
      <c r="D836" s="69">
        <v>39201</v>
      </c>
      <c r="E836" s="66" t="s">
        <v>1670</v>
      </c>
      <c r="F836" s="66" t="s">
        <v>3638</v>
      </c>
      <c r="G836" s="66" t="s">
        <v>5645</v>
      </c>
    </row>
    <row r="837" spans="1:7" ht="16.5" customHeight="1">
      <c r="A837" s="9" t="s">
        <v>5646</v>
      </c>
      <c r="B837" s="9" t="s">
        <v>370</v>
      </c>
      <c r="C837" s="30" t="s">
        <v>5647</v>
      </c>
      <c r="D837" s="70">
        <v>45275</v>
      </c>
      <c r="E837" s="9" t="s">
        <v>2381</v>
      </c>
      <c r="F837" s="9" t="s">
        <v>3661</v>
      </c>
      <c r="G837" s="9" t="s">
        <v>5648</v>
      </c>
    </row>
    <row r="838" spans="1:7" ht="16.5" customHeight="1">
      <c r="A838" s="66" t="s">
        <v>5649</v>
      </c>
      <c r="B838" s="66" t="s">
        <v>370</v>
      </c>
      <c r="C838" s="68" t="s">
        <v>5650</v>
      </c>
      <c r="D838" s="69">
        <v>45407</v>
      </c>
      <c r="E838" s="66" t="s">
        <v>2384</v>
      </c>
      <c r="F838" s="66" t="s">
        <v>3661</v>
      </c>
      <c r="G838" s="66" t="s">
        <v>5651</v>
      </c>
    </row>
    <row r="839" spans="1:7" ht="16.5" customHeight="1">
      <c r="A839" s="9" t="s">
        <v>5652</v>
      </c>
      <c r="B839" s="9" t="s">
        <v>370</v>
      </c>
      <c r="C839" s="30" t="s">
        <v>5653</v>
      </c>
      <c r="D839" s="70">
        <v>45446</v>
      </c>
      <c r="E839" s="9" t="s">
        <v>2725</v>
      </c>
      <c r="F839" s="9" t="s">
        <v>3646</v>
      </c>
      <c r="G839" s="9" t="s">
        <v>5654</v>
      </c>
    </row>
    <row r="840" spans="1:7" ht="16.5" customHeight="1">
      <c r="A840" s="66" t="s">
        <v>5655</v>
      </c>
      <c r="B840" s="66" t="s">
        <v>370</v>
      </c>
      <c r="C840" s="68" t="s">
        <v>5656</v>
      </c>
      <c r="D840" s="69">
        <v>45106</v>
      </c>
      <c r="E840" s="66" t="s">
        <v>2729</v>
      </c>
      <c r="F840" s="66" t="s">
        <v>3661</v>
      </c>
      <c r="G840" s="66" t="s">
        <v>5657</v>
      </c>
    </row>
    <row r="841" spans="1:7" ht="16.5" customHeight="1">
      <c r="A841" s="9" t="s">
        <v>5658</v>
      </c>
      <c r="B841" s="9" t="s">
        <v>370</v>
      </c>
      <c r="C841" s="30" t="s">
        <v>5659</v>
      </c>
      <c r="D841" s="70">
        <v>45444</v>
      </c>
      <c r="E841" s="9" t="s">
        <v>2732</v>
      </c>
      <c r="F841" s="9" t="s">
        <v>3661</v>
      </c>
      <c r="G841" s="9" t="s">
        <v>5660</v>
      </c>
    </row>
    <row r="842" spans="1:7" ht="16.5" customHeight="1">
      <c r="A842" s="66" t="s">
        <v>5661</v>
      </c>
      <c r="B842" s="66" t="s">
        <v>370</v>
      </c>
      <c r="C842" s="68" t="s">
        <v>5659</v>
      </c>
      <c r="D842" s="69">
        <v>45444</v>
      </c>
      <c r="E842" s="66" t="s">
        <v>2732</v>
      </c>
      <c r="F842" s="66" t="s">
        <v>3641</v>
      </c>
      <c r="G842" s="66" t="s">
        <v>5662</v>
      </c>
    </row>
    <row r="843" spans="1:7" ht="16.5" customHeight="1">
      <c r="A843" s="9" t="s">
        <v>5663</v>
      </c>
      <c r="B843" s="9" t="s">
        <v>370</v>
      </c>
      <c r="C843" s="30" t="s">
        <v>5664</v>
      </c>
      <c r="D843" s="70">
        <v>45037</v>
      </c>
      <c r="E843" s="9" t="s">
        <v>2398</v>
      </c>
      <c r="F843" s="9" t="s">
        <v>3722</v>
      </c>
      <c r="G843" s="9" t="s">
        <v>5665</v>
      </c>
    </row>
    <row r="844" spans="1:7" ht="16.5" customHeight="1">
      <c r="A844" s="66" t="s">
        <v>5666</v>
      </c>
      <c r="B844" s="66" t="s">
        <v>370</v>
      </c>
      <c r="C844" s="68" t="s">
        <v>5667</v>
      </c>
      <c r="D844" s="69">
        <v>44742</v>
      </c>
      <c r="E844" s="66" t="s">
        <v>2398</v>
      </c>
      <c r="F844" s="66" t="s">
        <v>3722</v>
      </c>
      <c r="G844" s="66" t="s">
        <v>5668</v>
      </c>
    </row>
    <row r="845" spans="1:7" ht="16.5" customHeight="1">
      <c r="A845" s="9" t="s">
        <v>5669</v>
      </c>
      <c r="B845" s="9" t="s">
        <v>370</v>
      </c>
      <c r="C845" s="30" t="s">
        <v>5670</v>
      </c>
      <c r="D845" s="70">
        <v>44789</v>
      </c>
      <c r="E845" s="9" t="s">
        <v>2398</v>
      </c>
      <c r="F845" s="9" t="s">
        <v>3722</v>
      </c>
      <c r="G845" s="9" t="s">
        <v>5671</v>
      </c>
    </row>
    <row r="846" spans="1:7" ht="16.5" customHeight="1">
      <c r="A846" s="66" t="s">
        <v>5672</v>
      </c>
      <c r="B846" s="66" t="s">
        <v>370</v>
      </c>
      <c r="C846" s="68" t="s">
        <v>5673</v>
      </c>
      <c r="D846" s="71">
        <v>45429</v>
      </c>
      <c r="E846" s="66" t="s">
        <v>2737</v>
      </c>
      <c r="F846" s="66" t="s">
        <v>3641</v>
      </c>
      <c r="G846" s="66" t="s">
        <v>5674</v>
      </c>
    </row>
    <row r="847" spans="1:7" ht="16.5" customHeight="1">
      <c r="A847" s="9" t="s">
        <v>5675</v>
      </c>
      <c r="B847" s="9" t="s">
        <v>370</v>
      </c>
      <c r="C847" s="30" t="s">
        <v>5676</v>
      </c>
      <c r="D847" s="70">
        <v>44743</v>
      </c>
      <c r="E847" s="9" t="s">
        <v>2740</v>
      </c>
      <c r="F847" s="9" t="s">
        <v>3722</v>
      </c>
      <c r="G847" s="9" t="s">
        <v>5677</v>
      </c>
    </row>
    <row r="848" spans="1:7" ht="16.5" customHeight="1">
      <c r="A848" s="66" t="s">
        <v>5678</v>
      </c>
      <c r="B848" s="66" t="s">
        <v>370</v>
      </c>
      <c r="C848" s="68" t="s">
        <v>5676</v>
      </c>
      <c r="D848" s="69">
        <v>44743</v>
      </c>
      <c r="E848" s="66" t="s">
        <v>2740</v>
      </c>
      <c r="F848" s="66" t="s">
        <v>3722</v>
      </c>
      <c r="G848" s="66" t="s">
        <v>5679</v>
      </c>
    </row>
    <row r="849" spans="1:7" ht="16.5" customHeight="1">
      <c r="A849" s="9" t="s">
        <v>5680</v>
      </c>
      <c r="B849" s="9" t="s">
        <v>370</v>
      </c>
      <c r="C849" s="30" t="s">
        <v>773</v>
      </c>
      <c r="D849" s="70">
        <v>44300</v>
      </c>
      <c r="E849" s="9" t="s">
        <v>772</v>
      </c>
      <c r="F849" s="9" t="s">
        <v>3661</v>
      </c>
      <c r="G849" s="9" t="s">
        <v>5681</v>
      </c>
    </row>
    <row r="850" spans="1:7" ht="16.5" customHeight="1">
      <c r="A850" s="66" t="s">
        <v>5682</v>
      </c>
      <c r="B850" s="66" t="s">
        <v>370</v>
      </c>
      <c r="C850" s="68" t="s">
        <v>773</v>
      </c>
      <c r="D850" s="69">
        <v>44300</v>
      </c>
      <c r="E850" s="66" t="s">
        <v>772</v>
      </c>
      <c r="F850" s="66" t="s">
        <v>3641</v>
      </c>
      <c r="G850" s="66" t="s">
        <v>5683</v>
      </c>
    </row>
    <row r="851" spans="1:7" ht="16.5" customHeight="1">
      <c r="A851" s="9" t="s">
        <v>5684</v>
      </c>
      <c r="B851" s="9" t="s">
        <v>370</v>
      </c>
      <c r="C851" s="30" t="s">
        <v>5685</v>
      </c>
      <c r="D851" s="70">
        <v>45279</v>
      </c>
      <c r="E851" s="9" t="s">
        <v>675</v>
      </c>
      <c r="F851" s="9" t="s">
        <v>3641</v>
      </c>
      <c r="G851" s="9" t="s">
        <v>5686</v>
      </c>
    </row>
    <row r="852" spans="1:7" ht="16.5" customHeight="1">
      <c r="A852" s="66" t="s">
        <v>5687</v>
      </c>
      <c r="B852" s="66" t="s">
        <v>370</v>
      </c>
      <c r="C852" s="68" t="s">
        <v>5685</v>
      </c>
      <c r="D852" s="69">
        <v>45279</v>
      </c>
      <c r="E852" s="66" t="s">
        <v>675</v>
      </c>
      <c r="F852" s="66" t="s">
        <v>3661</v>
      </c>
      <c r="G852" s="66" t="s">
        <v>5688</v>
      </c>
    </row>
    <row r="853" spans="1:7" ht="16.5" customHeight="1">
      <c r="A853" s="9" t="s">
        <v>5689</v>
      </c>
      <c r="B853" s="9" t="s">
        <v>370</v>
      </c>
      <c r="C853" s="30" t="s">
        <v>5690</v>
      </c>
      <c r="D853" s="72">
        <v>45048</v>
      </c>
      <c r="E853" s="9" t="s">
        <v>5691</v>
      </c>
      <c r="F853" s="9" t="s">
        <v>3722</v>
      </c>
      <c r="G853" s="9" t="s">
        <v>5692</v>
      </c>
    </row>
    <row r="854" spans="1:7" ht="16.5" customHeight="1">
      <c r="A854" s="66" t="s">
        <v>5693</v>
      </c>
      <c r="B854" s="66" t="s">
        <v>370</v>
      </c>
      <c r="C854" s="68" t="s">
        <v>769</v>
      </c>
      <c r="D854" s="66"/>
      <c r="E854" s="66" t="s">
        <v>768</v>
      </c>
      <c r="F854" s="66" t="s">
        <v>3661</v>
      </c>
      <c r="G854" s="66" t="s">
        <v>5694</v>
      </c>
    </row>
    <row r="855" spans="1:7" ht="16.5" customHeight="1">
      <c r="A855" s="9" t="s">
        <v>5695</v>
      </c>
      <c r="B855" s="9" t="s">
        <v>372</v>
      </c>
      <c r="C855" s="30" t="s">
        <v>5696</v>
      </c>
      <c r="D855" s="70">
        <v>45144</v>
      </c>
      <c r="E855" s="9" t="s">
        <v>5697</v>
      </c>
      <c r="F855" s="9" t="s">
        <v>3722</v>
      </c>
      <c r="G855" s="9" t="s">
        <v>5698</v>
      </c>
    </row>
    <row r="856" spans="1:7" ht="16.5" customHeight="1">
      <c r="A856" s="66" t="s">
        <v>5699</v>
      </c>
      <c r="B856" s="66" t="s">
        <v>372</v>
      </c>
      <c r="C856" s="68" t="s">
        <v>5700</v>
      </c>
      <c r="D856" s="69">
        <v>45015</v>
      </c>
      <c r="E856" s="66" t="s">
        <v>5701</v>
      </c>
      <c r="F856" s="66" t="s">
        <v>3722</v>
      </c>
      <c r="G856" s="66" t="s">
        <v>5702</v>
      </c>
    </row>
    <row r="857" spans="1:7" ht="16.5" customHeight="1">
      <c r="A857" s="9" t="s">
        <v>5703</v>
      </c>
      <c r="B857" s="9" t="s">
        <v>372</v>
      </c>
      <c r="C857" s="30" t="s">
        <v>5700</v>
      </c>
      <c r="D857" s="70">
        <v>45015</v>
      </c>
      <c r="E857" s="9" t="s">
        <v>5701</v>
      </c>
      <c r="F857" s="9" t="s">
        <v>3641</v>
      </c>
      <c r="G857" s="9" t="s">
        <v>5704</v>
      </c>
    </row>
    <row r="858" spans="1:7" ht="16.5" customHeight="1">
      <c r="A858" s="66" t="s">
        <v>5705</v>
      </c>
      <c r="B858" s="66" t="s">
        <v>372</v>
      </c>
      <c r="C858" s="68" t="s">
        <v>5706</v>
      </c>
      <c r="D858" s="66"/>
      <c r="E858" s="66" t="s">
        <v>5707</v>
      </c>
      <c r="F858" s="66" t="s">
        <v>3638</v>
      </c>
      <c r="G858" s="66" t="s">
        <v>5708</v>
      </c>
    </row>
    <row r="859" spans="1:7" ht="16.5" customHeight="1">
      <c r="A859" s="9" t="s">
        <v>5709</v>
      </c>
      <c r="B859" s="9" t="s">
        <v>372</v>
      </c>
      <c r="C859" s="30" t="s">
        <v>5706</v>
      </c>
      <c r="D859" s="9"/>
      <c r="E859" s="9" t="s">
        <v>5707</v>
      </c>
      <c r="F859" s="9" t="s">
        <v>3641</v>
      </c>
      <c r="G859" s="9" t="s">
        <v>5710</v>
      </c>
    </row>
    <row r="860" spans="1:7" ht="16.5" customHeight="1">
      <c r="A860" s="66" t="s">
        <v>5711</v>
      </c>
      <c r="B860" s="66" t="s">
        <v>372</v>
      </c>
      <c r="C860" s="68" t="s">
        <v>2439</v>
      </c>
      <c r="D860" s="69">
        <v>44920</v>
      </c>
      <c r="E860" s="66" t="s">
        <v>2438</v>
      </c>
      <c r="F860" s="66" t="s">
        <v>3722</v>
      </c>
      <c r="G860" s="66" t="s">
        <v>5712</v>
      </c>
    </row>
    <row r="861" spans="1:7" ht="16.5" customHeight="1">
      <c r="A861" s="9" t="s">
        <v>5713</v>
      </c>
      <c r="B861" s="9" t="s">
        <v>372</v>
      </c>
      <c r="C861" s="30" t="s">
        <v>2439</v>
      </c>
      <c r="D861" s="70">
        <v>44920</v>
      </c>
      <c r="E861" s="9" t="s">
        <v>2438</v>
      </c>
      <c r="F861" s="9" t="s">
        <v>3638</v>
      </c>
      <c r="G861" s="9" t="s">
        <v>5714</v>
      </c>
    </row>
    <row r="862" spans="1:7" ht="16.5" customHeight="1">
      <c r="A862" s="66" t="s">
        <v>5715</v>
      </c>
      <c r="B862" s="66" t="s">
        <v>372</v>
      </c>
      <c r="C862" s="68" t="s">
        <v>5716</v>
      </c>
      <c r="D862" s="69">
        <v>45111</v>
      </c>
      <c r="E862" s="66" t="s">
        <v>5717</v>
      </c>
      <c r="F862" s="66" t="s">
        <v>3722</v>
      </c>
      <c r="G862" s="66" t="s">
        <v>5718</v>
      </c>
    </row>
    <row r="863" spans="1:7" ht="16.5" customHeight="1">
      <c r="A863" s="9" t="s">
        <v>5719</v>
      </c>
      <c r="B863" s="9" t="s">
        <v>372</v>
      </c>
      <c r="C863" s="30" t="s">
        <v>898</v>
      </c>
      <c r="D863" s="70">
        <v>45020</v>
      </c>
      <c r="E863" s="9" t="s">
        <v>897</v>
      </c>
      <c r="F863" s="9" t="s">
        <v>3641</v>
      </c>
      <c r="G863" s="9" t="s">
        <v>5720</v>
      </c>
    </row>
    <row r="864" spans="1:7" ht="16.5" customHeight="1">
      <c r="A864" s="66" t="s">
        <v>5721</v>
      </c>
      <c r="B864" s="66" t="s">
        <v>372</v>
      </c>
      <c r="C864" s="68" t="s">
        <v>898</v>
      </c>
      <c r="D864" s="69">
        <v>45020</v>
      </c>
      <c r="E864" s="66" t="s">
        <v>897</v>
      </c>
      <c r="F864" s="66" t="s">
        <v>3661</v>
      </c>
      <c r="G864" s="66" t="s">
        <v>5722</v>
      </c>
    </row>
    <row r="865" spans="1:7" ht="16.5" customHeight="1">
      <c r="A865" s="9" t="s">
        <v>5723</v>
      </c>
      <c r="B865" s="9" t="s">
        <v>378</v>
      </c>
      <c r="C865" s="30" t="s">
        <v>747</v>
      </c>
      <c r="D865" s="70">
        <v>44606</v>
      </c>
      <c r="E865" s="9" t="s">
        <v>746</v>
      </c>
      <c r="F865" s="9" t="s">
        <v>3638</v>
      </c>
      <c r="G865" s="9" t="s">
        <v>5724</v>
      </c>
    </row>
    <row r="866" spans="1:7" ht="16.5" customHeight="1">
      <c r="A866" s="66" t="s">
        <v>5725</v>
      </c>
      <c r="B866" s="66" t="s">
        <v>378</v>
      </c>
      <c r="C866" s="68" t="s">
        <v>747</v>
      </c>
      <c r="D866" s="69">
        <v>44606</v>
      </c>
      <c r="E866" s="66" t="s">
        <v>746</v>
      </c>
      <c r="F866" s="66" t="s">
        <v>3641</v>
      </c>
      <c r="G866" s="66" t="s">
        <v>5726</v>
      </c>
    </row>
    <row r="867" spans="1:7" ht="16.5" customHeight="1">
      <c r="A867" s="9" t="s">
        <v>5727</v>
      </c>
      <c r="B867" s="9" t="s">
        <v>378</v>
      </c>
      <c r="C867" s="30" t="s">
        <v>1598</v>
      </c>
      <c r="D867" s="70">
        <v>45485</v>
      </c>
      <c r="E867" s="9" t="s">
        <v>1597</v>
      </c>
      <c r="F867" s="9" t="s">
        <v>3641</v>
      </c>
      <c r="G867" s="9" t="s">
        <v>5728</v>
      </c>
    </row>
    <row r="868" spans="1:7" ht="16.5" customHeight="1">
      <c r="A868" s="66" t="s">
        <v>5729</v>
      </c>
      <c r="B868" s="66" t="s">
        <v>378</v>
      </c>
      <c r="C868" s="68" t="s">
        <v>1598</v>
      </c>
      <c r="D868" s="69">
        <v>45485</v>
      </c>
      <c r="E868" s="66" t="s">
        <v>1597</v>
      </c>
      <c r="F868" s="66" t="s">
        <v>3638</v>
      </c>
      <c r="G868" s="66" t="s">
        <v>5730</v>
      </c>
    </row>
    <row r="869" spans="1:7" ht="16.5" customHeight="1">
      <c r="A869" s="9" t="s">
        <v>5731</v>
      </c>
      <c r="B869" s="9" t="s">
        <v>378</v>
      </c>
      <c r="C869" s="30" t="s">
        <v>5732</v>
      </c>
      <c r="D869" s="70">
        <v>45476</v>
      </c>
      <c r="E869" s="9" t="s">
        <v>5733</v>
      </c>
      <c r="F869" s="9" t="s">
        <v>3667</v>
      </c>
      <c r="G869" s="9" t="s">
        <v>5734</v>
      </c>
    </row>
    <row r="870" spans="1:7" ht="16.5" customHeight="1">
      <c r="A870" s="66" t="s">
        <v>5735</v>
      </c>
      <c r="B870" s="66" t="s">
        <v>378</v>
      </c>
      <c r="C870" s="68" t="s">
        <v>5736</v>
      </c>
      <c r="D870" s="69">
        <v>45453</v>
      </c>
      <c r="E870" s="66" t="s">
        <v>5737</v>
      </c>
      <c r="F870" s="66" t="s">
        <v>3722</v>
      </c>
      <c r="G870" s="66" t="s">
        <v>5738</v>
      </c>
    </row>
    <row r="871" spans="1:7" ht="16.5" customHeight="1">
      <c r="A871" s="9" t="s">
        <v>5739</v>
      </c>
      <c r="B871" s="9" t="s">
        <v>378</v>
      </c>
      <c r="C871" s="30" t="s">
        <v>5740</v>
      </c>
      <c r="D871" s="70">
        <v>45473</v>
      </c>
      <c r="E871" s="9" t="s">
        <v>5741</v>
      </c>
      <c r="F871" s="9" t="s">
        <v>3641</v>
      </c>
      <c r="G871" s="9" t="s">
        <v>5742</v>
      </c>
    </row>
    <row r="872" spans="1:7" ht="16.5" customHeight="1">
      <c r="A872" s="66" t="s">
        <v>5743</v>
      </c>
      <c r="B872" s="66" t="s">
        <v>378</v>
      </c>
      <c r="C872" s="68" t="s">
        <v>2767</v>
      </c>
      <c r="D872" s="69">
        <v>45474</v>
      </c>
      <c r="E872" s="66" t="s">
        <v>2766</v>
      </c>
      <c r="F872" s="66" t="s">
        <v>3638</v>
      </c>
      <c r="G872" s="66" t="s">
        <v>5744</v>
      </c>
    </row>
    <row r="873" spans="1:7" ht="16.5" customHeight="1">
      <c r="A873" s="9" t="s">
        <v>5745</v>
      </c>
      <c r="B873" s="9" t="s">
        <v>378</v>
      </c>
      <c r="C873" s="30" t="s">
        <v>5740</v>
      </c>
      <c r="D873" s="70">
        <v>45473</v>
      </c>
      <c r="E873" s="9" t="s">
        <v>5741</v>
      </c>
      <c r="F873" s="9" t="s">
        <v>3641</v>
      </c>
      <c r="G873" s="9" t="s">
        <v>5746</v>
      </c>
    </row>
    <row r="874" spans="1:7" ht="16.5" customHeight="1">
      <c r="A874" s="66" t="s">
        <v>5747</v>
      </c>
      <c r="B874" s="66" t="s">
        <v>378</v>
      </c>
      <c r="C874" s="68" t="s">
        <v>2767</v>
      </c>
      <c r="D874" s="69">
        <v>45474</v>
      </c>
      <c r="E874" s="66" t="s">
        <v>2766</v>
      </c>
      <c r="F874" s="66" t="s">
        <v>3641</v>
      </c>
      <c r="G874" s="66" t="s">
        <v>5748</v>
      </c>
    </row>
    <row r="875" spans="1:7" ht="16.5" customHeight="1">
      <c r="A875" s="9" t="s">
        <v>5749</v>
      </c>
      <c r="B875" s="9" t="s">
        <v>378</v>
      </c>
      <c r="C875" s="30" t="s">
        <v>2770</v>
      </c>
      <c r="D875" s="70">
        <v>45364</v>
      </c>
      <c r="E875" s="9" t="s">
        <v>2769</v>
      </c>
      <c r="F875" s="9" t="s">
        <v>3641</v>
      </c>
      <c r="G875" s="9" t="s">
        <v>5750</v>
      </c>
    </row>
    <row r="876" spans="1:7" ht="16.5" customHeight="1">
      <c r="A876" s="66" t="s">
        <v>5751</v>
      </c>
      <c r="B876" s="66" t="s">
        <v>378</v>
      </c>
      <c r="C876" s="68" t="s">
        <v>2770</v>
      </c>
      <c r="D876" s="69">
        <v>45364</v>
      </c>
      <c r="E876" s="66" t="s">
        <v>2769</v>
      </c>
      <c r="F876" s="66" t="s">
        <v>3638</v>
      </c>
      <c r="G876" s="66" t="s">
        <v>5752</v>
      </c>
    </row>
    <row r="877" spans="1:7" ht="16.5" customHeight="1">
      <c r="A877" s="9" t="s">
        <v>5753</v>
      </c>
      <c r="B877" s="9" t="s">
        <v>378</v>
      </c>
      <c r="C877" s="30" t="s">
        <v>5754</v>
      </c>
      <c r="D877" s="70">
        <v>45364</v>
      </c>
      <c r="E877" s="9" t="s">
        <v>5755</v>
      </c>
      <c r="F877" s="9" t="s">
        <v>3638</v>
      </c>
      <c r="G877" s="9" t="s">
        <v>5756</v>
      </c>
    </row>
    <row r="878" spans="1:7" ht="16.5" customHeight="1">
      <c r="A878" s="66" t="s">
        <v>5757</v>
      </c>
      <c r="B878" s="66" t="s">
        <v>378</v>
      </c>
      <c r="C878" s="68" t="s">
        <v>5758</v>
      </c>
      <c r="D878" s="66"/>
      <c r="E878" s="66" t="s">
        <v>5759</v>
      </c>
      <c r="F878" s="66" t="s">
        <v>3638</v>
      </c>
      <c r="G878" s="66" t="s">
        <v>5760</v>
      </c>
    </row>
    <row r="879" spans="1:7" ht="16.5" customHeight="1">
      <c r="A879" s="9" t="s">
        <v>5761</v>
      </c>
      <c r="B879" s="9" t="s">
        <v>378</v>
      </c>
      <c r="C879" s="30" t="s">
        <v>5758</v>
      </c>
      <c r="D879" s="9"/>
      <c r="E879" s="9" t="s">
        <v>5759</v>
      </c>
      <c r="F879" s="9" t="s">
        <v>3653</v>
      </c>
      <c r="G879" s="9" t="s">
        <v>5762</v>
      </c>
    </row>
    <row r="880" spans="1:7" ht="16.5" customHeight="1">
      <c r="A880" s="66" t="s">
        <v>5763</v>
      </c>
      <c r="B880" s="66" t="s">
        <v>378</v>
      </c>
      <c r="C880" s="68" t="s">
        <v>2784</v>
      </c>
      <c r="D880" s="69">
        <v>45216</v>
      </c>
      <c r="E880" s="66" t="s">
        <v>2783</v>
      </c>
      <c r="F880" s="66" t="s">
        <v>3661</v>
      </c>
      <c r="G880" s="66" t="s">
        <v>5764</v>
      </c>
    </row>
    <row r="881" spans="1:7" ht="16.5" customHeight="1">
      <c r="A881" s="9" t="s">
        <v>5765</v>
      </c>
      <c r="B881" s="9" t="s">
        <v>378</v>
      </c>
      <c r="C881" s="30" t="s">
        <v>2784</v>
      </c>
      <c r="D881" s="70">
        <v>45216</v>
      </c>
      <c r="E881" s="9" t="s">
        <v>2783</v>
      </c>
      <c r="F881" s="9" t="s">
        <v>3638</v>
      </c>
      <c r="G881" s="9" t="s">
        <v>5766</v>
      </c>
    </row>
    <row r="882" spans="1:7" ht="16.5" customHeight="1">
      <c r="A882" s="66" t="s">
        <v>5767</v>
      </c>
      <c r="B882" s="66" t="s">
        <v>378</v>
      </c>
      <c r="C882" s="68" t="s">
        <v>2787</v>
      </c>
      <c r="D882" s="69">
        <v>44811</v>
      </c>
      <c r="E882" s="66" t="s">
        <v>2786</v>
      </c>
      <c r="F882" s="66" t="s">
        <v>3641</v>
      </c>
      <c r="G882" s="66" t="s">
        <v>5768</v>
      </c>
    </row>
    <row r="883" spans="1:7" ht="16.5" customHeight="1">
      <c r="A883" s="9" t="s">
        <v>5769</v>
      </c>
      <c r="B883" s="9" t="s">
        <v>378</v>
      </c>
      <c r="C883" s="30" t="s">
        <v>2787</v>
      </c>
      <c r="D883" s="70">
        <v>44811</v>
      </c>
      <c r="E883" s="9" t="s">
        <v>2786</v>
      </c>
      <c r="F883" s="9" t="s">
        <v>3638</v>
      </c>
      <c r="G883" s="9" t="s">
        <v>5770</v>
      </c>
    </row>
    <row r="884" spans="1:7" ht="16.5" customHeight="1">
      <c r="A884" s="66" t="s">
        <v>5771</v>
      </c>
      <c r="B884" s="66" t="s">
        <v>378</v>
      </c>
      <c r="C884" s="68" t="s">
        <v>5772</v>
      </c>
      <c r="D884" s="69">
        <v>44396</v>
      </c>
      <c r="E884" s="66" t="s">
        <v>5773</v>
      </c>
      <c r="F884" s="66" t="s">
        <v>3661</v>
      </c>
      <c r="G884" s="66" t="s">
        <v>5774</v>
      </c>
    </row>
    <row r="885" spans="1:7" ht="16.5" customHeight="1">
      <c r="A885" s="9" t="s">
        <v>5775</v>
      </c>
      <c r="B885" s="9" t="s">
        <v>378</v>
      </c>
      <c r="C885" s="30" t="s">
        <v>5772</v>
      </c>
      <c r="D885" s="70">
        <v>44396</v>
      </c>
      <c r="E885" s="9" t="s">
        <v>5773</v>
      </c>
      <c r="F885" s="9" t="s">
        <v>3661</v>
      </c>
      <c r="G885" s="9" t="s">
        <v>5776</v>
      </c>
    </row>
    <row r="886" spans="1:7" ht="16.5" customHeight="1">
      <c r="A886" s="66" t="s">
        <v>5777</v>
      </c>
      <c r="B886" s="66" t="s">
        <v>378</v>
      </c>
      <c r="C886" s="68" t="s">
        <v>2796</v>
      </c>
      <c r="D886" s="69">
        <v>45037</v>
      </c>
      <c r="E886" s="66" t="s">
        <v>2795</v>
      </c>
      <c r="F886" s="66" t="s">
        <v>3638</v>
      </c>
      <c r="G886" s="66" t="s">
        <v>5778</v>
      </c>
    </row>
    <row r="887" spans="1:7" ht="16.5" customHeight="1">
      <c r="A887" s="9" t="s">
        <v>5779</v>
      </c>
      <c r="B887" s="9" t="s">
        <v>378</v>
      </c>
      <c r="C887" s="30" t="s">
        <v>947</v>
      </c>
      <c r="D887" s="70">
        <v>44671</v>
      </c>
      <c r="E887" s="9" t="s">
        <v>946</v>
      </c>
      <c r="F887" s="9" t="s">
        <v>3638</v>
      </c>
      <c r="G887" s="9" t="s">
        <v>5780</v>
      </c>
    </row>
    <row r="888" spans="1:7" ht="16.5" customHeight="1">
      <c r="A888" s="66" t="s">
        <v>5781</v>
      </c>
      <c r="B888" s="66" t="s">
        <v>378</v>
      </c>
      <c r="C888" s="68" t="s">
        <v>803</v>
      </c>
      <c r="D888" s="69">
        <v>44530</v>
      </c>
      <c r="E888" s="66" t="s">
        <v>802</v>
      </c>
      <c r="F888" s="66" t="s">
        <v>3641</v>
      </c>
      <c r="G888" s="66" t="s">
        <v>5782</v>
      </c>
    </row>
    <row r="889" spans="1:7" ht="16.5" customHeight="1">
      <c r="A889" s="9" t="s">
        <v>5783</v>
      </c>
      <c r="B889" s="9" t="s">
        <v>378</v>
      </c>
      <c r="C889" s="30" t="s">
        <v>803</v>
      </c>
      <c r="D889" s="70">
        <v>44530</v>
      </c>
      <c r="E889" s="9" t="s">
        <v>802</v>
      </c>
      <c r="F889" s="9" t="s">
        <v>3646</v>
      </c>
      <c r="G889" s="9" t="s">
        <v>5784</v>
      </c>
    </row>
    <row r="890" spans="1:7" ht="16.5" customHeight="1">
      <c r="A890" s="66" t="s">
        <v>5785</v>
      </c>
      <c r="B890" s="66" t="s">
        <v>378</v>
      </c>
      <c r="C890" s="68" t="s">
        <v>5786</v>
      </c>
      <c r="D890" s="69">
        <v>44307</v>
      </c>
      <c r="E890" s="66" t="s">
        <v>5787</v>
      </c>
      <c r="F890" s="66" t="s">
        <v>3722</v>
      </c>
      <c r="G890" s="66" t="s">
        <v>5788</v>
      </c>
    </row>
    <row r="891" spans="1:7" ht="16.5" customHeight="1">
      <c r="A891" s="9" t="s">
        <v>5789</v>
      </c>
      <c r="B891" s="9" t="s">
        <v>378</v>
      </c>
      <c r="C891" s="30" t="s">
        <v>1681</v>
      </c>
      <c r="D891" s="70">
        <v>42977</v>
      </c>
      <c r="E891" s="9" t="s">
        <v>1680</v>
      </c>
      <c r="F891" s="9" t="s">
        <v>3661</v>
      </c>
      <c r="G891" s="9" t="s">
        <v>5790</v>
      </c>
    </row>
    <row r="892" spans="1:7" ht="16.5" customHeight="1">
      <c r="A892" s="66" t="s">
        <v>5791</v>
      </c>
      <c r="B892" s="66" t="s">
        <v>378</v>
      </c>
      <c r="C892" s="68" t="s">
        <v>5792</v>
      </c>
      <c r="D892" s="69">
        <v>41968</v>
      </c>
      <c r="E892" s="66" t="s">
        <v>5793</v>
      </c>
      <c r="F892" s="66" t="s">
        <v>3722</v>
      </c>
      <c r="G892" s="66" t="s">
        <v>5794</v>
      </c>
    </row>
    <row r="893" spans="1:7" ht="16.5" customHeight="1">
      <c r="A893" s="9" t="s">
        <v>5795</v>
      </c>
      <c r="B893" s="9" t="s">
        <v>378</v>
      </c>
      <c r="C893" s="30" t="s">
        <v>1570</v>
      </c>
      <c r="D893" s="70">
        <v>41626</v>
      </c>
      <c r="E893" s="9" t="s">
        <v>1569</v>
      </c>
      <c r="F893" s="9" t="s">
        <v>3661</v>
      </c>
      <c r="G893" s="9" t="s">
        <v>5796</v>
      </c>
    </row>
    <row r="894" spans="1:7" ht="16.5" customHeight="1">
      <c r="A894" s="66" t="s">
        <v>5797</v>
      </c>
      <c r="B894" s="66" t="s">
        <v>378</v>
      </c>
      <c r="C894" s="68" t="s">
        <v>2810</v>
      </c>
      <c r="D894" s="69">
        <v>41470</v>
      </c>
      <c r="E894" s="66" t="s">
        <v>2809</v>
      </c>
      <c r="F894" s="66" t="s">
        <v>3638</v>
      </c>
      <c r="G894" s="66" t="s">
        <v>5798</v>
      </c>
    </row>
    <row r="895" spans="1:7" ht="16.5" customHeight="1">
      <c r="A895" s="9" t="s">
        <v>5799</v>
      </c>
      <c r="B895" s="9" t="s">
        <v>378</v>
      </c>
      <c r="C895" s="30" t="s">
        <v>2820</v>
      </c>
      <c r="D895" s="70">
        <v>45475</v>
      </c>
      <c r="E895" s="9" t="s">
        <v>2819</v>
      </c>
      <c r="F895" s="9" t="s">
        <v>3646</v>
      </c>
      <c r="G895" s="9" t="s">
        <v>5800</v>
      </c>
    </row>
    <row r="896" spans="1:7" ht="16.5" customHeight="1">
      <c r="A896" s="66" t="s">
        <v>5801</v>
      </c>
      <c r="B896" s="66" t="s">
        <v>378</v>
      </c>
      <c r="C896" s="68" t="s">
        <v>2820</v>
      </c>
      <c r="D896" s="69">
        <v>45475</v>
      </c>
      <c r="E896" s="66" t="s">
        <v>2819</v>
      </c>
      <c r="F896" s="66" t="s">
        <v>3653</v>
      </c>
      <c r="G896" s="66" t="s">
        <v>5802</v>
      </c>
    </row>
    <row r="897" spans="1:7" ht="16.5" customHeight="1">
      <c r="A897" s="9" t="s">
        <v>5803</v>
      </c>
      <c r="B897" s="9" t="s">
        <v>378</v>
      </c>
      <c r="C897" s="30" t="s">
        <v>2509</v>
      </c>
      <c r="D897" s="70">
        <v>44659</v>
      </c>
      <c r="E897" s="9" t="s">
        <v>2508</v>
      </c>
      <c r="F897" s="9" t="s">
        <v>3653</v>
      </c>
      <c r="G897" s="9" t="s">
        <v>5804</v>
      </c>
    </row>
    <row r="898" spans="1:7" ht="16.5" customHeight="1">
      <c r="A898" s="66" t="s">
        <v>5805</v>
      </c>
      <c r="B898" s="66" t="s">
        <v>378</v>
      </c>
      <c r="C898" s="68" t="s">
        <v>1518</v>
      </c>
      <c r="D898" s="71">
        <v>45413</v>
      </c>
      <c r="E898" s="66" t="s">
        <v>1517</v>
      </c>
      <c r="F898" s="66" t="s">
        <v>3641</v>
      </c>
      <c r="G898" s="66" t="s">
        <v>5806</v>
      </c>
    </row>
    <row r="899" spans="1:7" ht="16.5" customHeight="1">
      <c r="A899" s="9" t="s">
        <v>5807</v>
      </c>
      <c r="B899" s="9" t="s">
        <v>378</v>
      </c>
      <c r="C899" s="30" t="s">
        <v>5808</v>
      </c>
      <c r="D899" s="72">
        <v>45435</v>
      </c>
      <c r="E899" s="9" t="s">
        <v>5809</v>
      </c>
      <c r="F899" s="9" t="s">
        <v>3653</v>
      </c>
      <c r="G899" s="9" t="s">
        <v>5810</v>
      </c>
    </row>
    <row r="900" spans="1:7" ht="16.5" customHeight="1">
      <c r="A900" s="66" t="s">
        <v>5811</v>
      </c>
      <c r="B900" s="66" t="s">
        <v>378</v>
      </c>
      <c r="C900" s="68" t="s">
        <v>5812</v>
      </c>
      <c r="D900" s="69">
        <v>45371</v>
      </c>
      <c r="E900" s="66" t="s">
        <v>5813</v>
      </c>
      <c r="F900" s="66" t="s">
        <v>3641</v>
      </c>
      <c r="G900" s="66" t="s">
        <v>5814</v>
      </c>
    </row>
    <row r="901" spans="1:7" ht="16.5" customHeight="1">
      <c r="A901" s="9" t="s">
        <v>5815</v>
      </c>
      <c r="B901" s="9" t="s">
        <v>378</v>
      </c>
      <c r="C901" s="30" t="s">
        <v>5808</v>
      </c>
      <c r="D901" s="72">
        <v>45435</v>
      </c>
      <c r="E901" s="9" t="s">
        <v>5809</v>
      </c>
      <c r="F901" s="9" t="s">
        <v>3722</v>
      </c>
      <c r="G901" s="9" t="s">
        <v>5816</v>
      </c>
    </row>
    <row r="902" spans="1:7" ht="16.5" customHeight="1">
      <c r="A902" s="66" t="s">
        <v>5817</v>
      </c>
      <c r="B902" s="66" t="s">
        <v>384</v>
      </c>
      <c r="C902" s="68" t="s">
        <v>5818</v>
      </c>
      <c r="D902" s="69">
        <v>45463</v>
      </c>
      <c r="E902" s="66" t="s">
        <v>2515</v>
      </c>
      <c r="F902" s="66" t="s">
        <v>3653</v>
      </c>
      <c r="G902" s="66" t="s">
        <v>5819</v>
      </c>
    </row>
    <row r="903" spans="1:7" ht="16.5" customHeight="1">
      <c r="A903" s="9" t="s">
        <v>5820</v>
      </c>
      <c r="B903" s="9" t="s">
        <v>384</v>
      </c>
      <c r="C903" s="30" t="s">
        <v>5818</v>
      </c>
      <c r="D903" s="70">
        <v>45463</v>
      </c>
      <c r="E903" s="9" t="s">
        <v>2515</v>
      </c>
      <c r="F903" s="9" t="s">
        <v>3661</v>
      </c>
      <c r="G903" s="9" t="s">
        <v>5821</v>
      </c>
    </row>
    <row r="904" spans="1:7" ht="16.5" customHeight="1">
      <c r="A904" s="66" t="s">
        <v>5822</v>
      </c>
      <c r="B904" s="66" t="s">
        <v>384</v>
      </c>
      <c r="C904" s="68" t="s">
        <v>5823</v>
      </c>
      <c r="D904" s="71">
        <v>45434</v>
      </c>
      <c r="E904" s="66" t="s">
        <v>2825</v>
      </c>
      <c r="F904" s="66" t="s">
        <v>3641</v>
      </c>
      <c r="G904" s="66" t="s">
        <v>5824</v>
      </c>
    </row>
    <row r="905" spans="1:7" ht="16.5" customHeight="1">
      <c r="A905" s="9" t="s">
        <v>5825</v>
      </c>
      <c r="B905" s="9" t="s">
        <v>384</v>
      </c>
      <c r="C905" s="30" t="s">
        <v>5826</v>
      </c>
      <c r="D905" s="70">
        <v>45330</v>
      </c>
      <c r="E905" s="9" t="s">
        <v>2521</v>
      </c>
      <c r="F905" s="9" t="s">
        <v>3661</v>
      </c>
      <c r="G905" s="9" t="s">
        <v>5827</v>
      </c>
    </row>
    <row r="906" spans="1:7" ht="16.5" customHeight="1">
      <c r="A906" s="66" t="s">
        <v>5828</v>
      </c>
      <c r="B906" s="66" t="s">
        <v>384</v>
      </c>
      <c r="C906" s="68" t="s">
        <v>5826</v>
      </c>
      <c r="D906" s="69">
        <v>45330</v>
      </c>
      <c r="E906" s="66" t="s">
        <v>2521</v>
      </c>
      <c r="F906" s="66" t="s">
        <v>3641</v>
      </c>
      <c r="G906" s="66" t="s">
        <v>5829</v>
      </c>
    </row>
    <row r="907" spans="1:7" ht="16.5" customHeight="1">
      <c r="A907" s="9" t="s">
        <v>5830</v>
      </c>
      <c r="B907" s="9" t="s">
        <v>384</v>
      </c>
      <c r="C907" s="30" t="s">
        <v>5831</v>
      </c>
      <c r="D907" s="70">
        <v>45398</v>
      </c>
      <c r="E907" s="9" t="s">
        <v>2829</v>
      </c>
      <c r="F907" s="9" t="s">
        <v>3641</v>
      </c>
      <c r="G907" s="9" t="s">
        <v>5832</v>
      </c>
    </row>
    <row r="908" spans="1:7" ht="16.5" customHeight="1">
      <c r="A908" s="66" t="s">
        <v>5833</v>
      </c>
      <c r="B908" s="66" t="s">
        <v>384</v>
      </c>
      <c r="C908" s="68" t="s">
        <v>5831</v>
      </c>
      <c r="D908" s="69">
        <v>45398</v>
      </c>
      <c r="E908" s="66" t="s">
        <v>2829</v>
      </c>
      <c r="F908" s="66" t="s">
        <v>3641</v>
      </c>
      <c r="G908" s="66" t="s">
        <v>5834</v>
      </c>
    </row>
    <row r="909" spans="1:7" ht="16.5" customHeight="1">
      <c r="A909" s="9" t="s">
        <v>5835</v>
      </c>
      <c r="B909" s="9" t="s">
        <v>384</v>
      </c>
      <c r="C909" s="30" t="s">
        <v>5836</v>
      </c>
      <c r="D909" s="70">
        <v>43789</v>
      </c>
      <c r="E909" s="9" t="s">
        <v>2528</v>
      </c>
      <c r="F909" s="9" t="s">
        <v>3641</v>
      </c>
      <c r="G909" s="9" t="s">
        <v>5837</v>
      </c>
    </row>
    <row r="910" spans="1:7" ht="16.5" customHeight="1">
      <c r="A910" s="66" t="s">
        <v>5838</v>
      </c>
      <c r="B910" s="66" t="s">
        <v>384</v>
      </c>
      <c r="C910" s="68" t="s">
        <v>5839</v>
      </c>
      <c r="D910" s="69">
        <v>44468</v>
      </c>
      <c r="E910" s="66" t="s">
        <v>2528</v>
      </c>
      <c r="F910" s="66" t="s">
        <v>3722</v>
      </c>
      <c r="G910" s="66" t="s">
        <v>5840</v>
      </c>
    </row>
    <row r="911" spans="1:7" ht="16.5" customHeight="1">
      <c r="A911" s="9" t="s">
        <v>5841</v>
      </c>
      <c r="B911" s="9" t="s">
        <v>384</v>
      </c>
      <c r="C911" s="30" t="s">
        <v>5842</v>
      </c>
      <c r="D911" s="70">
        <v>45315</v>
      </c>
      <c r="E911" s="9" t="s">
        <v>2832</v>
      </c>
      <c r="F911" s="9" t="s">
        <v>3641</v>
      </c>
      <c r="G911" s="9" t="s">
        <v>5843</v>
      </c>
    </row>
    <row r="912" spans="1:7" ht="16.5" customHeight="1">
      <c r="A912" s="66" t="s">
        <v>5844</v>
      </c>
      <c r="B912" s="66" t="s">
        <v>384</v>
      </c>
      <c r="C912" s="68" t="s">
        <v>5845</v>
      </c>
      <c r="D912" s="69">
        <v>45208</v>
      </c>
      <c r="E912" s="66" t="s">
        <v>1630</v>
      </c>
      <c r="F912" s="66" t="s">
        <v>3641</v>
      </c>
      <c r="G912" s="66" t="s">
        <v>5846</v>
      </c>
    </row>
    <row r="913" spans="1:7" ht="16.5" customHeight="1">
      <c r="A913" s="9" t="s">
        <v>5847</v>
      </c>
      <c r="B913" s="9" t="s">
        <v>384</v>
      </c>
      <c r="C913" s="30" t="s">
        <v>5848</v>
      </c>
      <c r="D913" s="70">
        <v>44993</v>
      </c>
      <c r="E913" s="9" t="s">
        <v>2540</v>
      </c>
      <c r="F913" s="9" t="s">
        <v>3641</v>
      </c>
      <c r="G913" s="9" t="s">
        <v>5849</v>
      </c>
    </row>
    <row r="914" spans="1:7" ht="16.5" customHeight="1">
      <c r="A914" s="66" t="s">
        <v>5850</v>
      </c>
      <c r="B914" s="66" t="s">
        <v>384</v>
      </c>
      <c r="C914" s="68" t="s">
        <v>5848</v>
      </c>
      <c r="D914" s="69">
        <v>44993</v>
      </c>
      <c r="E914" s="66" t="s">
        <v>2540</v>
      </c>
      <c r="F914" s="66" t="s">
        <v>3667</v>
      </c>
      <c r="G914" s="66" t="s">
        <v>5851</v>
      </c>
    </row>
    <row r="915" spans="1:7" ht="16.5" customHeight="1">
      <c r="A915" s="9" t="s">
        <v>5852</v>
      </c>
      <c r="B915" s="9" t="s">
        <v>384</v>
      </c>
      <c r="C915" s="30" t="s">
        <v>5853</v>
      </c>
      <c r="D915" s="70">
        <v>45371</v>
      </c>
      <c r="E915" s="9" t="s">
        <v>993</v>
      </c>
      <c r="F915" s="9" t="s">
        <v>3661</v>
      </c>
      <c r="G915" s="9" t="s">
        <v>5854</v>
      </c>
    </row>
    <row r="916" spans="1:7" ht="16.5" customHeight="1">
      <c r="A916" s="66" t="s">
        <v>5855</v>
      </c>
      <c r="B916" s="66" t="s">
        <v>384</v>
      </c>
      <c r="C916" s="68" t="s">
        <v>1072</v>
      </c>
      <c r="D916" s="66" t="s">
        <v>5856</v>
      </c>
      <c r="E916" s="66" t="s">
        <v>1071</v>
      </c>
      <c r="F916" s="66" t="s">
        <v>3641</v>
      </c>
      <c r="G916" s="66" t="s">
        <v>5857</v>
      </c>
    </row>
    <row r="917" spans="1:7" ht="16.5" customHeight="1">
      <c r="A917" s="9" t="s">
        <v>5858</v>
      </c>
      <c r="B917" s="9" t="s">
        <v>384</v>
      </c>
      <c r="C917" s="30" t="s">
        <v>1072</v>
      </c>
      <c r="D917" s="9" t="s">
        <v>5856</v>
      </c>
      <c r="E917" s="9" t="s">
        <v>1071</v>
      </c>
      <c r="F917" s="9" t="s">
        <v>3661</v>
      </c>
      <c r="G917" s="9" t="s">
        <v>5859</v>
      </c>
    </row>
    <row r="918" spans="1:7" ht="16.5" customHeight="1">
      <c r="A918" s="66" t="s">
        <v>5860</v>
      </c>
      <c r="B918" s="66" t="s">
        <v>384</v>
      </c>
      <c r="C918" s="68" t="s">
        <v>2553</v>
      </c>
      <c r="D918" s="71">
        <v>45422</v>
      </c>
      <c r="E918" s="66" t="s">
        <v>2552</v>
      </c>
      <c r="F918" s="66" t="s">
        <v>3653</v>
      </c>
      <c r="G918" s="66" t="s">
        <v>5861</v>
      </c>
    </row>
    <row r="919" spans="1:7" ht="16.5" customHeight="1">
      <c r="A919" s="9" t="s">
        <v>5862</v>
      </c>
      <c r="B919" s="9" t="s">
        <v>384</v>
      </c>
      <c r="C919" s="30" t="s">
        <v>2553</v>
      </c>
      <c r="D919" s="72">
        <v>45422</v>
      </c>
      <c r="E919" s="9" t="s">
        <v>2552</v>
      </c>
      <c r="F919" s="9" t="s">
        <v>3641</v>
      </c>
      <c r="G919" s="9" t="s">
        <v>5863</v>
      </c>
    </row>
    <row r="920" spans="1:7" ht="16.5" customHeight="1">
      <c r="A920" s="66" t="s">
        <v>5864</v>
      </c>
      <c r="B920" s="66" t="s">
        <v>384</v>
      </c>
      <c r="C920" s="68" t="s">
        <v>5865</v>
      </c>
      <c r="D920" s="69">
        <v>45349</v>
      </c>
      <c r="E920" s="66" t="s">
        <v>729</v>
      </c>
      <c r="F920" s="66" t="s">
        <v>3661</v>
      </c>
      <c r="G920" s="66" t="s">
        <v>5866</v>
      </c>
    </row>
    <row r="921" spans="1:7" ht="16.5" customHeight="1">
      <c r="A921" s="9" t="s">
        <v>5867</v>
      </c>
      <c r="B921" s="9" t="s">
        <v>384</v>
      </c>
      <c r="C921" s="30" t="s">
        <v>5865</v>
      </c>
      <c r="D921" s="70">
        <v>45349</v>
      </c>
      <c r="E921" s="9" t="s">
        <v>729</v>
      </c>
      <c r="F921" s="9" t="s">
        <v>3653</v>
      </c>
      <c r="G921" s="9" t="s">
        <v>5868</v>
      </c>
    </row>
    <row r="922" spans="1:7" ht="16.5" customHeight="1">
      <c r="A922" s="66" t="s">
        <v>5869</v>
      </c>
      <c r="B922" s="66" t="s">
        <v>386</v>
      </c>
      <c r="C922" s="68" t="s">
        <v>5870</v>
      </c>
      <c r="D922" s="69">
        <v>44855</v>
      </c>
      <c r="E922" s="66" t="s">
        <v>2560</v>
      </c>
      <c r="F922" s="66" t="s">
        <v>3641</v>
      </c>
      <c r="G922" s="66" t="s">
        <v>5871</v>
      </c>
    </row>
    <row r="923" spans="1:7" ht="16.5" customHeight="1">
      <c r="A923" s="9" t="s">
        <v>5872</v>
      </c>
      <c r="B923" s="9" t="s">
        <v>386</v>
      </c>
      <c r="C923" s="30" t="s">
        <v>5873</v>
      </c>
      <c r="D923" s="9"/>
      <c r="E923" s="9" t="s">
        <v>984</v>
      </c>
      <c r="F923" s="9" t="s">
        <v>3638</v>
      </c>
      <c r="G923" s="9" t="s">
        <v>5874</v>
      </c>
    </row>
    <row r="924" spans="1:7" ht="16.5" customHeight="1">
      <c r="A924" s="66" t="s">
        <v>5875</v>
      </c>
      <c r="B924" s="66" t="s">
        <v>386</v>
      </c>
      <c r="C924" s="68" t="s">
        <v>5873</v>
      </c>
      <c r="D924" s="66"/>
      <c r="E924" s="66" t="s">
        <v>984</v>
      </c>
      <c r="F924" s="66" t="s">
        <v>3653</v>
      </c>
      <c r="G924" s="66" t="s">
        <v>5876</v>
      </c>
    </row>
    <row r="925" spans="1:7" ht="16.5" customHeight="1">
      <c r="A925" s="9" t="s">
        <v>5877</v>
      </c>
      <c r="B925" s="9" t="s">
        <v>386</v>
      </c>
      <c r="C925" s="30" t="s">
        <v>2568</v>
      </c>
      <c r="D925" s="9"/>
      <c r="E925" s="9" t="s">
        <v>2567</v>
      </c>
      <c r="F925" s="9" t="s">
        <v>3641</v>
      </c>
      <c r="G925" s="9" t="s">
        <v>5878</v>
      </c>
    </row>
    <row r="926" spans="1:7" ht="16.5" customHeight="1">
      <c r="A926" s="66" t="s">
        <v>5879</v>
      </c>
      <c r="B926" s="66" t="s">
        <v>386</v>
      </c>
      <c r="C926" s="68" t="s">
        <v>2568</v>
      </c>
      <c r="D926" s="66"/>
      <c r="E926" s="66" t="s">
        <v>2567</v>
      </c>
      <c r="F926" s="66" t="s">
        <v>3641</v>
      </c>
      <c r="G926" s="66" t="s">
        <v>5880</v>
      </c>
    </row>
    <row r="927" spans="1:7" ht="16.5" customHeight="1">
      <c r="A927" s="9" t="s">
        <v>5881</v>
      </c>
      <c r="B927" s="9" t="s">
        <v>386</v>
      </c>
      <c r="C927" s="30" t="s">
        <v>2568</v>
      </c>
      <c r="D927" s="9"/>
      <c r="E927" s="9" t="s">
        <v>2567</v>
      </c>
      <c r="F927" s="9" t="s">
        <v>3653</v>
      </c>
      <c r="G927" s="9" t="s">
        <v>5878</v>
      </c>
    </row>
    <row r="928" spans="1:7" ht="16.5" customHeight="1">
      <c r="A928" s="66" t="s">
        <v>5882</v>
      </c>
      <c r="B928" s="66" t="s">
        <v>386</v>
      </c>
      <c r="C928" s="68" t="s">
        <v>2836</v>
      </c>
      <c r="D928" s="69">
        <v>39477</v>
      </c>
      <c r="E928" s="66" t="s">
        <v>2835</v>
      </c>
      <c r="F928" s="66" t="s">
        <v>3641</v>
      </c>
      <c r="G928" s="66" t="s">
        <v>5883</v>
      </c>
    </row>
    <row r="929" spans="1:7" ht="16.5" customHeight="1">
      <c r="A929" s="9" t="s">
        <v>5884</v>
      </c>
      <c r="B929" s="9" t="s">
        <v>386</v>
      </c>
      <c r="C929" s="30" t="s">
        <v>2839</v>
      </c>
      <c r="D929" s="70">
        <v>44109</v>
      </c>
      <c r="E929" s="9" t="s">
        <v>2838</v>
      </c>
      <c r="F929" s="9" t="s">
        <v>3641</v>
      </c>
      <c r="G929" s="9" t="s">
        <v>5885</v>
      </c>
    </row>
    <row r="930" spans="1:7" ht="16.5" customHeight="1">
      <c r="A930" s="66" t="s">
        <v>5886</v>
      </c>
      <c r="B930" s="66" t="s">
        <v>386</v>
      </c>
      <c r="C930" s="68" t="s">
        <v>2839</v>
      </c>
      <c r="D930" s="69">
        <v>44109</v>
      </c>
      <c r="E930" s="66" t="s">
        <v>2838</v>
      </c>
      <c r="F930" s="66" t="s">
        <v>3653</v>
      </c>
      <c r="G930" s="66" t="s">
        <v>5887</v>
      </c>
    </row>
    <row r="931" spans="1:7" ht="16.5" customHeight="1">
      <c r="A931" s="9" t="s">
        <v>5888</v>
      </c>
      <c r="B931" s="9" t="s">
        <v>388</v>
      </c>
      <c r="C931" s="30" t="s">
        <v>3352</v>
      </c>
      <c r="D931" s="70">
        <v>44972</v>
      </c>
      <c r="E931" s="9" t="s">
        <v>5889</v>
      </c>
      <c r="F931" s="9" t="s">
        <v>3641</v>
      </c>
      <c r="G931" s="9" t="s">
        <v>5890</v>
      </c>
    </row>
    <row r="932" spans="1:7" ht="16.5" customHeight="1">
      <c r="A932" s="66" t="s">
        <v>5891</v>
      </c>
      <c r="B932" s="66" t="s">
        <v>388</v>
      </c>
      <c r="C932" s="68" t="s">
        <v>3352</v>
      </c>
      <c r="D932" s="69">
        <v>44972</v>
      </c>
      <c r="E932" s="66" t="s">
        <v>5889</v>
      </c>
      <c r="F932" s="66" t="s">
        <v>3753</v>
      </c>
      <c r="G932" s="66" t="s">
        <v>5892</v>
      </c>
    </row>
    <row r="933" spans="1:7" ht="16.5" customHeight="1">
      <c r="A933" s="9" t="s">
        <v>5893</v>
      </c>
      <c r="B933" s="9" t="s">
        <v>388</v>
      </c>
      <c r="C933" s="30" t="s">
        <v>5894</v>
      </c>
      <c r="D933" s="70">
        <v>44972</v>
      </c>
      <c r="E933" s="9" t="s">
        <v>3354</v>
      </c>
      <c r="F933" s="9" t="s">
        <v>3641</v>
      </c>
      <c r="G933" s="9" t="s">
        <v>5895</v>
      </c>
    </row>
    <row r="934" spans="1:7" ht="16.5" customHeight="1">
      <c r="A934" s="66" t="s">
        <v>5896</v>
      </c>
      <c r="B934" s="66" t="s">
        <v>388</v>
      </c>
      <c r="C934" s="68" t="s">
        <v>5897</v>
      </c>
      <c r="D934" s="69">
        <v>44617</v>
      </c>
      <c r="E934" s="66" t="s">
        <v>3631</v>
      </c>
      <c r="F934" s="66" t="s">
        <v>3641</v>
      </c>
      <c r="G934" s="66" t="s">
        <v>5898</v>
      </c>
    </row>
    <row r="935" spans="1:7" ht="16.5" customHeight="1">
      <c r="A935" s="9" t="s">
        <v>5899</v>
      </c>
      <c r="B935" s="9" t="s">
        <v>388</v>
      </c>
      <c r="C935" s="30" t="s">
        <v>5897</v>
      </c>
      <c r="D935" s="70">
        <v>44617</v>
      </c>
      <c r="E935" s="9" t="s">
        <v>3631</v>
      </c>
      <c r="F935" s="9" t="s">
        <v>3722</v>
      </c>
      <c r="G935" s="9" t="s">
        <v>5900</v>
      </c>
    </row>
    <row r="936" spans="1:7" ht="16.5" customHeight="1">
      <c r="A936" s="66" t="s">
        <v>5901</v>
      </c>
      <c r="B936" s="66" t="s">
        <v>388</v>
      </c>
      <c r="C936" s="68" t="s">
        <v>5902</v>
      </c>
      <c r="D936" s="66"/>
      <c r="E936" s="66" t="s">
        <v>3357</v>
      </c>
      <c r="F936" s="66" t="s">
        <v>3641</v>
      </c>
      <c r="G936" s="66" t="s">
        <v>5903</v>
      </c>
    </row>
    <row r="937" spans="1:7" ht="16.5" customHeight="1">
      <c r="A937" s="9" t="s">
        <v>5904</v>
      </c>
      <c r="B937" s="9" t="s">
        <v>388</v>
      </c>
      <c r="C937" s="30" t="s">
        <v>3358</v>
      </c>
      <c r="D937" s="9"/>
      <c r="E937" s="9" t="s">
        <v>5905</v>
      </c>
      <c r="F937" s="9" t="s">
        <v>3661</v>
      </c>
      <c r="G937" s="9" t="s">
        <v>5906</v>
      </c>
    </row>
    <row r="938" spans="1:7" ht="16.5" customHeight="1">
      <c r="A938" s="66" t="s">
        <v>5907</v>
      </c>
      <c r="B938" s="66" t="s">
        <v>388</v>
      </c>
      <c r="C938" s="68" t="s">
        <v>3358</v>
      </c>
      <c r="D938" s="66"/>
      <c r="E938" s="66" t="s">
        <v>5905</v>
      </c>
      <c r="F938" s="66" t="s">
        <v>3641</v>
      </c>
      <c r="G938" s="66" t="s">
        <v>5908</v>
      </c>
    </row>
    <row r="939" spans="1:7" ht="16.5" customHeight="1">
      <c r="A939" s="9" t="s">
        <v>5909</v>
      </c>
      <c r="B939" s="9" t="s">
        <v>388</v>
      </c>
      <c r="C939" s="30" t="s">
        <v>3361</v>
      </c>
      <c r="D939" s="70">
        <v>45492</v>
      </c>
      <c r="E939" s="9" t="s">
        <v>3360</v>
      </c>
      <c r="F939" s="9" t="s">
        <v>3722</v>
      </c>
      <c r="G939" s="9" t="s">
        <v>5910</v>
      </c>
    </row>
    <row r="940" spans="1:7" ht="16.5" customHeight="1">
      <c r="A940" s="66" t="s">
        <v>5911</v>
      </c>
      <c r="B940" s="66" t="s">
        <v>388</v>
      </c>
      <c r="C940" s="68" t="s">
        <v>3361</v>
      </c>
      <c r="D940" s="69">
        <v>45492</v>
      </c>
      <c r="E940" s="66" t="s">
        <v>3360</v>
      </c>
      <c r="F940" s="66" t="s">
        <v>3641</v>
      </c>
      <c r="G940" s="66" t="s">
        <v>5912</v>
      </c>
    </row>
    <row r="941" spans="1:7" ht="16.5" customHeight="1">
      <c r="A941" s="9" t="s">
        <v>5913</v>
      </c>
      <c r="B941" s="9" t="s">
        <v>388</v>
      </c>
      <c r="C941" s="30" t="s">
        <v>2577</v>
      </c>
      <c r="D941" s="9"/>
      <c r="E941" s="9" t="s">
        <v>2576</v>
      </c>
      <c r="F941" s="9" t="s">
        <v>3653</v>
      </c>
      <c r="G941" s="9" t="s">
        <v>5914</v>
      </c>
    </row>
    <row r="942" spans="1:7" ht="16.5" customHeight="1">
      <c r="A942" s="66" t="s">
        <v>5915</v>
      </c>
      <c r="B942" s="66" t="s">
        <v>388</v>
      </c>
      <c r="C942" s="68" t="s">
        <v>5916</v>
      </c>
      <c r="D942" s="69">
        <v>44606</v>
      </c>
      <c r="E942" s="66" t="s">
        <v>1673</v>
      </c>
      <c r="F942" s="66" t="s">
        <v>3641</v>
      </c>
      <c r="G942" s="66" t="s">
        <v>5917</v>
      </c>
    </row>
    <row r="943" spans="1:7" ht="16.5" customHeight="1">
      <c r="A943" s="9" t="s">
        <v>5918</v>
      </c>
      <c r="B943" s="9" t="s">
        <v>388</v>
      </c>
      <c r="C943" s="30" t="s">
        <v>5916</v>
      </c>
      <c r="D943" s="70">
        <v>44606</v>
      </c>
      <c r="E943" s="9" t="s">
        <v>1673</v>
      </c>
      <c r="F943" s="9" t="s">
        <v>3661</v>
      </c>
      <c r="G943" s="9" t="s">
        <v>5919</v>
      </c>
    </row>
    <row r="944" spans="1:7" ht="16.5" customHeight="1">
      <c r="A944" s="66" t="s">
        <v>5920</v>
      </c>
      <c r="B944" s="66" t="s">
        <v>388</v>
      </c>
      <c r="C944" s="68" t="s">
        <v>5921</v>
      </c>
      <c r="D944" s="69">
        <v>44624</v>
      </c>
      <c r="E944" s="66" t="s">
        <v>2841</v>
      </c>
      <c r="F944" s="66" t="s">
        <v>3641</v>
      </c>
      <c r="G944" s="66" t="s">
        <v>5922</v>
      </c>
    </row>
    <row r="945" spans="1:7" ht="16.5" customHeight="1">
      <c r="A945" s="9" t="s">
        <v>5923</v>
      </c>
      <c r="B945" s="9" t="s">
        <v>388</v>
      </c>
      <c r="C945" s="30" t="s">
        <v>5921</v>
      </c>
      <c r="D945" s="70">
        <v>44624</v>
      </c>
      <c r="E945" s="9" t="s">
        <v>2841</v>
      </c>
      <c r="F945" s="9" t="s">
        <v>3638</v>
      </c>
      <c r="G945" s="9" t="s">
        <v>5924</v>
      </c>
    </row>
    <row r="946" spans="1:7" ht="16.5" customHeight="1">
      <c r="A946" s="66" t="s">
        <v>5925</v>
      </c>
      <c r="B946" s="66" t="s">
        <v>388</v>
      </c>
      <c r="C946" s="68" t="s">
        <v>5926</v>
      </c>
      <c r="D946" s="69">
        <v>45344</v>
      </c>
      <c r="E946" s="66" t="s">
        <v>2846</v>
      </c>
      <c r="F946" s="66" t="s">
        <v>3641</v>
      </c>
      <c r="G946" s="66" t="s">
        <v>5927</v>
      </c>
    </row>
    <row r="947" spans="1:7" ht="16.5" customHeight="1">
      <c r="A947" s="9" t="s">
        <v>5928</v>
      </c>
      <c r="B947" s="9" t="s">
        <v>388</v>
      </c>
      <c r="C947" s="30" t="s">
        <v>5926</v>
      </c>
      <c r="D947" s="70">
        <v>45344</v>
      </c>
      <c r="E947" s="9" t="s">
        <v>2846</v>
      </c>
      <c r="F947" s="9" t="s">
        <v>3661</v>
      </c>
      <c r="G947" s="9" t="s">
        <v>5929</v>
      </c>
    </row>
    <row r="948" spans="1:7" ht="16.5" customHeight="1">
      <c r="A948" s="66" t="s">
        <v>5930</v>
      </c>
      <c r="B948" s="66" t="s">
        <v>388</v>
      </c>
      <c r="C948" s="68" t="s">
        <v>5926</v>
      </c>
      <c r="D948" s="69">
        <v>45344</v>
      </c>
      <c r="E948" s="66" t="s">
        <v>2846</v>
      </c>
      <c r="F948" s="66" t="s">
        <v>3722</v>
      </c>
      <c r="G948" s="66" t="s">
        <v>5931</v>
      </c>
    </row>
    <row r="949" spans="1:7" ht="16.5" customHeight="1">
      <c r="A949" s="9" t="s">
        <v>5932</v>
      </c>
      <c r="B949" s="9" t="s">
        <v>388</v>
      </c>
      <c r="C949" s="30" t="s">
        <v>5933</v>
      </c>
      <c r="D949" s="70">
        <v>42727</v>
      </c>
      <c r="E949" s="9" t="s">
        <v>1591</v>
      </c>
      <c r="F949" s="9" t="s">
        <v>3661</v>
      </c>
      <c r="G949" s="9" t="s">
        <v>5934</v>
      </c>
    </row>
    <row r="950" spans="1:7" ht="16.5" customHeight="1">
      <c r="A950" s="66" t="s">
        <v>5935</v>
      </c>
      <c r="B950" s="66" t="s">
        <v>388</v>
      </c>
      <c r="C950" s="68" t="s">
        <v>5933</v>
      </c>
      <c r="D950" s="69">
        <v>42727</v>
      </c>
      <c r="E950" s="66" t="s">
        <v>1591</v>
      </c>
      <c r="F950" s="66" t="s">
        <v>3641</v>
      </c>
      <c r="G950" s="66" t="s">
        <v>5936</v>
      </c>
    </row>
    <row r="951" spans="1:7" ht="16.5" customHeight="1">
      <c r="A951" s="9" t="s">
        <v>5937</v>
      </c>
      <c r="B951" s="9" t="s">
        <v>388</v>
      </c>
      <c r="C951" s="30" t="s">
        <v>2592</v>
      </c>
      <c r="D951" s="70">
        <v>42563</v>
      </c>
      <c r="E951" s="9" t="s">
        <v>2591</v>
      </c>
      <c r="F951" s="9" t="s">
        <v>3722</v>
      </c>
      <c r="G951" s="9" t="s">
        <v>5938</v>
      </c>
    </row>
    <row r="952" spans="1:7" ht="16.5" customHeight="1">
      <c r="A952" s="66" t="s">
        <v>5939</v>
      </c>
      <c r="B952" s="66" t="s">
        <v>388</v>
      </c>
      <c r="C952" s="68" t="s">
        <v>2592</v>
      </c>
      <c r="D952" s="69">
        <v>42563</v>
      </c>
      <c r="E952" s="66" t="s">
        <v>2591</v>
      </c>
      <c r="F952" s="66" t="s">
        <v>3653</v>
      </c>
      <c r="G952" s="66" t="s">
        <v>5940</v>
      </c>
    </row>
    <row r="953" spans="1:7" ht="16.5" customHeight="1">
      <c r="A953" s="9" t="s">
        <v>5941</v>
      </c>
      <c r="B953" s="9" t="s">
        <v>388</v>
      </c>
      <c r="C953" s="30" t="s">
        <v>2596</v>
      </c>
      <c r="D953" s="70">
        <v>42612</v>
      </c>
      <c r="E953" s="9" t="s">
        <v>2595</v>
      </c>
      <c r="F953" s="9" t="s">
        <v>3641</v>
      </c>
      <c r="G953" s="9" t="s">
        <v>5942</v>
      </c>
    </row>
    <row r="954" spans="1:7" ht="16.5" customHeight="1">
      <c r="A954" s="66" t="s">
        <v>5943</v>
      </c>
      <c r="B954" s="66" t="s">
        <v>388</v>
      </c>
      <c r="C954" s="68" t="s">
        <v>2596</v>
      </c>
      <c r="D954" s="69">
        <v>42612</v>
      </c>
      <c r="E954" s="66" t="s">
        <v>2595</v>
      </c>
      <c r="F954" s="66" t="s">
        <v>3667</v>
      </c>
      <c r="G954" s="66" t="s">
        <v>5944</v>
      </c>
    </row>
    <row r="955" spans="1:7" ht="16.5" customHeight="1">
      <c r="A955" s="9" t="s">
        <v>5945</v>
      </c>
      <c r="B955" s="9" t="s">
        <v>388</v>
      </c>
      <c r="C955" s="30" t="s">
        <v>2854</v>
      </c>
      <c r="D955" s="70">
        <v>42780</v>
      </c>
      <c r="E955" s="9" t="s">
        <v>2853</v>
      </c>
      <c r="F955" s="9" t="s">
        <v>3641</v>
      </c>
      <c r="G955" s="9" t="s">
        <v>5946</v>
      </c>
    </row>
    <row r="956" spans="1:7" ht="16.5" customHeight="1">
      <c r="A956" s="66" t="s">
        <v>5947</v>
      </c>
      <c r="B956" s="66" t="s">
        <v>388</v>
      </c>
      <c r="C956" s="68" t="s">
        <v>2847</v>
      </c>
      <c r="D956" s="69">
        <v>45344</v>
      </c>
      <c r="E956" s="66" t="s">
        <v>2862</v>
      </c>
      <c r="F956" s="66" t="s">
        <v>3641</v>
      </c>
      <c r="G956" s="66" t="s">
        <v>5948</v>
      </c>
    </row>
    <row r="957" spans="1:7" ht="16.5" customHeight="1">
      <c r="A957" s="9" t="s">
        <v>5949</v>
      </c>
      <c r="B957" s="9" t="s">
        <v>388</v>
      </c>
      <c r="C957" s="30" t="s">
        <v>2605</v>
      </c>
      <c r="D957" s="70">
        <v>44843</v>
      </c>
      <c r="E957" s="9" t="s">
        <v>2604</v>
      </c>
      <c r="F957" s="9" t="s">
        <v>3667</v>
      </c>
      <c r="G957" s="9" t="s">
        <v>5950</v>
      </c>
    </row>
    <row r="958" spans="1:7" ht="16.5" customHeight="1">
      <c r="A958" s="66" t="s">
        <v>5951</v>
      </c>
      <c r="B958" s="66" t="s">
        <v>388</v>
      </c>
      <c r="C958" s="68" t="s">
        <v>2605</v>
      </c>
      <c r="D958" s="69">
        <v>44843</v>
      </c>
      <c r="E958" s="66" t="s">
        <v>2604</v>
      </c>
      <c r="F958" s="66" t="s">
        <v>3722</v>
      </c>
      <c r="G958" s="66" t="s">
        <v>5952</v>
      </c>
    </row>
    <row r="959" spans="1:7" ht="16.5" customHeight="1">
      <c r="A959" s="9" t="s">
        <v>5953</v>
      </c>
      <c r="B959" s="9" t="s">
        <v>390</v>
      </c>
      <c r="C959" s="30" t="s">
        <v>5955</v>
      </c>
      <c r="D959" s="70">
        <v>44603</v>
      </c>
      <c r="E959" s="9" t="s">
        <v>5956</v>
      </c>
      <c r="F959" s="9" t="s">
        <v>3638</v>
      </c>
      <c r="G959" s="9" t="s">
        <v>5957</v>
      </c>
    </row>
    <row r="960" spans="1:7" ht="16.5" customHeight="1">
      <c r="A960" s="66" t="s">
        <v>5958</v>
      </c>
      <c r="B960" s="66" t="s">
        <v>390</v>
      </c>
      <c r="C960" s="68" t="s">
        <v>5955</v>
      </c>
      <c r="D960" s="69">
        <v>44603</v>
      </c>
      <c r="E960" s="66" t="s">
        <v>5956</v>
      </c>
      <c r="F960" s="66" t="s">
        <v>3641</v>
      </c>
      <c r="G960" s="66" t="s">
        <v>5959</v>
      </c>
    </row>
    <row r="961" spans="1:7" ht="16.5" customHeight="1">
      <c r="A961" s="9" t="s">
        <v>5960</v>
      </c>
      <c r="B961" s="9" t="s">
        <v>392</v>
      </c>
      <c r="C961" s="30" t="s">
        <v>2868</v>
      </c>
      <c r="D961" s="72">
        <v>43595</v>
      </c>
      <c r="E961" s="9" t="s">
        <v>2867</v>
      </c>
      <c r="F961" s="9" t="s">
        <v>3661</v>
      </c>
      <c r="G961" s="9" t="s">
        <v>5961</v>
      </c>
    </row>
    <row r="962" spans="1:7" ht="16.5" customHeight="1">
      <c r="A962" s="66" t="s">
        <v>5962</v>
      </c>
      <c r="B962" s="66" t="s">
        <v>392</v>
      </c>
      <c r="C962" s="68" t="s">
        <v>2868</v>
      </c>
      <c r="D962" s="71">
        <v>43595</v>
      </c>
      <c r="E962" s="66" t="s">
        <v>2867</v>
      </c>
      <c r="F962" s="66" t="s">
        <v>3722</v>
      </c>
      <c r="G962" s="66" t="s">
        <v>5963</v>
      </c>
    </row>
    <row r="963" spans="1:7" ht="16.5" customHeight="1">
      <c r="A963" s="9" t="s">
        <v>5964</v>
      </c>
      <c r="B963" s="9" t="s">
        <v>392</v>
      </c>
      <c r="C963" s="30" t="s">
        <v>2871</v>
      </c>
      <c r="D963" s="70">
        <v>44285</v>
      </c>
      <c r="E963" s="9" t="s">
        <v>2870</v>
      </c>
      <c r="F963" s="9" t="s">
        <v>3661</v>
      </c>
      <c r="G963" s="9" t="s">
        <v>5966</v>
      </c>
    </row>
    <row r="964" spans="1:7" ht="16.5" customHeight="1">
      <c r="A964" s="66" t="s">
        <v>5967</v>
      </c>
      <c r="B964" s="66" t="s">
        <v>392</v>
      </c>
      <c r="C964" s="68" t="s">
        <v>2871</v>
      </c>
      <c r="D964" s="69">
        <v>44285</v>
      </c>
      <c r="E964" s="66" t="s">
        <v>2870</v>
      </c>
      <c r="F964" s="66" t="s">
        <v>3641</v>
      </c>
      <c r="G964" s="66" t="s">
        <v>5968</v>
      </c>
    </row>
    <row r="965" spans="1:7" ht="16.5" customHeight="1">
      <c r="A965" s="9" t="s">
        <v>5969</v>
      </c>
      <c r="B965" s="9" t="s">
        <v>392</v>
      </c>
      <c r="C965" s="30" t="s">
        <v>2874</v>
      </c>
      <c r="D965" s="70">
        <v>44349</v>
      </c>
      <c r="E965" s="9" t="s">
        <v>2873</v>
      </c>
      <c r="F965" s="9" t="s">
        <v>3722</v>
      </c>
      <c r="G965" s="9" t="s">
        <v>5970</v>
      </c>
    </row>
    <row r="966" spans="1:7" ht="16.5" customHeight="1">
      <c r="A966" s="66" t="s">
        <v>5971</v>
      </c>
      <c r="B966" s="66" t="s">
        <v>392</v>
      </c>
      <c r="C966" s="68" t="s">
        <v>2874</v>
      </c>
      <c r="D966" s="69">
        <v>44349</v>
      </c>
      <c r="E966" s="66" t="s">
        <v>2873</v>
      </c>
      <c r="F966" s="66" t="s">
        <v>3641</v>
      </c>
      <c r="G966" s="66" t="s">
        <v>5972</v>
      </c>
    </row>
    <row r="967" spans="1:7" ht="16.5" customHeight="1">
      <c r="A967" s="9" t="s">
        <v>5973</v>
      </c>
      <c r="B967" s="9" t="s">
        <v>395</v>
      </c>
      <c r="C967" s="30" t="s">
        <v>2624</v>
      </c>
      <c r="D967" s="70">
        <v>44055</v>
      </c>
      <c r="E967" s="9" t="s">
        <v>5974</v>
      </c>
      <c r="F967" s="9" t="s">
        <v>3661</v>
      </c>
      <c r="G967" s="9" t="s">
        <v>5975</v>
      </c>
    </row>
    <row r="968" spans="1:7" ht="16.5" customHeight="1">
      <c r="A968" s="66" t="s">
        <v>5976</v>
      </c>
      <c r="B968" s="66" t="s">
        <v>395</v>
      </c>
      <c r="C968" s="68" t="s">
        <v>5977</v>
      </c>
      <c r="D968" s="69">
        <v>44054</v>
      </c>
      <c r="E968" s="66" t="s">
        <v>5978</v>
      </c>
      <c r="F968" s="66" t="s">
        <v>3667</v>
      </c>
      <c r="G968" s="66" t="s">
        <v>5979</v>
      </c>
    </row>
    <row r="969" spans="1:7" ht="16.5" customHeight="1">
      <c r="A969" s="9" t="s">
        <v>5980</v>
      </c>
      <c r="B969" s="9" t="s">
        <v>397</v>
      </c>
      <c r="C969" s="30" t="s">
        <v>5981</v>
      </c>
      <c r="D969" s="70">
        <v>42389</v>
      </c>
      <c r="E969" s="9" t="s">
        <v>2879</v>
      </c>
      <c r="F969" s="9" t="s">
        <v>3646</v>
      </c>
      <c r="G969" s="9" t="s">
        <v>5982</v>
      </c>
    </row>
    <row r="970" spans="1:7" ht="16.5" customHeight="1">
      <c r="A970" s="66" t="s">
        <v>5983</v>
      </c>
      <c r="B970" s="66" t="s">
        <v>399</v>
      </c>
      <c r="C970" s="68" t="s">
        <v>2630</v>
      </c>
      <c r="D970" s="66"/>
      <c r="E970" s="66"/>
      <c r="F970" s="66" t="s">
        <v>3653</v>
      </c>
      <c r="G970" s="66" t="s">
        <v>5984</v>
      </c>
    </row>
    <row r="971" spans="1:7" ht="16.5" customHeight="1">
      <c r="A971" s="9" t="s">
        <v>5985</v>
      </c>
      <c r="B971" s="9" t="s">
        <v>399</v>
      </c>
      <c r="C971" s="30" t="s">
        <v>2630</v>
      </c>
      <c r="D971" s="9"/>
      <c r="E971" s="9"/>
      <c r="F971" s="9" t="s">
        <v>3661</v>
      </c>
      <c r="G971" s="9" t="s">
        <v>5986</v>
      </c>
    </row>
    <row r="972" spans="1:7" ht="16.5" customHeight="1">
      <c r="A972" s="66" t="s">
        <v>5987</v>
      </c>
      <c r="B972" s="66" t="s">
        <v>399</v>
      </c>
      <c r="C972" s="68" t="s">
        <v>2630</v>
      </c>
      <c r="D972" s="66"/>
      <c r="E972" s="66"/>
      <c r="F972" s="66" t="s">
        <v>3667</v>
      </c>
      <c r="G972" s="66" t="s">
        <v>5988</v>
      </c>
    </row>
    <row r="973" spans="1:7" ht="16.5" customHeight="1">
      <c r="A973" s="9" t="s">
        <v>5989</v>
      </c>
      <c r="B973" s="9" t="s">
        <v>399</v>
      </c>
      <c r="C973" s="30" t="s">
        <v>2883</v>
      </c>
      <c r="D973" s="70">
        <v>45084</v>
      </c>
      <c r="E973" s="9" t="s">
        <v>5990</v>
      </c>
      <c r="F973" s="9" t="s">
        <v>3653</v>
      </c>
      <c r="G973" s="9" t="s">
        <v>5991</v>
      </c>
    </row>
    <row r="974" spans="1:7" ht="16.5" customHeight="1">
      <c r="A974" s="66" t="s">
        <v>5992</v>
      </c>
      <c r="B974" s="66" t="s">
        <v>399</v>
      </c>
      <c r="C974" s="68" t="s">
        <v>2883</v>
      </c>
      <c r="D974" s="69">
        <v>45084</v>
      </c>
      <c r="E974" s="66" t="s">
        <v>5990</v>
      </c>
      <c r="F974" s="66" t="s">
        <v>3646</v>
      </c>
      <c r="G974" s="66" t="s">
        <v>5993</v>
      </c>
    </row>
    <row r="975" spans="1:7" ht="16.5" customHeight="1">
      <c r="A975" s="9" t="s">
        <v>5994</v>
      </c>
      <c r="B975" s="9" t="s">
        <v>399</v>
      </c>
      <c r="C975" s="30" t="s">
        <v>1327</v>
      </c>
      <c r="D975" s="70">
        <v>44578</v>
      </c>
      <c r="E975" s="9" t="s">
        <v>1326</v>
      </c>
      <c r="F975" s="9" t="s">
        <v>3638</v>
      </c>
      <c r="G975" s="9" t="s">
        <v>5995</v>
      </c>
    </row>
    <row r="976" spans="1:7" ht="16.5" customHeight="1">
      <c r="A976" s="66" t="s">
        <v>5996</v>
      </c>
      <c r="B976" s="66" t="s">
        <v>399</v>
      </c>
      <c r="C976" s="68" t="s">
        <v>2887</v>
      </c>
      <c r="D976" s="66"/>
      <c r="E976" s="66" t="s">
        <v>1326</v>
      </c>
      <c r="F976" s="66" t="s">
        <v>3646</v>
      </c>
      <c r="G976" s="66" t="s">
        <v>5997</v>
      </c>
    </row>
    <row r="977" spans="1:7" ht="16.5" customHeight="1">
      <c r="A977" s="9" t="s">
        <v>5998</v>
      </c>
      <c r="B977" s="9" t="s">
        <v>399</v>
      </c>
      <c r="C977" s="30" t="s">
        <v>2887</v>
      </c>
      <c r="D977" s="9"/>
      <c r="E977" s="9" t="s">
        <v>5999</v>
      </c>
      <c r="F977" s="9" t="s">
        <v>3646</v>
      </c>
      <c r="G977" s="9" t="s">
        <v>6000</v>
      </c>
    </row>
    <row r="978" spans="1:7" ht="16.5" customHeight="1">
      <c r="A978" s="66" t="s">
        <v>6001</v>
      </c>
      <c r="B978" s="66" t="s">
        <v>401</v>
      </c>
      <c r="C978" s="68" t="s">
        <v>2890</v>
      </c>
      <c r="D978" s="69">
        <v>45219</v>
      </c>
      <c r="E978" s="66" t="s">
        <v>2889</v>
      </c>
      <c r="F978" s="66" t="s">
        <v>3641</v>
      </c>
      <c r="G978" s="66" t="s">
        <v>6002</v>
      </c>
    </row>
    <row r="979" spans="1:7" ht="16.5" customHeight="1">
      <c r="A979" s="9" t="s">
        <v>6003</v>
      </c>
      <c r="B979" s="9" t="s">
        <v>401</v>
      </c>
      <c r="C979" s="30" t="s">
        <v>2890</v>
      </c>
      <c r="D979" s="70">
        <v>45219</v>
      </c>
      <c r="E979" s="9" t="s">
        <v>2889</v>
      </c>
      <c r="F979" s="9" t="s">
        <v>3661</v>
      </c>
      <c r="G979" s="9" t="s">
        <v>6004</v>
      </c>
    </row>
    <row r="980" spans="1:7" ht="16.5" customHeight="1">
      <c r="A980" s="66" t="s">
        <v>6005</v>
      </c>
      <c r="B980" s="66" t="s">
        <v>401</v>
      </c>
      <c r="C980" s="68" t="s">
        <v>2893</v>
      </c>
      <c r="D980" s="69">
        <v>43036</v>
      </c>
      <c r="E980" s="66" t="s">
        <v>2892</v>
      </c>
      <c r="F980" s="66" t="s">
        <v>3661</v>
      </c>
      <c r="G980" s="66" t="s">
        <v>6006</v>
      </c>
    </row>
    <row r="981" spans="1:7" ht="16.5" customHeight="1">
      <c r="A981" s="9" t="s">
        <v>6007</v>
      </c>
      <c r="B981" s="9" t="s">
        <v>401</v>
      </c>
      <c r="C981" s="30" t="s">
        <v>2893</v>
      </c>
      <c r="D981" s="70">
        <v>43036</v>
      </c>
      <c r="E981" s="9" t="s">
        <v>2892</v>
      </c>
      <c r="F981" s="9" t="s">
        <v>3641</v>
      </c>
      <c r="G981" s="9" t="s">
        <v>6008</v>
      </c>
    </row>
    <row r="982" spans="1:7" ht="16.5" customHeight="1">
      <c r="A982" s="66" t="s">
        <v>6009</v>
      </c>
      <c r="B982" s="66" t="s">
        <v>401</v>
      </c>
      <c r="C982" s="68" t="s">
        <v>2896</v>
      </c>
      <c r="D982" s="69">
        <v>45211</v>
      </c>
      <c r="E982" s="66" t="s">
        <v>2895</v>
      </c>
      <c r="F982" s="66" t="s">
        <v>3641</v>
      </c>
      <c r="G982" s="66" t="s">
        <v>6010</v>
      </c>
    </row>
    <row r="983" spans="1:7" ht="16.5" customHeight="1">
      <c r="A983" s="9" t="s">
        <v>6011</v>
      </c>
      <c r="B983" s="9" t="s">
        <v>401</v>
      </c>
      <c r="C983" s="30" t="s">
        <v>2654</v>
      </c>
      <c r="D983" s="70">
        <v>44612</v>
      </c>
      <c r="E983" s="9" t="s">
        <v>2653</v>
      </c>
      <c r="F983" s="9" t="s">
        <v>3641</v>
      </c>
      <c r="G983" s="9" t="s">
        <v>6012</v>
      </c>
    </row>
    <row r="984" spans="1:7" ht="16.5" customHeight="1">
      <c r="A984" s="66" t="s">
        <v>6013</v>
      </c>
      <c r="B984" s="66" t="s">
        <v>401</v>
      </c>
      <c r="C984" s="68" t="s">
        <v>2654</v>
      </c>
      <c r="D984" s="69">
        <v>44612</v>
      </c>
      <c r="E984" s="66" t="s">
        <v>2653</v>
      </c>
      <c r="F984" s="66" t="s">
        <v>3653</v>
      </c>
      <c r="G984" s="66" t="s">
        <v>6014</v>
      </c>
    </row>
    <row r="985" spans="1:7" ht="16.5" customHeight="1">
      <c r="A985" s="9" t="s">
        <v>6015</v>
      </c>
      <c r="B985" s="9" t="s">
        <v>401</v>
      </c>
      <c r="C985" s="30" t="s">
        <v>2909</v>
      </c>
      <c r="D985" s="70">
        <v>45190</v>
      </c>
      <c r="E985" s="9" t="s">
        <v>2908</v>
      </c>
      <c r="F985" s="9" t="s">
        <v>3661</v>
      </c>
      <c r="G985" s="9" t="s">
        <v>6016</v>
      </c>
    </row>
    <row r="986" spans="1:7" ht="16.5" customHeight="1">
      <c r="A986" s="66" t="s">
        <v>6017</v>
      </c>
      <c r="B986" s="66" t="s">
        <v>401</v>
      </c>
      <c r="C986" s="68" t="s">
        <v>2909</v>
      </c>
      <c r="D986" s="69">
        <v>45190</v>
      </c>
      <c r="E986" s="66" t="s">
        <v>2908</v>
      </c>
      <c r="F986" s="66" t="s">
        <v>3641</v>
      </c>
      <c r="G986" s="66" t="s">
        <v>6018</v>
      </c>
    </row>
    <row r="987" spans="1:7" ht="16.5" customHeight="1">
      <c r="A987" s="9" t="s">
        <v>6019</v>
      </c>
      <c r="B987" s="9" t="s">
        <v>401</v>
      </c>
      <c r="C987" s="30" t="s">
        <v>3365</v>
      </c>
      <c r="D987" s="70">
        <v>45154</v>
      </c>
      <c r="E987" s="9" t="s">
        <v>3364</v>
      </c>
      <c r="F987" s="9" t="s">
        <v>3641</v>
      </c>
      <c r="G987" s="9" t="s">
        <v>6020</v>
      </c>
    </row>
    <row r="988" spans="1:7" ht="16.5" customHeight="1">
      <c r="A988" s="66" t="s">
        <v>6021</v>
      </c>
      <c r="B988" s="66" t="s">
        <v>401</v>
      </c>
      <c r="C988" s="68" t="s">
        <v>6022</v>
      </c>
      <c r="D988" s="71">
        <v>45075</v>
      </c>
      <c r="E988" s="66" t="s">
        <v>6023</v>
      </c>
      <c r="F988" s="66" t="s">
        <v>3641</v>
      </c>
      <c r="G988" s="66" t="s">
        <v>6024</v>
      </c>
    </row>
    <row r="989" spans="1:7" ht="16.5" customHeight="1">
      <c r="A989" s="9" t="s">
        <v>6025</v>
      </c>
      <c r="B989" s="9" t="s">
        <v>401</v>
      </c>
      <c r="C989" s="30" t="s">
        <v>2912</v>
      </c>
      <c r="D989" s="70">
        <v>45198</v>
      </c>
      <c r="E989" s="9" t="s">
        <v>2911</v>
      </c>
      <c r="F989" s="9" t="s">
        <v>3641</v>
      </c>
      <c r="G989" s="9" t="s">
        <v>6026</v>
      </c>
    </row>
    <row r="990" spans="1:7" ht="16.5" customHeight="1">
      <c r="A990" s="66" t="s">
        <v>6027</v>
      </c>
      <c r="B990" s="66" t="s">
        <v>403</v>
      </c>
      <c r="C990" s="68" t="s">
        <v>6028</v>
      </c>
      <c r="D990" s="69">
        <v>45391</v>
      </c>
      <c r="E990" s="66" t="s">
        <v>870</v>
      </c>
      <c r="F990" s="66" t="s">
        <v>3661</v>
      </c>
      <c r="G990" s="66" t="s">
        <v>6029</v>
      </c>
    </row>
    <row r="991" spans="1:7" ht="16.5" customHeight="1">
      <c r="A991" s="9" t="s">
        <v>6030</v>
      </c>
      <c r="B991" s="9" t="s">
        <v>403</v>
      </c>
      <c r="C991" s="30" t="s">
        <v>6031</v>
      </c>
      <c r="D991" s="72">
        <v>45072</v>
      </c>
      <c r="E991" s="9" t="s">
        <v>952</v>
      </c>
      <c r="F991" s="9" t="s">
        <v>3661</v>
      </c>
      <c r="G991" s="9" t="s">
        <v>6032</v>
      </c>
    </row>
    <row r="992" spans="1:7" ht="16.5" customHeight="1">
      <c r="A992" s="66" t="s">
        <v>6033</v>
      </c>
      <c r="B992" s="66" t="s">
        <v>403</v>
      </c>
      <c r="C992" s="68" t="s">
        <v>6034</v>
      </c>
      <c r="D992" s="69">
        <v>44792</v>
      </c>
      <c r="E992" s="66" t="s">
        <v>2917</v>
      </c>
      <c r="F992" s="66" t="s">
        <v>3641</v>
      </c>
      <c r="G992" s="66" t="s">
        <v>6035</v>
      </c>
    </row>
    <row r="993" spans="1:7" ht="16.5" customHeight="1">
      <c r="A993" s="9" t="s">
        <v>6036</v>
      </c>
      <c r="B993" s="9" t="s">
        <v>403</v>
      </c>
      <c r="C993" s="30" t="s">
        <v>6037</v>
      </c>
      <c r="D993" s="70">
        <v>45042</v>
      </c>
      <c r="E993" s="9" t="s">
        <v>2672</v>
      </c>
      <c r="F993" s="9" t="s">
        <v>3661</v>
      </c>
      <c r="G993" s="9" t="s">
        <v>6038</v>
      </c>
    </row>
    <row r="994" spans="1:7" ht="16.5" customHeight="1">
      <c r="A994" s="66" t="s">
        <v>6039</v>
      </c>
      <c r="B994" s="66" t="s">
        <v>403</v>
      </c>
      <c r="C994" s="68" t="s">
        <v>6040</v>
      </c>
      <c r="D994" s="69">
        <v>44481</v>
      </c>
      <c r="E994" s="66" t="s">
        <v>2920</v>
      </c>
      <c r="F994" s="66" t="s">
        <v>3641</v>
      </c>
      <c r="G994" s="66" t="s">
        <v>6041</v>
      </c>
    </row>
    <row r="995" spans="1:7" ht="16.5" customHeight="1">
      <c r="A995" s="9" t="s">
        <v>6042</v>
      </c>
      <c r="B995" s="9" t="s">
        <v>403</v>
      </c>
      <c r="C995" s="30" t="s">
        <v>2681</v>
      </c>
      <c r="D995" s="70">
        <v>45180</v>
      </c>
      <c r="E995" s="9" t="s">
        <v>2680</v>
      </c>
      <c r="F995" s="9" t="s">
        <v>3641</v>
      </c>
      <c r="G995" s="9" t="s">
        <v>6043</v>
      </c>
    </row>
    <row r="996" spans="1:7" ht="16.5" customHeight="1">
      <c r="A996" s="66" t="s">
        <v>6044</v>
      </c>
      <c r="B996" s="66" t="s">
        <v>403</v>
      </c>
      <c r="C996" s="68" t="s">
        <v>2681</v>
      </c>
      <c r="D996" s="69">
        <v>45180</v>
      </c>
      <c r="E996" s="66" t="s">
        <v>2680</v>
      </c>
      <c r="F996" s="66" t="s">
        <v>3653</v>
      </c>
      <c r="G996" s="66" t="s">
        <v>6045</v>
      </c>
    </row>
    <row r="997" spans="1:7" ht="16.5" customHeight="1">
      <c r="A997" s="9" t="s">
        <v>6046</v>
      </c>
      <c r="B997" s="9" t="s">
        <v>405</v>
      </c>
      <c r="C997" s="30" t="s">
        <v>6047</v>
      </c>
      <c r="D997" s="70">
        <v>45406</v>
      </c>
      <c r="E997" s="9" t="s">
        <v>776</v>
      </c>
      <c r="F997" s="9" t="s">
        <v>3661</v>
      </c>
      <c r="G997" s="9" t="s">
        <v>6048</v>
      </c>
    </row>
    <row r="998" spans="1:7" ht="16.5" customHeight="1">
      <c r="A998" s="66" t="s">
        <v>6049</v>
      </c>
      <c r="B998" s="66" t="s">
        <v>405</v>
      </c>
      <c r="C998" s="68" t="s">
        <v>6050</v>
      </c>
      <c r="D998" s="69">
        <v>45448</v>
      </c>
      <c r="E998" s="66" t="s">
        <v>2687</v>
      </c>
      <c r="F998" s="66" t="s">
        <v>3661</v>
      </c>
      <c r="G998" s="66" t="s">
        <v>6051</v>
      </c>
    </row>
    <row r="999" spans="1:7" ht="16.5" customHeight="1">
      <c r="A999" s="9" t="s">
        <v>6052</v>
      </c>
      <c r="B999" s="9" t="s">
        <v>405</v>
      </c>
      <c r="C999" s="30" t="s">
        <v>6053</v>
      </c>
      <c r="D999" s="70">
        <v>45253</v>
      </c>
      <c r="E999" s="9" t="s">
        <v>1610</v>
      </c>
      <c r="F999" s="9" t="s">
        <v>3661</v>
      </c>
      <c r="G999" s="9" t="s">
        <v>6054</v>
      </c>
    </row>
    <row r="1000" spans="1:7" ht="16.5" customHeight="1">
      <c r="A1000" s="66" t="s">
        <v>6055</v>
      </c>
      <c r="B1000" s="66" t="s">
        <v>405</v>
      </c>
      <c r="C1000" s="68" t="s">
        <v>6056</v>
      </c>
      <c r="D1000" s="69">
        <v>44678</v>
      </c>
      <c r="E1000" s="66" t="s">
        <v>587</v>
      </c>
      <c r="F1000" s="66" t="s">
        <v>3661</v>
      </c>
      <c r="G1000" s="66" t="s">
        <v>6057</v>
      </c>
    </row>
    <row r="1001" spans="1:7" ht="16.5" customHeight="1">
      <c r="A1001" s="9" t="s">
        <v>6058</v>
      </c>
      <c r="B1001" s="9" t="s">
        <v>405</v>
      </c>
      <c r="C1001" s="30" t="s">
        <v>6059</v>
      </c>
      <c r="D1001" s="70">
        <v>45378</v>
      </c>
      <c r="E1001" s="9" t="s">
        <v>2923</v>
      </c>
      <c r="F1001" s="9" t="s">
        <v>3641</v>
      </c>
      <c r="G1001" s="9" t="s">
        <v>6060</v>
      </c>
    </row>
    <row r="1002" spans="1:7" ht="16.5" customHeight="1">
      <c r="A1002" s="66" t="s">
        <v>6061</v>
      </c>
      <c r="B1002" s="66" t="s">
        <v>405</v>
      </c>
      <c r="C1002" s="68" t="s">
        <v>6062</v>
      </c>
      <c r="D1002" s="66" t="s">
        <v>6063</v>
      </c>
      <c r="E1002" s="66" t="s">
        <v>2927</v>
      </c>
      <c r="F1002" s="66" t="s">
        <v>3661</v>
      </c>
      <c r="G1002" s="66" t="s">
        <v>6064</v>
      </c>
    </row>
    <row r="1003" spans="1:7" ht="16.5" customHeight="1">
      <c r="A1003" s="9" t="s">
        <v>6065</v>
      </c>
      <c r="B1003" s="9" t="s">
        <v>405</v>
      </c>
      <c r="C1003" s="30" t="s">
        <v>6062</v>
      </c>
      <c r="D1003" s="9" t="s">
        <v>6063</v>
      </c>
      <c r="E1003" s="9" t="s">
        <v>2927</v>
      </c>
      <c r="F1003" s="9" t="s">
        <v>3641</v>
      </c>
      <c r="G1003" s="9" t="s">
        <v>6066</v>
      </c>
    </row>
    <row r="1004" spans="1:7" ht="16.5" customHeight="1">
      <c r="A1004" s="66" t="s">
        <v>6067</v>
      </c>
      <c r="B1004" s="66" t="s">
        <v>405</v>
      </c>
      <c r="C1004" s="68" t="s">
        <v>6069</v>
      </c>
      <c r="D1004" s="69">
        <v>44423</v>
      </c>
      <c r="E1004" s="66" t="s">
        <v>2931</v>
      </c>
      <c r="F1004" s="66" t="s">
        <v>3661</v>
      </c>
      <c r="G1004" s="66" t="s">
        <v>6070</v>
      </c>
    </row>
    <row r="1005" spans="1:7" ht="16.5" customHeight="1">
      <c r="A1005" s="9" t="s">
        <v>6071</v>
      </c>
      <c r="B1005" s="9" t="s">
        <v>407</v>
      </c>
      <c r="C1005" s="30" t="s">
        <v>2706</v>
      </c>
      <c r="D1005" s="70">
        <v>44806</v>
      </c>
      <c r="E1005" s="9"/>
      <c r="F1005" s="9" t="s">
        <v>3653</v>
      </c>
      <c r="G1005" s="9" t="s">
        <v>6072</v>
      </c>
    </row>
    <row r="1006" spans="1:7" ht="16.5" customHeight="1">
      <c r="A1006" s="66" t="s">
        <v>6073</v>
      </c>
      <c r="B1006" s="66" t="s">
        <v>407</v>
      </c>
      <c r="C1006" s="68" t="s">
        <v>2710</v>
      </c>
      <c r="D1006" s="66"/>
      <c r="E1006" s="66"/>
      <c r="F1006" s="66" t="s">
        <v>3653</v>
      </c>
      <c r="G1006" s="66" t="s">
        <v>6074</v>
      </c>
    </row>
    <row r="1007" spans="1:7" ht="16.5" customHeight="1">
      <c r="A1007" s="9" t="s">
        <v>6075</v>
      </c>
      <c r="B1007" s="9" t="s">
        <v>407</v>
      </c>
      <c r="C1007" s="30" t="s">
        <v>2710</v>
      </c>
      <c r="D1007" s="9"/>
      <c r="E1007" s="9"/>
      <c r="F1007" s="9" t="s">
        <v>3641</v>
      </c>
      <c r="G1007" s="9" t="s">
        <v>6076</v>
      </c>
    </row>
    <row r="1008" spans="1:7" ht="16.5" customHeight="1">
      <c r="A1008" s="66" t="s">
        <v>6077</v>
      </c>
      <c r="B1008" s="66" t="s">
        <v>1222</v>
      </c>
      <c r="C1008" s="68" t="s">
        <v>1601</v>
      </c>
      <c r="D1008" s="69">
        <v>45362</v>
      </c>
      <c r="E1008" s="66" t="s">
        <v>1600</v>
      </c>
      <c r="F1008" s="66" t="s">
        <v>3722</v>
      </c>
      <c r="G1008" s="66" t="s">
        <v>6078</v>
      </c>
    </row>
    <row r="1009" spans="1:7" ht="16.5" customHeight="1">
      <c r="A1009" s="9" t="s">
        <v>6079</v>
      </c>
      <c r="B1009" s="9" t="s">
        <v>1222</v>
      </c>
      <c r="C1009" s="30" t="s">
        <v>1601</v>
      </c>
      <c r="D1009" s="70">
        <v>45362</v>
      </c>
      <c r="E1009" s="9" t="s">
        <v>1600</v>
      </c>
      <c r="F1009" s="9" t="s">
        <v>3661</v>
      </c>
      <c r="G1009" s="9" t="s">
        <v>6080</v>
      </c>
    </row>
    <row r="1010" spans="1:7" ht="16.5" customHeight="1">
      <c r="A1010" s="66" t="s">
        <v>6081</v>
      </c>
      <c r="B1010" s="66" t="s">
        <v>1222</v>
      </c>
      <c r="C1010" s="68" t="s">
        <v>1224</v>
      </c>
      <c r="D1010" s="71">
        <v>45432</v>
      </c>
      <c r="E1010" s="66" t="s">
        <v>1223</v>
      </c>
      <c r="F1010" s="66" t="s">
        <v>3661</v>
      </c>
      <c r="G1010" s="66" t="s">
        <v>6082</v>
      </c>
    </row>
    <row r="1011" spans="1:7" ht="16.5" customHeight="1">
      <c r="A1011" s="9" t="s">
        <v>6083</v>
      </c>
      <c r="B1011" s="9" t="s">
        <v>1222</v>
      </c>
      <c r="C1011" s="30" t="s">
        <v>6084</v>
      </c>
      <c r="D1011" s="72">
        <v>45432</v>
      </c>
      <c r="E1011" s="9" t="s">
        <v>6085</v>
      </c>
      <c r="F1011" s="9" t="s">
        <v>3661</v>
      </c>
      <c r="G1011" s="9" t="s">
        <v>6086</v>
      </c>
    </row>
    <row r="1012" spans="1:7" ht="16.5" customHeight="1">
      <c r="A1012" s="66" t="s">
        <v>6087</v>
      </c>
      <c r="B1012" s="66" t="s">
        <v>1222</v>
      </c>
      <c r="C1012" s="68" t="s">
        <v>6088</v>
      </c>
      <c r="D1012" s="71">
        <v>45432</v>
      </c>
      <c r="E1012" s="66" t="s">
        <v>6089</v>
      </c>
      <c r="F1012" s="66" t="s">
        <v>3641</v>
      </c>
      <c r="G1012" s="66" t="s">
        <v>6090</v>
      </c>
    </row>
    <row r="1013" spans="1:7" ht="16.5" customHeight="1">
      <c r="A1013" s="9" t="s">
        <v>6091</v>
      </c>
      <c r="B1013" s="9" t="s">
        <v>1222</v>
      </c>
      <c r="C1013" s="30" t="s">
        <v>1224</v>
      </c>
      <c r="D1013" s="72">
        <v>45432</v>
      </c>
      <c r="E1013" s="9" t="s">
        <v>1223</v>
      </c>
      <c r="F1013" s="9" t="s">
        <v>3641</v>
      </c>
      <c r="G1013" s="9" t="s">
        <v>6092</v>
      </c>
    </row>
    <row r="1014" spans="1:7" ht="16.5" customHeight="1">
      <c r="A1014" s="66" t="s">
        <v>6093</v>
      </c>
      <c r="B1014" s="66" t="s">
        <v>1222</v>
      </c>
      <c r="C1014" s="68" t="s">
        <v>6088</v>
      </c>
      <c r="D1014" s="71">
        <v>45432</v>
      </c>
      <c r="E1014" s="66" t="s">
        <v>6089</v>
      </c>
      <c r="F1014" s="66" t="s">
        <v>3661</v>
      </c>
      <c r="G1014" s="66" t="s">
        <v>6094</v>
      </c>
    </row>
    <row r="1015" spans="1:7" ht="16.5" customHeight="1">
      <c r="A1015" s="9" t="s">
        <v>6095</v>
      </c>
      <c r="B1015" s="9" t="s">
        <v>411</v>
      </c>
      <c r="C1015" s="30" t="s">
        <v>2938</v>
      </c>
      <c r="D1015" s="70">
        <v>45394</v>
      </c>
      <c r="E1015" s="9"/>
      <c r="F1015" s="9" t="s">
        <v>3661</v>
      </c>
      <c r="G1015" s="9" t="s">
        <v>6096</v>
      </c>
    </row>
    <row r="1016" spans="1:7" ht="16.5" customHeight="1">
      <c r="A1016" s="66" t="s">
        <v>6097</v>
      </c>
      <c r="B1016" s="66" t="s">
        <v>411</v>
      </c>
      <c r="C1016" s="68" t="s">
        <v>2938</v>
      </c>
      <c r="D1016" s="69">
        <v>45394</v>
      </c>
      <c r="E1016" s="66"/>
      <c r="F1016" s="66" t="s">
        <v>3641</v>
      </c>
      <c r="G1016" s="66" t="s">
        <v>6098</v>
      </c>
    </row>
    <row r="1017" spans="1:7" ht="16.5" customHeight="1">
      <c r="A1017" s="9" t="s">
        <v>6099</v>
      </c>
      <c r="B1017" s="9" t="s">
        <v>411</v>
      </c>
      <c r="C1017" s="30" t="s">
        <v>2941</v>
      </c>
      <c r="D1017" s="70">
        <v>44883</v>
      </c>
      <c r="E1017" s="9"/>
      <c r="F1017" s="9" t="s">
        <v>3641</v>
      </c>
      <c r="G1017" s="9" t="s">
        <v>6100</v>
      </c>
    </row>
    <row r="1018" spans="1:7" ht="16.5" customHeight="1">
      <c r="A1018" s="66" t="s">
        <v>6101</v>
      </c>
      <c r="B1018" s="66" t="s">
        <v>411</v>
      </c>
      <c r="C1018" s="68" t="s">
        <v>2941</v>
      </c>
      <c r="D1018" s="69">
        <v>44883</v>
      </c>
      <c r="E1018" s="66"/>
      <c r="F1018" s="66" t="s">
        <v>3722</v>
      </c>
      <c r="G1018" s="66" t="s">
        <v>6102</v>
      </c>
    </row>
    <row r="1019" spans="1:7" ht="16.5" customHeight="1">
      <c r="A1019" s="9" t="s">
        <v>6103</v>
      </c>
      <c r="B1019" s="9" t="s">
        <v>411</v>
      </c>
      <c r="C1019" s="30" t="s">
        <v>2941</v>
      </c>
      <c r="D1019" s="70">
        <v>44883</v>
      </c>
      <c r="E1019" s="9"/>
      <c r="F1019" s="9" t="s">
        <v>3661</v>
      </c>
      <c r="G1019" s="9" t="s">
        <v>6104</v>
      </c>
    </row>
    <row r="1020" spans="1:7" ht="16.5" customHeight="1">
      <c r="A1020" s="66" t="s">
        <v>6105</v>
      </c>
      <c r="B1020" s="66" t="s">
        <v>413</v>
      </c>
      <c r="C1020" s="68" t="s">
        <v>751</v>
      </c>
      <c r="D1020" s="69">
        <v>45346</v>
      </c>
      <c r="E1020" s="66"/>
      <c r="F1020" s="66" t="s">
        <v>3638</v>
      </c>
      <c r="G1020" s="66" t="s">
        <v>6106</v>
      </c>
    </row>
    <row r="1021" spans="1:7" ht="16.5" customHeight="1">
      <c r="A1021" s="9" t="s">
        <v>6107</v>
      </c>
      <c r="B1021" s="9" t="s">
        <v>413</v>
      </c>
      <c r="C1021" s="30" t="s">
        <v>751</v>
      </c>
      <c r="D1021" s="70">
        <v>45346</v>
      </c>
      <c r="E1021" s="9"/>
      <c r="F1021" s="9" t="s">
        <v>3641</v>
      </c>
      <c r="G1021" s="9" t="s">
        <v>6108</v>
      </c>
    </row>
    <row r="1022" spans="1:7" ht="16.5" customHeight="1">
      <c r="A1022" s="66" t="s">
        <v>6109</v>
      </c>
      <c r="B1022" s="66" t="s">
        <v>413</v>
      </c>
      <c r="C1022" s="68" t="s">
        <v>2946</v>
      </c>
      <c r="D1022" s="69">
        <v>43528</v>
      </c>
      <c r="E1022" s="66"/>
      <c r="F1022" s="66" t="s">
        <v>3641</v>
      </c>
      <c r="G1022" s="66" t="s">
        <v>6110</v>
      </c>
    </row>
    <row r="1023" spans="1:7" ht="16.5" customHeight="1">
      <c r="A1023" s="9" t="s">
        <v>6111</v>
      </c>
      <c r="B1023" s="9" t="s">
        <v>413</v>
      </c>
      <c r="C1023" s="30" t="s">
        <v>806</v>
      </c>
      <c r="D1023" s="70">
        <v>45208</v>
      </c>
      <c r="E1023" s="9"/>
      <c r="F1023" s="9"/>
      <c r="G1023" s="9" t="s">
        <v>6112</v>
      </c>
    </row>
    <row r="1024" spans="1:7" ht="16.5" customHeight="1">
      <c r="A1024" s="66" t="s">
        <v>6113</v>
      </c>
      <c r="B1024" s="66" t="s">
        <v>413</v>
      </c>
      <c r="C1024" s="68" t="s">
        <v>806</v>
      </c>
      <c r="D1024" s="69">
        <v>45208</v>
      </c>
      <c r="E1024" s="66"/>
      <c r="F1024" s="66" t="s">
        <v>3638</v>
      </c>
      <c r="G1024" s="66" t="s">
        <v>6114</v>
      </c>
    </row>
    <row r="1025" spans="1:7" ht="16.5" customHeight="1">
      <c r="A1025" s="9" t="s">
        <v>6115</v>
      </c>
      <c r="B1025" s="9" t="s">
        <v>413</v>
      </c>
      <c r="C1025" s="30" t="s">
        <v>806</v>
      </c>
      <c r="D1025" s="70">
        <v>45208</v>
      </c>
      <c r="E1025" s="9"/>
      <c r="F1025" s="9" t="s">
        <v>3722</v>
      </c>
      <c r="G1025" s="9" t="s">
        <v>6116</v>
      </c>
    </row>
    <row r="1026" spans="1:7" ht="16.5" customHeight="1">
      <c r="A1026" s="66" t="s">
        <v>6117</v>
      </c>
      <c r="B1026" s="66" t="s">
        <v>413</v>
      </c>
      <c r="C1026" s="68" t="s">
        <v>3367</v>
      </c>
      <c r="D1026" s="69">
        <v>45399</v>
      </c>
      <c r="E1026" s="66"/>
      <c r="F1026" s="66" t="s">
        <v>3641</v>
      </c>
      <c r="G1026" s="66" t="s">
        <v>6118</v>
      </c>
    </row>
    <row r="1027" spans="1:7" ht="16.5" customHeight="1">
      <c r="A1027" s="9" t="s">
        <v>6119</v>
      </c>
      <c r="B1027" s="9" t="s">
        <v>413</v>
      </c>
      <c r="C1027" s="30" t="s">
        <v>3367</v>
      </c>
      <c r="D1027" s="70">
        <v>45399</v>
      </c>
      <c r="E1027" s="9"/>
      <c r="F1027" s="9" t="s">
        <v>3638</v>
      </c>
      <c r="G1027" s="9" t="s">
        <v>6120</v>
      </c>
    </row>
    <row r="1028" spans="1:7" ht="16.5" customHeight="1">
      <c r="A1028" s="66" t="s">
        <v>6121</v>
      </c>
      <c r="B1028" s="66" t="s">
        <v>413</v>
      </c>
      <c r="C1028" s="68" t="s">
        <v>2950</v>
      </c>
      <c r="D1028" s="69">
        <v>44593</v>
      </c>
      <c r="E1028" s="66"/>
      <c r="F1028" s="66" t="s">
        <v>3722</v>
      </c>
      <c r="G1028" s="66" t="s">
        <v>6122</v>
      </c>
    </row>
    <row r="1029" spans="1:7" ht="16.5" customHeight="1">
      <c r="A1029" s="9" t="s">
        <v>6123</v>
      </c>
      <c r="B1029" s="9" t="s">
        <v>413</v>
      </c>
      <c r="C1029" s="30" t="s">
        <v>2950</v>
      </c>
      <c r="D1029" s="70">
        <v>44593</v>
      </c>
      <c r="E1029" s="9"/>
      <c r="F1029" s="9" t="s">
        <v>3667</v>
      </c>
      <c r="G1029" s="9" t="s">
        <v>6124</v>
      </c>
    </row>
    <row r="1030" spans="1:7" ht="16.5" customHeight="1">
      <c r="A1030" s="66" t="s">
        <v>6125</v>
      </c>
      <c r="B1030" s="66" t="s">
        <v>413</v>
      </c>
      <c r="C1030" s="68" t="s">
        <v>2744</v>
      </c>
      <c r="D1030" s="69">
        <v>43893</v>
      </c>
      <c r="E1030" s="66"/>
      <c r="F1030" s="66" t="s">
        <v>3722</v>
      </c>
      <c r="G1030" s="66" t="s">
        <v>6126</v>
      </c>
    </row>
    <row r="1031" spans="1:7" ht="16.5" customHeight="1">
      <c r="A1031" s="9" t="s">
        <v>6127</v>
      </c>
      <c r="B1031" s="9" t="s">
        <v>413</v>
      </c>
      <c r="C1031" s="30" t="s">
        <v>2744</v>
      </c>
      <c r="D1031" s="70">
        <v>43893</v>
      </c>
      <c r="E1031" s="9"/>
      <c r="F1031" s="9" t="s">
        <v>3667</v>
      </c>
      <c r="G1031" s="9" t="s">
        <v>6126</v>
      </c>
    </row>
    <row r="1032" spans="1:7" ht="16.5" customHeight="1">
      <c r="A1032" s="66" t="s">
        <v>6128</v>
      </c>
      <c r="B1032" s="66" t="s">
        <v>413</v>
      </c>
      <c r="C1032" s="68" t="s">
        <v>3370</v>
      </c>
      <c r="D1032" s="69">
        <v>43846</v>
      </c>
      <c r="E1032" s="66"/>
      <c r="F1032" s="66" t="s">
        <v>3667</v>
      </c>
      <c r="G1032" s="66" t="s">
        <v>6129</v>
      </c>
    </row>
    <row r="1033" spans="1:7" ht="16.5" customHeight="1">
      <c r="A1033" s="9" t="s">
        <v>6130</v>
      </c>
      <c r="B1033" s="9" t="s">
        <v>413</v>
      </c>
      <c r="C1033" s="30" t="s">
        <v>2953</v>
      </c>
      <c r="D1033" s="9" t="s">
        <v>3721</v>
      </c>
      <c r="E1033" s="9"/>
      <c r="F1033" s="9" t="s">
        <v>3641</v>
      </c>
      <c r="G1033" s="9" t="s">
        <v>6131</v>
      </c>
    </row>
    <row r="1034" spans="1:7" ht="16.5" customHeight="1">
      <c r="A1034" s="66" t="s">
        <v>6132</v>
      </c>
      <c r="B1034" s="66" t="s">
        <v>413</v>
      </c>
      <c r="C1034" s="68" t="s">
        <v>2957</v>
      </c>
      <c r="D1034" s="69">
        <v>43909</v>
      </c>
      <c r="E1034" s="66"/>
      <c r="F1034" s="66" t="s">
        <v>3641</v>
      </c>
      <c r="G1034" s="66" t="s">
        <v>6133</v>
      </c>
    </row>
    <row r="1035" spans="1:7" ht="16.5" customHeight="1">
      <c r="A1035" s="9" t="s">
        <v>6134</v>
      </c>
      <c r="B1035" s="9" t="s">
        <v>413</v>
      </c>
      <c r="C1035" s="30" t="s">
        <v>2957</v>
      </c>
      <c r="D1035" s="70">
        <v>43909</v>
      </c>
      <c r="E1035" s="9"/>
      <c r="F1035" s="9" t="s">
        <v>3722</v>
      </c>
      <c r="G1035" s="9" t="s">
        <v>6135</v>
      </c>
    </row>
    <row r="1036" spans="1:7" ht="16.5" customHeight="1">
      <c r="A1036" s="66" t="s">
        <v>6136</v>
      </c>
      <c r="B1036" s="66" t="s">
        <v>413</v>
      </c>
      <c r="C1036" s="68" t="s">
        <v>2753</v>
      </c>
      <c r="D1036" s="69">
        <v>44018</v>
      </c>
      <c r="E1036" s="66"/>
      <c r="F1036" s="66" t="s">
        <v>3653</v>
      </c>
      <c r="G1036" s="66" t="s">
        <v>6137</v>
      </c>
    </row>
    <row r="1037" spans="1:7" ht="16.5" customHeight="1">
      <c r="A1037" s="9" t="s">
        <v>6138</v>
      </c>
      <c r="B1037" s="9" t="s">
        <v>413</v>
      </c>
      <c r="C1037" s="30" t="s">
        <v>2753</v>
      </c>
      <c r="D1037" s="70">
        <v>44018</v>
      </c>
      <c r="E1037" s="9"/>
      <c r="F1037" s="9" t="s">
        <v>3722</v>
      </c>
      <c r="G1037" s="9" t="s">
        <v>6139</v>
      </c>
    </row>
    <row r="1038" spans="1:7" ht="16.5" customHeight="1">
      <c r="A1038" s="66" t="s">
        <v>6140</v>
      </c>
      <c r="B1038" s="66" t="s">
        <v>413</v>
      </c>
      <c r="C1038" s="68" t="s">
        <v>2961</v>
      </c>
      <c r="D1038" s="69">
        <v>44511</v>
      </c>
      <c r="E1038" s="66"/>
      <c r="F1038" s="66" t="s">
        <v>3641</v>
      </c>
      <c r="G1038" s="66" t="s">
        <v>6141</v>
      </c>
    </row>
    <row r="1039" spans="1:7" ht="16.5" customHeight="1">
      <c r="A1039" s="9" t="s">
        <v>6142</v>
      </c>
      <c r="B1039" s="9" t="s">
        <v>413</v>
      </c>
      <c r="C1039" s="30" t="s">
        <v>2961</v>
      </c>
      <c r="D1039" s="70">
        <v>44511</v>
      </c>
      <c r="E1039" s="9"/>
      <c r="F1039" s="9" t="s">
        <v>3661</v>
      </c>
      <c r="G1039" s="9" t="s">
        <v>6143</v>
      </c>
    </row>
    <row r="1040" spans="1:7" ht="16.5" customHeight="1">
      <c r="A1040" s="66" t="s">
        <v>6144</v>
      </c>
      <c r="B1040" s="66" t="s">
        <v>413</v>
      </c>
      <c r="C1040" s="68" t="s">
        <v>3373</v>
      </c>
      <c r="D1040" s="69">
        <v>43817</v>
      </c>
      <c r="E1040" s="66"/>
      <c r="F1040" s="66" t="s">
        <v>3661</v>
      </c>
      <c r="G1040" s="66" t="s">
        <v>6145</v>
      </c>
    </row>
    <row r="1041" spans="1:7" ht="16.5" customHeight="1">
      <c r="A1041" s="9" t="s">
        <v>6146</v>
      </c>
      <c r="B1041" s="9" t="s">
        <v>413</v>
      </c>
      <c r="C1041" s="30" t="s">
        <v>6147</v>
      </c>
      <c r="D1041" s="70">
        <v>44060</v>
      </c>
      <c r="E1041" s="9"/>
      <c r="F1041" s="9" t="s">
        <v>3722</v>
      </c>
      <c r="G1041" s="9" t="s">
        <v>6148</v>
      </c>
    </row>
    <row r="1042" spans="1:7" ht="16.5" customHeight="1">
      <c r="A1042" s="66" t="s">
        <v>6149</v>
      </c>
      <c r="B1042" s="66" t="s">
        <v>413</v>
      </c>
      <c r="C1042" s="68" t="s">
        <v>1277</v>
      </c>
      <c r="D1042" s="69">
        <v>44474</v>
      </c>
      <c r="E1042" s="66"/>
      <c r="F1042" s="66" t="s">
        <v>3638</v>
      </c>
      <c r="G1042" s="66" t="s">
        <v>6150</v>
      </c>
    </row>
    <row r="1043" spans="1:7" ht="16.5" customHeight="1">
      <c r="A1043" s="9" t="s">
        <v>6151</v>
      </c>
      <c r="B1043" s="9" t="s">
        <v>413</v>
      </c>
      <c r="C1043" s="30" t="s">
        <v>1277</v>
      </c>
      <c r="D1043" s="70">
        <v>44474</v>
      </c>
      <c r="E1043" s="9"/>
      <c r="F1043" s="9" t="s">
        <v>3641</v>
      </c>
      <c r="G1043" s="9" t="s">
        <v>6152</v>
      </c>
    </row>
    <row r="1044" spans="1:7" ht="16.5" customHeight="1">
      <c r="A1044" s="66" t="s">
        <v>6153</v>
      </c>
      <c r="B1044" s="66" t="s">
        <v>413</v>
      </c>
      <c r="C1044" s="68" t="s">
        <v>1002</v>
      </c>
      <c r="D1044" s="69">
        <v>44586</v>
      </c>
      <c r="E1044" s="66"/>
      <c r="F1044" s="66" t="s">
        <v>3661</v>
      </c>
      <c r="G1044" s="66" t="s">
        <v>6154</v>
      </c>
    </row>
    <row r="1045" spans="1:7" ht="16.5" customHeight="1">
      <c r="A1045" s="9" t="s">
        <v>6155</v>
      </c>
      <c r="B1045" s="9" t="s">
        <v>413</v>
      </c>
      <c r="C1045" s="30" t="s">
        <v>1002</v>
      </c>
      <c r="D1045" s="70">
        <v>44586</v>
      </c>
      <c r="E1045" s="9"/>
      <c r="F1045" s="9" t="s">
        <v>3641</v>
      </c>
      <c r="G1045" s="9" t="s">
        <v>6156</v>
      </c>
    </row>
    <row r="1046" spans="1:7" ht="16.5" customHeight="1">
      <c r="A1046" s="66" t="s">
        <v>6157</v>
      </c>
      <c r="B1046" s="66" t="s">
        <v>415</v>
      </c>
      <c r="C1046" s="68" t="s">
        <v>1618</v>
      </c>
      <c r="D1046" s="71">
        <v>39940</v>
      </c>
      <c r="E1046" s="66" t="s">
        <v>1617</v>
      </c>
      <c r="F1046" s="66" t="s">
        <v>3641</v>
      </c>
      <c r="G1046" s="66" t="s">
        <v>6158</v>
      </c>
    </row>
    <row r="1047" spans="1:7" ht="16.5" customHeight="1">
      <c r="A1047" s="9" t="s">
        <v>6159</v>
      </c>
      <c r="B1047" s="9" t="s">
        <v>415</v>
      </c>
      <c r="C1047" s="30" t="s">
        <v>1618</v>
      </c>
      <c r="D1047" s="72">
        <v>39940</v>
      </c>
      <c r="E1047" s="9" t="s">
        <v>1617</v>
      </c>
      <c r="F1047" s="9" t="s">
        <v>3638</v>
      </c>
      <c r="G1047" s="9" t="s">
        <v>6160</v>
      </c>
    </row>
    <row r="1048" spans="1:7" ht="16.5" customHeight="1">
      <c r="A1048" s="66" t="s">
        <v>6161</v>
      </c>
      <c r="B1048" s="66" t="s">
        <v>415</v>
      </c>
      <c r="C1048" s="68" t="s">
        <v>6162</v>
      </c>
      <c r="D1048" s="69">
        <v>43888</v>
      </c>
      <c r="E1048" s="66" t="s">
        <v>6163</v>
      </c>
      <c r="F1048" s="66" t="s">
        <v>3722</v>
      </c>
      <c r="G1048" s="66" t="s">
        <v>6164</v>
      </c>
    </row>
    <row r="1049" spans="1:7" ht="16.5" customHeight="1">
      <c r="A1049" s="9" t="s">
        <v>6165</v>
      </c>
      <c r="B1049" s="9" t="s">
        <v>415</v>
      </c>
      <c r="C1049" s="30" t="s">
        <v>2773</v>
      </c>
      <c r="D1049" s="70">
        <v>42810</v>
      </c>
      <c r="E1049" s="9" t="s">
        <v>2772</v>
      </c>
      <c r="F1049" s="9" t="s">
        <v>3667</v>
      </c>
      <c r="G1049" s="9" t="s">
        <v>6166</v>
      </c>
    </row>
    <row r="1050" spans="1:7" ht="16.5" customHeight="1">
      <c r="A1050" s="66" t="s">
        <v>6167</v>
      </c>
      <c r="B1050" s="66" t="s">
        <v>415</v>
      </c>
      <c r="C1050" s="68" t="s">
        <v>1111</v>
      </c>
      <c r="D1050" s="66"/>
      <c r="E1050" s="66" t="s">
        <v>1110</v>
      </c>
      <c r="F1050" s="66" t="s">
        <v>3653</v>
      </c>
      <c r="G1050" s="66" t="s">
        <v>660</v>
      </c>
    </row>
    <row r="1051" spans="1:7" ht="16.5" customHeight="1">
      <c r="A1051" s="9" t="s">
        <v>6168</v>
      </c>
      <c r="B1051" s="9" t="s">
        <v>415</v>
      </c>
      <c r="C1051" s="30" t="s">
        <v>1111</v>
      </c>
      <c r="D1051" s="9"/>
      <c r="E1051" s="9" t="s">
        <v>1110</v>
      </c>
      <c r="F1051" s="9" t="s">
        <v>3661</v>
      </c>
      <c r="G1051" s="9" t="s">
        <v>6169</v>
      </c>
    </row>
    <row r="1052" spans="1:7" ht="16.5" customHeight="1">
      <c r="A1052" s="66" t="s">
        <v>6170</v>
      </c>
      <c r="B1052" s="66" t="s">
        <v>415</v>
      </c>
      <c r="C1052" s="68" t="s">
        <v>2781</v>
      </c>
      <c r="D1052" s="66"/>
      <c r="E1052" s="66" t="s">
        <v>2780</v>
      </c>
      <c r="F1052" s="66" t="s">
        <v>3653</v>
      </c>
      <c r="G1052" s="66" t="s">
        <v>629</v>
      </c>
    </row>
    <row r="1053" spans="1:7" ht="16.5" customHeight="1">
      <c r="A1053" s="9" t="s">
        <v>6171</v>
      </c>
      <c r="B1053" s="9" t="s">
        <v>415</v>
      </c>
      <c r="C1053" s="30" t="s">
        <v>812</v>
      </c>
      <c r="D1053" s="70">
        <v>44893</v>
      </c>
      <c r="E1053" s="9" t="s">
        <v>811</v>
      </c>
      <c r="F1053" s="9" t="s">
        <v>3638</v>
      </c>
      <c r="G1053" s="9" t="s">
        <v>6172</v>
      </c>
    </row>
    <row r="1054" spans="1:7" ht="16.5" customHeight="1">
      <c r="A1054" s="66" t="s">
        <v>6173</v>
      </c>
      <c r="B1054" s="66" t="s">
        <v>415</v>
      </c>
      <c r="C1054" s="68" t="s">
        <v>2793</v>
      </c>
      <c r="D1054" s="69">
        <v>44847</v>
      </c>
      <c r="E1054" s="66" t="s">
        <v>2792</v>
      </c>
      <c r="F1054" s="66" t="s">
        <v>3653</v>
      </c>
      <c r="G1054" s="66" t="s">
        <v>6174</v>
      </c>
    </row>
    <row r="1055" spans="1:7" ht="16.5" customHeight="1">
      <c r="A1055" s="9" t="s">
        <v>6175</v>
      </c>
      <c r="B1055" s="9" t="s">
        <v>415</v>
      </c>
      <c r="C1055" s="30" t="s">
        <v>1693</v>
      </c>
      <c r="D1055" s="70">
        <v>43186</v>
      </c>
      <c r="E1055" s="9" t="s">
        <v>1692</v>
      </c>
      <c r="F1055" s="9" t="s">
        <v>3641</v>
      </c>
      <c r="G1055" s="9" t="s">
        <v>6176</v>
      </c>
    </row>
    <row r="1056" spans="1:7" ht="16.5" customHeight="1">
      <c r="A1056" s="66" t="s">
        <v>6177</v>
      </c>
      <c r="B1056" s="66" t="s">
        <v>415</v>
      </c>
      <c r="C1056" s="68" t="s">
        <v>1693</v>
      </c>
      <c r="D1056" s="69">
        <v>43186</v>
      </c>
      <c r="E1056" s="66" t="s">
        <v>1692</v>
      </c>
      <c r="F1056" s="66" t="s">
        <v>3661</v>
      </c>
      <c r="G1056" s="66" t="s">
        <v>6178</v>
      </c>
    </row>
    <row r="1057" spans="1:7" ht="16.5" customHeight="1">
      <c r="A1057" s="9" t="s">
        <v>6179</v>
      </c>
      <c r="B1057" s="9" t="s">
        <v>423</v>
      </c>
      <c r="C1057" s="30" t="s">
        <v>2799</v>
      </c>
      <c r="D1057" s="70">
        <v>44963</v>
      </c>
      <c r="E1057" s="9"/>
      <c r="F1057" s="9" t="s">
        <v>3638</v>
      </c>
      <c r="G1057" s="9" t="s">
        <v>6180</v>
      </c>
    </row>
    <row r="1058" spans="1:7" ht="16.5" customHeight="1">
      <c r="A1058" s="66" t="s">
        <v>6181</v>
      </c>
      <c r="B1058" s="66" t="s">
        <v>423</v>
      </c>
      <c r="C1058" s="68" t="s">
        <v>6182</v>
      </c>
      <c r="D1058" s="69">
        <v>45148</v>
      </c>
      <c r="E1058" s="66"/>
      <c r="F1058" s="66" t="s">
        <v>3641</v>
      </c>
      <c r="G1058" s="66" t="s">
        <v>6183</v>
      </c>
    </row>
    <row r="1059" spans="1:7" ht="16.5" customHeight="1">
      <c r="A1059" s="9" t="s">
        <v>6184</v>
      </c>
      <c r="B1059" s="9" t="s">
        <v>423</v>
      </c>
      <c r="C1059" s="30" t="s">
        <v>2803</v>
      </c>
      <c r="D1059" s="70">
        <v>45356</v>
      </c>
      <c r="E1059" s="9"/>
      <c r="F1059" s="9" t="s">
        <v>3638</v>
      </c>
      <c r="G1059" s="9" t="s">
        <v>6185</v>
      </c>
    </row>
    <row r="1060" spans="1:7" ht="16.5" customHeight="1">
      <c r="A1060" s="66" t="s">
        <v>6186</v>
      </c>
      <c r="B1060" s="66" t="s">
        <v>423</v>
      </c>
      <c r="C1060" s="68" t="s">
        <v>2803</v>
      </c>
      <c r="D1060" s="69">
        <v>45356</v>
      </c>
      <c r="E1060" s="66"/>
      <c r="F1060" s="66" t="s">
        <v>3653</v>
      </c>
      <c r="G1060" s="66" t="s">
        <v>6187</v>
      </c>
    </row>
    <row r="1061" spans="1:7" ht="16.5" customHeight="1">
      <c r="A1061" s="9" t="s">
        <v>6188</v>
      </c>
      <c r="B1061" s="9" t="s">
        <v>423</v>
      </c>
      <c r="C1061" s="30" t="s">
        <v>2806</v>
      </c>
      <c r="D1061" s="70">
        <v>45174</v>
      </c>
      <c r="E1061" s="9"/>
      <c r="F1061" s="9" t="s">
        <v>3667</v>
      </c>
      <c r="G1061" s="9" t="s">
        <v>6189</v>
      </c>
    </row>
    <row r="1062" spans="1:7" ht="16.5" customHeight="1">
      <c r="A1062" s="66" t="s">
        <v>6190</v>
      </c>
      <c r="B1062" s="66" t="s">
        <v>423</v>
      </c>
      <c r="C1062" s="68" t="s">
        <v>2806</v>
      </c>
      <c r="D1062" s="69">
        <v>45174</v>
      </c>
      <c r="E1062" s="66"/>
      <c r="F1062" s="66" t="s">
        <v>3638</v>
      </c>
      <c r="G1062" s="66" t="s">
        <v>6191</v>
      </c>
    </row>
    <row r="1063" spans="1:7" ht="16.5" customHeight="1">
      <c r="A1063" s="9" t="s">
        <v>6192</v>
      </c>
      <c r="B1063" s="9" t="s">
        <v>423</v>
      </c>
      <c r="C1063" s="30" t="s">
        <v>818</v>
      </c>
      <c r="D1063" s="70">
        <v>44595</v>
      </c>
      <c r="E1063" s="9"/>
      <c r="F1063" s="9" t="s">
        <v>3641</v>
      </c>
      <c r="G1063" s="9" t="s">
        <v>6193</v>
      </c>
    </row>
    <row r="1064" spans="1:7" ht="16.5" customHeight="1">
      <c r="A1064" s="66" t="s">
        <v>6194</v>
      </c>
      <c r="B1064" s="66" t="s">
        <v>423</v>
      </c>
      <c r="C1064" s="68" t="s">
        <v>818</v>
      </c>
      <c r="D1064" s="69">
        <v>44595</v>
      </c>
      <c r="E1064" s="66"/>
      <c r="F1064" s="66" t="s">
        <v>3653</v>
      </c>
      <c r="G1064" s="66" t="s">
        <v>6195</v>
      </c>
    </row>
    <row r="1065" spans="1:7" ht="16.5" customHeight="1">
      <c r="A1065" s="9" t="s">
        <v>6196</v>
      </c>
      <c r="B1065" s="9" t="s">
        <v>423</v>
      </c>
      <c r="C1065" s="30" t="s">
        <v>6197</v>
      </c>
      <c r="D1065" s="70">
        <v>44224</v>
      </c>
      <c r="E1065" s="9"/>
      <c r="F1065" s="9" t="s">
        <v>3638</v>
      </c>
      <c r="G1065" s="9" t="s">
        <v>6198</v>
      </c>
    </row>
    <row r="1066" spans="1:7" ht="16.5" customHeight="1">
      <c r="A1066" s="66" t="s">
        <v>6199</v>
      </c>
      <c r="B1066" s="66" t="s">
        <v>425</v>
      </c>
      <c r="C1066" s="68" t="s">
        <v>2982</v>
      </c>
      <c r="D1066" s="69">
        <v>44293</v>
      </c>
      <c r="E1066" s="66" t="s">
        <v>2981</v>
      </c>
      <c r="F1066" s="66" t="s">
        <v>3661</v>
      </c>
      <c r="G1066" s="66" t="s">
        <v>6200</v>
      </c>
    </row>
    <row r="1067" spans="1:7" ht="16.5" customHeight="1">
      <c r="A1067" s="9" t="s">
        <v>6201</v>
      </c>
      <c r="B1067" s="9" t="s">
        <v>425</v>
      </c>
      <c r="C1067" s="30" t="s">
        <v>6202</v>
      </c>
      <c r="D1067" s="70">
        <v>44375</v>
      </c>
      <c r="E1067" s="9" t="s">
        <v>6203</v>
      </c>
      <c r="F1067" s="9" t="s">
        <v>3646</v>
      </c>
      <c r="G1067" s="9" t="s">
        <v>6204</v>
      </c>
    </row>
    <row r="1068" spans="1:7" ht="16.5" customHeight="1">
      <c r="A1068" s="66" t="s">
        <v>6205</v>
      </c>
      <c r="B1068" s="66" t="s">
        <v>425</v>
      </c>
      <c r="C1068" s="68" t="s">
        <v>2823</v>
      </c>
      <c r="D1068" s="69">
        <v>44370</v>
      </c>
      <c r="E1068" s="66" t="s">
        <v>2822</v>
      </c>
      <c r="F1068" s="66" t="s">
        <v>3641</v>
      </c>
      <c r="G1068" s="66" t="s">
        <v>6206</v>
      </c>
    </row>
    <row r="1069" spans="1:7" ht="16.5" customHeight="1">
      <c r="A1069" s="9" t="s">
        <v>6207</v>
      </c>
      <c r="B1069" s="9" t="s">
        <v>425</v>
      </c>
      <c r="C1069" s="30" t="s">
        <v>2823</v>
      </c>
      <c r="D1069" s="70">
        <v>44370</v>
      </c>
      <c r="E1069" s="9" t="s">
        <v>2822</v>
      </c>
      <c r="F1069" s="9" t="s">
        <v>3661</v>
      </c>
      <c r="G1069" s="9" t="s">
        <v>6208</v>
      </c>
    </row>
    <row r="1070" spans="1:7" ht="16.5" customHeight="1">
      <c r="A1070" s="66" t="s">
        <v>6209</v>
      </c>
      <c r="B1070" s="66" t="s">
        <v>425</v>
      </c>
      <c r="C1070" s="68" t="s">
        <v>6202</v>
      </c>
      <c r="D1070" s="69">
        <v>44375</v>
      </c>
      <c r="E1070" s="66" t="s">
        <v>6203</v>
      </c>
      <c r="F1070" s="66" t="s">
        <v>3667</v>
      </c>
      <c r="G1070" s="66" t="s">
        <v>6210</v>
      </c>
    </row>
    <row r="1071" spans="1:7" ht="16.5" customHeight="1">
      <c r="A1071" s="9" t="s">
        <v>6211</v>
      </c>
      <c r="B1071" s="9" t="s">
        <v>425</v>
      </c>
      <c r="C1071" s="30" t="s">
        <v>1205</v>
      </c>
      <c r="D1071" s="70">
        <v>44917</v>
      </c>
      <c r="E1071" s="9" t="s">
        <v>1204</v>
      </c>
      <c r="F1071" s="9" t="s">
        <v>3722</v>
      </c>
      <c r="G1071" s="9" t="s">
        <v>6212</v>
      </c>
    </row>
    <row r="1072" spans="1:7" ht="16.5" customHeight="1">
      <c r="A1072" s="66" t="s">
        <v>6213</v>
      </c>
      <c r="B1072" s="66" t="s">
        <v>425</v>
      </c>
      <c r="C1072" s="68" t="s">
        <v>1205</v>
      </c>
      <c r="D1072" s="69">
        <v>44917</v>
      </c>
      <c r="E1072" s="66" t="s">
        <v>1204</v>
      </c>
      <c r="F1072" s="66" t="s">
        <v>3661</v>
      </c>
      <c r="G1072" s="66" t="s">
        <v>6214</v>
      </c>
    </row>
    <row r="1073" spans="1:7" ht="16.5" customHeight="1">
      <c r="A1073" s="9" t="s">
        <v>6215</v>
      </c>
      <c r="B1073" s="9" t="s">
        <v>3325</v>
      </c>
      <c r="C1073" s="30" t="s">
        <v>2988</v>
      </c>
      <c r="D1073" s="70">
        <v>2022</v>
      </c>
      <c r="E1073" s="9"/>
      <c r="F1073" s="9" t="s">
        <v>3646</v>
      </c>
      <c r="G1073" s="9" t="s">
        <v>6216</v>
      </c>
    </row>
    <row r="1074" spans="1:7" ht="16.5" customHeight="1">
      <c r="A1074" s="66" t="s">
        <v>6217</v>
      </c>
      <c r="B1074" s="66" t="s">
        <v>431</v>
      </c>
      <c r="C1074" s="68" t="s">
        <v>2995</v>
      </c>
      <c r="D1074" s="69">
        <v>45173</v>
      </c>
      <c r="E1074" s="66" t="s">
        <v>2994</v>
      </c>
      <c r="F1074" s="66" t="s">
        <v>3722</v>
      </c>
      <c r="G1074" s="66" t="s">
        <v>6218</v>
      </c>
    </row>
    <row r="1075" spans="1:7" ht="16.5" customHeight="1">
      <c r="A1075" s="9" t="s">
        <v>6219</v>
      </c>
      <c r="B1075" s="9" t="s">
        <v>431</v>
      </c>
      <c r="C1075" s="30" t="s">
        <v>6220</v>
      </c>
      <c r="D1075" s="70">
        <v>42927</v>
      </c>
      <c r="E1075" s="9" t="s">
        <v>6221</v>
      </c>
      <c r="F1075" s="9" t="s">
        <v>3722</v>
      </c>
      <c r="G1075" s="9" t="s">
        <v>6222</v>
      </c>
    </row>
    <row r="1076" spans="1:7" ht="16.5" customHeight="1">
      <c r="A1076" s="66" t="s">
        <v>6223</v>
      </c>
      <c r="B1076" s="66" t="s">
        <v>431</v>
      </c>
      <c r="C1076" s="68" t="s">
        <v>1046</v>
      </c>
      <c r="D1076" s="69">
        <v>45463</v>
      </c>
      <c r="E1076" s="66" t="s">
        <v>1045</v>
      </c>
      <c r="F1076" s="66" t="s">
        <v>3638</v>
      </c>
      <c r="G1076" s="66" t="s">
        <v>6224</v>
      </c>
    </row>
    <row r="1077" spans="1:7" ht="16.5" customHeight="1">
      <c r="A1077" s="9" t="s">
        <v>6225</v>
      </c>
      <c r="B1077" s="9" t="s">
        <v>433</v>
      </c>
      <c r="C1077" s="30" t="s">
        <v>6226</v>
      </c>
      <c r="D1077" s="70">
        <v>45449</v>
      </c>
      <c r="E1077" s="9" t="s">
        <v>6227</v>
      </c>
      <c r="F1077" s="9" t="s">
        <v>3646</v>
      </c>
      <c r="G1077" s="9" t="s">
        <v>6228</v>
      </c>
    </row>
    <row r="1078" spans="1:7" ht="16.5" customHeight="1">
      <c r="A1078" s="66" t="s">
        <v>6229</v>
      </c>
      <c r="B1078" s="66" t="s">
        <v>433</v>
      </c>
      <c r="C1078" s="68" t="s">
        <v>6226</v>
      </c>
      <c r="D1078" s="69">
        <v>45449</v>
      </c>
      <c r="E1078" s="66" t="s">
        <v>6227</v>
      </c>
      <c r="F1078" s="66" t="s">
        <v>3646</v>
      </c>
      <c r="G1078" s="66" t="s">
        <v>6230</v>
      </c>
    </row>
    <row r="1079" spans="1:7" ht="16.5" customHeight="1">
      <c r="A1079" s="9" t="s">
        <v>6231</v>
      </c>
      <c r="B1079" s="9" t="s">
        <v>433</v>
      </c>
      <c r="C1079" s="30" t="s">
        <v>6226</v>
      </c>
      <c r="D1079" s="70">
        <v>45449</v>
      </c>
      <c r="E1079" s="9" t="s">
        <v>6227</v>
      </c>
      <c r="F1079" s="9" t="s">
        <v>3722</v>
      </c>
      <c r="G1079" s="9" t="s">
        <v>6232</v>
      </c>
    </row>
    <row r="1080" spans="1:7" ht="16.5" customHeight="1">
      <c r="A1080" s="66" t="s">
        <v>6233</v>
      </c>
      <c r="B1080" s="66" t="s">
        <v>433</v>
      </c>
      <c r="C1080" s="68" t="s">
        <v>6234</v>
      </c>
      <c r="D1080" s="69">
        <v>44603</v>
      </c>
      <c r="E1080" s="66" t="s">
        <v>2844</v>
      </c>
      <c r="F1080" s="66" t="s">
        <v>3653</v>
      </c>
      <c r="G1080" s="66" t="s">
        <v>6235</v>
      </c>
    </row>
    <row r="1081" spans="1:7" ht="16.5" customHeight="1">
      <c r="A1081" s="9" t="s">
        <v>6236</v>
      </c>
      <c r="B1081" s="9" t="s">
        <v>433</v>
      </c>
      <c r="C1081" s="30" t="s">
        <v>6237</v>
      </c>
      <c r="D1081" s="70">
        <v>44607</v>
      </c>
      <c r="E1081" s="9" t="s">
        <v>2844</v>
      </c>
      <c r="F1081" s="9" t="s">
        <v>3653</v>
      </c>
      <c r="G1081" s="9" t="s">
        <v>6238</v>
      </c>
    </row>
    <row r="1082" spans="1:7" ht="16.5" customHeight="1">
      <c r="A1082" s="66" t="s">
        <v>6239</v>
      </c>
      <c r="B1082" s="66" t="s">
        <v>433</v>
      </c>
      <c r="C1082" s="68" t="s">
        <v>6240</v>
      </c>
      <c r="D1082" s="69">
        <v>44603</v>
      </c>
      <c r="E1082" s="66" t="s">
        <v>2844</v>
      </c>
      <c r="F1082" s="66" t="s">
        <v>3653</v>
      </c>
      <c r="G1082" s="66" t="s">
        <v>6241</v>
      </c>
    </row>
    <row r="1083" spans="1:7" ht="16.5" customHeight="1">
      <c r="A1083" s="9" t="s">
        <v>6242</v>
      </c>
      <c r="B1083" s="9" t="s">
        <v>433</v>
      </c>
      <c r="C1083" s="30" t="s">
        <v>6237</v>
      </c>
      <c r="D1083" s="70">
        <v>44607</v>
      </c>
      <c r="E1083" s="9" t="s">
        <v>2844</v>
      </c>
      <c r="F1083" s="9" t="s">
        <v>3641</v>
      </c>
      <c r="G1083" s="9" t="s">
        <v>6243</v>
      </c>
    </row>
    <row r="1084" spans="1:7" ht="16.5" customHeight="1">
      <c r="A1084" s="66" t="s">
        <v>6244</v>
      </c>
      <c r="B1084" s="66" t="s">
        <v>433</v>
      </c>
      <c r="C1084" s="68" t="s">
        <v>6234</v>
      </c>
      <c r="D1084" s="69">
        <v>44603</v>
      </c>
      <c r="E1084" s="66" t="s">
        <v>2844</v>
      </c>
      <c r="F1084" s="66" t="s">
        <v>3641</v>
      </c>
      <c r="G1084" s="66" t="s">
        <v>6245</v>
      </c>
    </row>
    <row r="1085" spans="1:7" ht="16.5" customHeight="1">
      <c r="A1085" s="9" t="s">
        <v>6246</v>
      </c>
      <c r="B1085" s="9" t="s">
        <v>433</v>
      </c>
      <c r="C1085" s="30" t="s">
        <v>6240</v>
      </c>
      <c r="D1085" s="70">
        <v>44603</v>
      </c>
      <c r="E1085" s="9" t="s">
        <v>2844</v>
      </c>
      <c r="F1085" s="9" t="s">
        <v>3646</v>
      </c>
      <c r="G1085" s="9" t="s">
        <v>6247</v>
      </c>
    </row>
    <row r="1086" spans="1:7" ht="16.5" customHeight="1">
      <c r="A1086" s="66" t="s">
        <v>6248</v>
      </c>
      <c r="B1086" s="66" t="s">
        <v>433</v>
      </c>
      <c r="C1086" s="68" t="s">
        <v>6249</v>
      </c>
      <c r="D1086" s="69">
        <v>45273</v>
      </c>
      <c r="E1086" s="66" t="s">
        <v>3000</v>
      </c>
      <c r="F1086" s="66" t="s">
        <v>3653</v>
      </c>
      <c r="G1086" s="66" t="s">
        <v>6250</v>
      </c>
    </row>
    <row r="1087" spans="1:7" ht="16.5" customHeight="1">
      <c r="A1087" s="9" t="s">
        <v>6251</v>
      </c>
      <c r="B1087" s="9" t="s">
        <v>433</v>
      </c>
      <c r="C1087" s="30" t="s">
        <v>6249</v>
      </c>
      <c r="D1087" s="70">
        <v>45273</v>
      </c>
      <c r="E1087" s="9" t="s">
        <v>3000</v>
      </c>
      <c r="F1087" s="9" t="s">
        <v>3641</v>
      </c>
      <c r="G1087" s="9" t="s">
        <v>6252</v>
      </c>
    </row>
    <row r="1088" spans="1:7" ht="16.5" customHeight="1">
      <c r="A1088" s="66" t="s">
        <v>6253</v>
      </c>
      <c r="B1088" s="66" t="s">
        <v>433</v>
      </c>
      <c r="C1088" s="68" t="s">
        <v>2851</v>
      </c>
      <c r="D1088" s="71">
        <v>45425</v>
      </c>
      <c r="E1088" s="66" t="s">
        <v>2850</v>
      </c>
      <c r="F1088" s="66" t="s">
        <v>3641</v>
      </c>
      <c r="G1088" s="66" t="s">
        <v>6254</v>
      </c>
    </row>
    <row r="1089" spans="1:7" ht="16.5" customHeight="1">
      <c r="A1089" s="9" t="s">
        <v>6255</v>
      </c>
      <c r="B1089" s="9" t="s">
        <v>433</v>
      </c>
      <c r="C1089" s="30" t="s">
        <v>2851</v>
      </c>
      <c r="D1089" s="72">
        <v>45425</v>
      </c>
      <c r="E1089" s="9" t="s">
        <v>2850</v>
      </c>
      <c r="F1089" s="9" t="s">
        <v>3638</v>
      </c>
      <c r="G1089" s="9" t="s">
        <v>6256</v>
      </c>
    </row>
    <row r="1090" spans="1:7" ht="16.5" customHeight="1">
      <c r="A1090" s="66" t="s">
        <v>6257</v>
      </c>
      <c r="B1090" s="66" t="s">
        <v>433</v>
      </c>
      <c r="C1090" s="68" t="s">
        <v>2851</v>
      </c>
      <c r="D1090" s="71">
        <v>45425</v>
      </c>
      <c r="E1090" s="66" t="s">
        <v>2850</v>
      </c>
      <c r="F1090" s="66" t="s">
        <v>3653</v>
      </c>
      <c r="G1090" s="66" t="s">
        <v>6258</v>
      </c>
    </row>
    <row r="1091" spans="1:7" ht="16.5" customHeight="1">
      <c r="A1091" s="9" t="s">
        <v>6259</v>
      </c>
      <c r="B1091" s="9" t="s">
        <v>433</v>
      </c>
      <c r="C1091" s="30" t="s">
        <v>6260</v>
      </c>
      <c r="D1091" s="70">
        <v>44314</v>
      </c>
      <c r="E1091" s="9" t="s">
        <v>1387</v>
      </c>
      <c r="F1091" s="9" t="s">
        <v>3653</v>
      </c>
      <c r="G1091" s="9" t="s">
        <v>6261</v>
      </c>
    </row>
    <row r="1092" spans="1:7" ht="16.5" customHeight="1">
      <c r="A1092" s="66" t="s">
        <v>6262</v>
      </c>
      <c r="B1092" s="66" t="s">
        <v>433</v>
      </c>
      <c r="C1092" s="68" t="s">
        <v>6260</v>
      </c>
      <c r="D1092" s="69">
        <v>44314</v>
      </c>
      <c r="E1092" s="66" t="s">
        <v>1387</v>
      </c>
      <c r="F1092" s="66" t="s">
        <v>3641</v>
      </c>
      <c r="G1092" s="66" t="s">
        <v>6263</v>
      </c>
    </row>
    <row r="1093" spans="1:7" ht="16.5" customHeight="1">
      <c r="A1093" s="9" t="s">
        <v>6264</v>
      </c>
      <c r="B1093" s="9" t="s">
        <v>433</v>
      </c>
      <c r="C1093" s="30" t="s">
        <v>6260</v>
      </c>
      <c r="D1093" s="70">
        <v>44314</v>
      </c>
      <c r="E1093" s="9" t="s">
        <v>1387</v>
      </c>
      <c r="F1093" s="9" t="s">
        <v>3661</v>
      </c>
      <c r="G1093" s="9" t="s">
        <v>6261</v>
      </c>
    </row>
    <row r="1094" spans="1:7" ht="16.5" customHeight="1">
      <c r="A1094" s="66" t="s">
        <v>6265</v>
      </c>
      <c r="B1094" s="66" t="s">
        <v>433</v>
      </c>
      <c r="C1094" s="68" t="s">
        <v>6266</v>
      </c>
      <c r="D1094" s="69">
        <v>44624</v>
      </c>
      <c r="E1094" s="66" t="s">
        <v>2857</v>
      </c>
      <c r="F1094" s="66" t="s">
        <v>3653</v>
      </c>
      <c r="G1094" s="66" t="s">
        <v>6267</v>
      </c>
    </row>
    <row r="1095" spans="1:7" ht="16.5" customHeight="1">
      <c r="A1095" s="9" t="s">
        <v>6268</v>
      </c>
      <c r="B1095" s="9" t="s">
        <v>433</v>
      </c>
      <c r="C1095" s="30" t="s">
        <v>6266</v>
      </c>
      <c r="D1095" s="70">
        <v>44624</v>
      </c>
      <c r="E1095" s="9" t="s">
        <v>2857</v>
      </c>
      <c r="F1095" s="9" t="s">
        <v>3641</v>
      </c>
      <c r="G1095" s="9" t="s">
        <v>6269</v>
      </c>
    </row>
    <row r="1096" spans="1:7" ht="16.5" customHeight="1">
      <c r="A1096" s="66" t="s">
        <v>6270</v>
      </c>
      <c r="B1096" s="66" t="s">
        <v>437</v>
      </c>
      <c r="C1096" s="68" t="s">
        <v>6271</v>
      </c>
      <c r="D1096" s="66"/>
      <c r="E1096" s="66" t="s">
        <v>6272</v>
      </c>
      <c r="F1096" s="66" t="s">
        <v>3661</v>
      </c>
      <c r="G1096" s="66" t="s">
        <v>6273</v>
      </c>
    </row>
    <row r="1097" spans="1:7" ht="16.5" customHeight="1">
      <c r="A1097" s="9" t="s">
        <v>6274</v>
      </c>
      <c r="B1097" s="9" t="s">
        <v>437</v>
      </c>
      <c r="C1097" s="30" t="s">
        <v>3005</v>
      </c>
      <c r="D1097" s="70">
        <v>44363</v>
      </c>
      <c r="E1097" s="9"/>
      <c r="F1097" s="9" t="s">
        <v>3641</v>
      </c>
      <c r="G1097" s="9" t="s">
        <v>6275</v>
      </c>
    </row>
    <row r="1098" spans="1:7" ht="16.5" customHeight="1">
      <c r="A1098" s="66" t="s">
        <v>6276</v>
      </c>
      <c r="B1098" s="66" t="s">
        <v>443</v>
      </c>
      <c r="C1098" s="68" t="s">
        <v>3015</v>
      </c>
      <c r="D1098" s="69">
        <v>40865</v>
      </c>
      <c r="E1098" s="66" t="s">
        <v>3014</v>
      </c>
      <c r="F1098" s="66" t="s">
        <v>3653</v>
      </c>
      <c r="G1098" s="66" t="s">
        <v>6277</v>
      </c>
    </row>
    <row r="1099" spans="1:7" ht="16.5" customHeight="1">
      <c r="A1099" s="9" t="s">
        <v>6278</v>
      </c>
      <c r="B1099" s="9" t="s">
        <v>443</v>
      </c>
      <c r="C1099" s="30" t="s">
        <v>3015</v>
      </c>
      <c r="D1099" s="70">
        <v>40865</v>
      </c>
      <c r="E1099" s="9" t="s">
        <v>3014</v>
      </c>
      <c r="F1099" s="9" t="s">
        <v>3661</v>
      </c>
      <c r="G1099" s="9" t="s">
        <v>6279</v>
      </c>
    </row>
    <row r="1100" spans="1:7" ht="16.5" customHeight="1">
      <c r="A1100" s="66" t="s">
        <v>6280</v>
      </c>
      <c r="B1100" s="66" t="s">
        <v>443</v>
      </c>
      <c r="C1100" s="68" t="s">
        <v>6281</v>
      </c>
      <c r="D1100" s="69">
        <v>41694</v>
      </c>
      <c r="E1100" s="66" t="s">
        <v>6282</v>
      </c>
      <c r="F1100" s="66" t="s">
        <v>3667</v>
      </c>
      <c r="G1100" s="66" t="s">
        <v>1082</v>
      </c>
    </row>
    <row r="1101" spans="1:7" ht="16.5" customHeight="1">
      <c r="A1101" s="9" t="s">
        <v>6283</v>
      </c>
      <c r="B1101" s="9" t="s">
        <v>443</v>
      </c>
      <c r="C1101" s="30" t="s">
        <v>6284</v>
      </c>
      <c r="D1101" s="70">
        <v>45364</v>
      </c>
      <c r="E1101" s="9"/>
      <c r="F1101" s="9" t="s">
        <v>3667</v>
      </c>
      <c r="G1101" s="9" t="s">
        <v>1057</v>
      </c>
    </row>
    <row r="1102" spans="1:7" ht="16.5" customHeight="1">
      <c r="A1102" s="66" t="s">
        <v>6285</v>
      </c>
      <c r="B1102" s="66" t="s">
        <v>443</v>
      </c>
      <c r="C1102" s="68" t="s">
        <v>2877</v>
      </c>
      <c r="D1102" s="69">
        <v>44809</v>
      </c>
      <c r="E1102" s="66" t="s">
        <v>2876</v>
      </c>
      <c r="F1102" s="66" t="s">
        <v>3653</v>
      </c>
      <c r="G1102" s="66" t="s">
        <v>653</v>
      </c>
    </row>
    <row r="1103" spans="1:7" ht="16.5" customHeight="1">
      <c r="A1103" s="9" t="s">
        <v>6286</v>
      </c>
      <c r="B1103" s="9" t="s">
        <v>443</v>
      </c>
      <c r="C1103" s="30" t="s">
        <v>3022</v>
      </c>
      <c r="D1103" s="70">
        <v>45391</v>
      </c>
      <c r="E1103" s="9" t="s">
        <v>3021</v>
      </c>
      <c r="F1103" s="9" t="s">
        <v>3661</v>
      </c>
      <c r="G1103" s="9" t="s">
        <v>6287</v>
      </c>
    </row>
    <row r="1104" spans="1:7" ht="16.5" customHeight="1">
      <c r="A1104" s="66" t="s">
        <v>6288</v>
      </c>
      <c r="B1104" s="66" t="s">
        <v>443</v>
      </c>
      <c r="C1104" s="68" t="s">
        <v>1069</v>
      </c>
      <c r="D1104" s="69">
        <v>45460</v>
      </c>
      <c r="E1104" s="66" t="s">
        <v>1068</v>
      </c>
      <c r="F1104" s="66" t="s">
        <v>3638</v>
      </c>
      <c r="G1104" s="66" t="s">
        <v>6289</v>
      </c>
    </row>
    <row r="1105" spans="1:7" ht="16.5" customHeight="1">
      <c r="A1105" s="9" t="s">
        <v>6290</v>
      </c>
      <c r="B1105" s="9" t="s">
        <v>443</v>
      </c>
      <c r="C1105" s="30" t="s">
        <v>6291</v>
      </c>
      <c r="D1105" s="70">
        <v>44523</v>
      </c>
      <c r="E1105" s="9" t="s">
        <v>6292</v>
      </c>
      <c r="F1105" s="9" t="s">
        <v>3638</v>
      </c>
      <c r="G1105" s="9" t="s">
        <v>6293</v>
      </c>
    </row>
    <row r="1106" spans="1:7" ht="16.5" customHeight="1">
      <c r="A1106" s="66" t="s">
        <v>6294</v>
      </c>
      <c r="B1106" s="66" t="s">
        <v>443</v>
      </c>
      <c r="C1106" s="68" t="s">
        <v>3032</v>
      </c>
      <c r="D1106" s="69">
        <v>44951</v>
      </c>
      <c r="E1106" s="66" t="s">
        <v>3031</v>
      </c>
      <c r="F1106" s="66" t="s">
        <v>3638</v>
      </c>
      <c r="G1106" s="66" t="s">
        <v>6295</v>
      </c>
    </row>
    <row r="1107" spans="1:7" ht="16.5" customHeight="1">
      <c r="A1107" s="9" t="s">
        <v>6296</v>
      </c>
      <c r="B1107" s="9" t="s">
        <v>443</v>
      </c>
      <c r="C1107" s="30" t="s">
        <v>6297</v>
      </c>
      <c r="D1107" s="70">
        <v>44727</v>
      </c>
      <c r="E1107" s="9" t="s">
        <v>6298</v>
      </c>
      <c r="F1107" s="9" t="s">
        <v>3661</v>
      </c>
      <c r="G1107" s="9" t="s">
        <v>6299</v>
      </c>
    </row>
    <row r="1108" spans="1:7" ht="16.5" customHeight="1">
      <c r="A1108" s="66" t="s">
        <v>6300</v>
      </c>
      <c r="B1108" s="66" t="s">
        <v>443</v>
      </c>
      <c r="C1108" s="68" t="s">
        <v>736</v>
      </c>
      <c r="D1108" s="69">
        <v>44914</v>
      </c>
      <c r="E1108" s="66" t="s">
        <v>735</v>
      </c>
      <c r="F1108" s="66" t="s">
        <v>3661</v>
      </c>
      <c r="G1108" s="66" t="s">
        <v>6301</v>
      </c>
    </row>
    <row r="1109" spans="1:7" ht="16.5" customHeight="1">
      <c r="A1109" s="9" t="s">
        <v>6302</v>
      </c>
      <c r="B1109" s="9" t="s">
        <v>443</v>
      </c>
      <c r="C1109" s="30" t="s">
        <v>6303</v>
      </c>
      <c r="D1109" s="70">
        <v>44482</v>
      </c>
      <c r="E1109" s="9" t="s">
        <v>6304</v>
      </c>
      <c r="F1109" s="9" t="s">
        <v>3653</v>
      </c>
      <c r="G1109" s="9" t="s">
        <v>6305</v>
      </c>
    </row>
    <row r="1110" spans="1:7" ht="16.5" customHeight="1">
      <c r="A1110" s="66" t="s">
        <v>6306</v>
      </c>
      <c r="B1110" s="66" t="s">
        <v>443</v>
      </c>
      <c r="C1110" s="68" t="s">
        <v>736</v>
      </c>
      <c r="D1110" s="69">
        <v>44914</v>
      </c>
      <c r="E1110" s="66" t="s">
        <v>735</v>
      </c>
      <c r="F1110" s="66" t="s">
        <v>3722</v>
      </c>
      <c r="G1110" s="66" t="s">
        <v>6307</v>
      </c>
    </row>
    <row r="1111" spans="1:7" ht="16.5" customHeight="1">
      <c r="A1111" s="9" t="s">
        <v>6308</v>
      </c>
      <c r="B1111" s="9" t="s">
        <v>443</v>
      </c>
      <c r="C1111" s="30" t="s">
        <v>2899</v>
      </c>
      <c r="D1111" s="70">
        <v>42926</v>
      </c>
      <c r="E1111" s="9" t="s">
        <v>2898</v>
      </c>
      <c r="F1111" s="9" t="s">
        <v>3653</v>
      </c>
      <c r="G1111" s="9" t="s">
        <v>6309</v>
      </c>
    </row>
    <row r="1112" spans="1:7" ht="16.5" customHeight="1">
      <c r="A1112" s="66" t="s">
        <v>6310</v>
      </c>
      <c r="B1112" s="66" t="s">
        <v>443</v>
      </c>
      <c r="C1112" s="68" t="s">
        <v>2902</v>
      </c>
      <c r="D1112" s="69">
        <v>43530</v>
      </c>
      <c r="E1112" s="66" t="s">
        <v>2901</v>
      </c>
      <c r="F1112" s="66" t="s">
        <v>3653</v>
      </c>
      <c r="G1112" s="66" t="s">
        <v>6311</v>
      </c>
    </row>
    <row r="1113" spans="1:7" ht="16.5" customHeight="1">
      <c r="A1113" s="9" t="s">
        <v>6312</v>
      </c>
      <c r="B1113" s="9" t="s">
        <v>443</v>
      </c>
      <c r="C1113" s="30" t="s">
        <v>3044</v>
      </c>
      <c r="D1113" s="70">
        <v>44104</v>
      </c>
      <c r="E1113" s="9" t="s">
        <v>3043</v>
      </c>
      <c r="F1113" s="9" t="s">
        <v>3638</v>
      </c>
      <c r="G1113" s="9" t="s">
        <v>6313</v>
      </c>
    </row>
    <row r="1114" spans="1:7" ht="16.5" customHeight="1">
      <c r="A1114" s="66" t="s">
        <v>6314</v>
      </c>
      <c r="B1114" s="66" t="s">
        <v>443</v>
      </c>
      <c r="C1114" s="68" t="s">
        <v>3056</v>
      </c>
      <c r="D1114" s="69">
        <v>43517</v>
      </c>
      <c r="E1114" s="66" t="s">
        <v>3055</v>
      </c>
      <c r="F1114" s="66" t="s">
        <v>3641</v>
      </c>
      <c r="G1114" s="66" t="s">
        <v>6315</v>
      </c>
    </row>
    <row r="1115" spans="1:7" ht="16.5" customHeight="1">
      <c r="A1115" s="9" t="s">
        <v>6316</v>
      </c>
      <c r="B1115" s="9" t="s">
        <v>443</v>
      </c>
      <c r="C1115" s="30" t="s">
        <v>3056</v>
      </c>
      <c r="D1115" s="70">
        <v>43517</v>
      </c>
      <c r="E1115" s="9" t="s">
        <v>3055</v>
      </c>
      <c r="F1115" s="9" t="s">
        <v>3638</v>
      </c>
      <c r="G1115" s="9" t="s">
        <v>6317</v>
      </c>
    </row>
    <row r="1116" spans="1:7" ht="16.5" customHeight="1">
      <c r="A1116" s="66" t="s">
        <v>6318</v>
      </c>
      <c r="B1116" s="66" t="s">
        <v>443</v>
      </c>
      <c r="C1116" s="68" t="s">
        <v>2915</v>
      </c>
      <c r="D1116" s="69">
        <v>42437</v>
      </c>
      <c r="E1116" s="66" t="s">
        <v>2914</v>
      </c>
      <c r="F1116" s="66" t="s">
        <v>3653</v>
      </c>
      <c r="G1116" s="66" t="s">
        <v>892</v>
      </c>
    </row>
    <row r="1117" spans="1:7" ht="16.5" customHeight="1">
      <c r="A1117" s="9" t="s">
        <v>6319</v>
      </c>
      <c r="B1117" s="9" t="s">
        <v>443</v>
      </c>
      <c r="C1117" s="30" t="s">
        <v>2915</v>
      </c>
      <c r="D1117" s="70">
        <v>42437</v>
      </c>
      <c r="E1117" s="9" t="s">
        <v>2914</v>
      </c>
      <c r="F1117" s="9" t="s">
        <v>3638</v>
      </c>
      <c r="G1117" s="9" t="s">
        <v>6320</v>
      </c>
    </row>
    <row r="1118" spans="1:7" ht="16.5" customHeight="1">
      <c r="A1118" s="66" t="s">
        <v>6321</v>
      </c>
      <c r="B1118" s="66" t="s">
        <v>443</v>
      </c>
      <c r="C1118" s="68" t="s">
        <v>823</v>
      </c>
      <c r="D1118" s="69">
        <v>45251</v>
      </c>
      <c r="E1118" s="66" t="s">
        <v>822</v>
      </c>
      <c r="F1118" s="66" t="s">
        <v>3638</v>
      </c>
      <c r="G1118" s="66" t="s">
        <v>6322</v>
      </c>
    </row>
    <row r="1119" spans="1:7" ht="16.5" customHeight="1">
      <c r="A1119" s="9" t="s">
        <v>6323</v>
      </c>
      <c r="B1119" s="9" t="s">
        <v>443</v>
      </c>
      <c r="C1119" s="30" t="s">
        <v>6324</v>
      </c>
      <c r="D1119" s="70">
        <v>43510</v>
      </c>
      <c r="E1119" s="9" t="s">
        <v>6325</v>
      </c>
      <c r="F1119" s="9" t="s">
        <v>3667</v>
      </c>
      <c r="G1119" s="9" t="s">
        <v>6326</v>
      </c>
    </row>
    <row r="1120" spans="1:7" ht="16.5" customHeight="1">
      <c r="A1120" s="66" t="s">
        <v>6327</v>
      </c>
      <c r="B1120" s="66" t="s">
        <v>443</v>
      </c>
      <c r="C1120" s="68" t="s">
        <v>558</v>
      </c>
      <c r="D1120" s="69">
        <v>41851</v>
      </c>
      <c r="E1120" s="66" t="s">
        <v>557</v>
      </c>
      <c r="F1120" s="66" t="s">
        <v>3638</v>
      </c>
      <c r="G1120" s="66" t="s">
        <v>6328</v>
      </c>
    </row>
    <row r="1121" spans="1:7" ht="16.5" customHeight="1">
      <c r="A1121" s="9" t="s">
        <v>6329</v>
      </c>
      <c r="B1121" s="9" t="s">
        <v>443</v>
      </c>
      <c r="C1121" s="30" t="s">
        <v>833</v>
      </c>
      <c r="D1121" s="70">
        <v>44902</v>
      </c>
      <c r="E1121" s="9" t="s">
        <v>832</v>
      </c>
      <c r="F1121" s="9" t="s">
        <v>3638</v>
      </c>
      <c r="G1121" s="9" t="s">
        <v>6330</v>
      </c>
    </row>
    <row r="1122" spans="1:7" ht="16.5" customHeight="1">
      <c r="A1122" s="66" t="s">
        <v>6331</v>
      </c>
      <c r="B1122" s="66" t="s">
        <v>443</v>
      </c>
      <c r="C1122" s="68" t="s">
        <v>2935</v>
      </c>
      <c r="D1122" s="69">
        <v>44908</v>
      </c>
      <c r="E1122" s="66" t="s">
        <v>2934</v>
      </c>
      <c r="F1122" s="66" t="s">
        <v>3638</v>
      </c>
      <c r="G1122" s="66" t="s">
        <v>6332</v>
      </c>
    </row>
    <row r="1123" spans="1:7" ht="16.5" customHeight="1">
      <c r="A1123" s="9" t="s">
        <v>6333</v>
      </c>
      <c r="B1123" s="9" t="s">
        <v>443</v>
      </c>
      <c r="C1123" s="30" t="s">
        <v>2935</v>
      </c>
      <c r="D1123" s="70">
        <v>44908</v>
      </c>
      <c r="E1123" s="9" t="s">
        <v>2934</v>
      </c>
      <c r="F1123" s="9" t="s">
        <v>3653</v>
      </c>
      <c r="G1123" s="9" t="s">
        <v>6334</v>
      </c>
    </row>
    <row r="1124" spans="1:7" ht="16.5" customHeight="1">
      <c r="A1124" s="66" t="s">
        <v>6335</v>
      </c>
      <c r="B1124" s="66" t="s">
        <v>443</v>
      </c>
      <c r="C1124" s="68" t="s">
        <v>1144</v>
      </c>
      <c r="D1124" s="69">
        <v>42808</v>
      </c>
      <c r="E1124" s="66" t="s">
        <v>1143</v>
      </c>
      <c r="F1124" s="66" t="s">
        <v>3638</v>
      </c>
      <c r="G1124" s="66" t="s">
        <v>6336</v>
      </c>
    </row>
    <row r="1125" spans="1:7" ht="16.5" customHeight="1">
      <c r="A1125" s="9" t="s">
        <v>6337</v>
      </c>
      <c r="B1125" s="9" t="s">
        <v>443</v>
      </c>
      <c r="C1125" s="30" t="s">
        <v>1026</v>
      </c>
      <c r="D1125" s="70">
        <v>44477</v>
      </c>
      <c r="E1125" s="9" t="s">
        <v>1025</v>
      </c>
      <c r="F1125" s="9" t="s">
        <v>3646</v>
      </c>
      <c r="G1125" s="9" t="s">
        <v>6338</v>
      </c>
    </row>
    <row r="1126" spans="1:7" ht="16.5" customHeight="1">
      <c r="A1126" s="66" t="s">
        <v>6339</v>
      </c>
      <c r="B1126" s="66" t="s">
        <v>443</v>
      </c>
      <c r="C1126" s="68" t="s">
        <v>3069</v>
      </c>
      <c r="D1126" s="69">
        <v>44867</v>
      </c>
      <c r="E1126" s="66" t="s">
        <v>3068</v>
      </c>
      <c r="F1126" s="66" t="s">
        <v>3646</v>
      </c>
      <c r="G1126" s="66" t="s">
        <v>6340</v>
      </c>
    </row>
    <row r="1127" spans="1:7" ht="16.5" customHeight="1">
      <c r="A1127" s="9" t="s">
        <v>6341</v>
      </c>
      <c r="B1127" s="9" t="s">
        <v>443</v>
      </c>
      <c r="C1127" s="30" t="s">
        <v>3069</v>
      </c>
      <c r="D1127" s="70">
        <v>44867</v>
      </c>
      <c r="E1127" s="9" t="s">
        <v>3068</v>
      </c>
      <c r="F1127" s="9" t="s">
        <v>3653</v>
      </c>
      <c r="G1127" s="9" t="s">
        <v>6342</v>
      </c>
    </row>
    <row r="1128" spans="1:7" ht="16.5" customHeight="1">
      <c r="A1128" s="66" t="s">
        <v>6343</v>
      </c>
      <c r="B1128" s="66" t="s">
        <v>443</v>
      </c>
      <c r="C1128" s="68" t="s">
        <v>3072</v>
      </c>
      <c r="D1128" s="69">
        <v>45243</v>
      </c>
      <c r="E1128" s="66" t="s">
        <v>3071</v>
      </c>
      <c r="F1128" s="66" t="s">
        <v>3646</v>
      </c>
      <c r="G1128" s="66" t="s">
        <v>6344</v>
      </c>
    </row>
    <row r="1129" spans="1:7" ht="16.5" customHeight="1">
      <c r="A1129" s="9" t="s">
        <v>6345</v>
      </c>
      <c r="B1129" s="9" t="s">
        <v>443</v>
      </c>
      <c r="C1129" s="30" t="s">
        <v>1423</v>
      </c>
      <c r="D1129" s="70">
        <v>40697</v>
      </c>
      <c r="E1129" s="9" t="s">
        <v>1422</v>
      </c>
      <c r="F1129" s="9" t="s">
        <v>3646</v>
      </c>
      <c r="G1129" s="9" t="s">
        <v>6346</v>
      </c>
    </row>
    <row r="1130" spans="1:7" ht="16.5" customHeight="1">
      <c r="A1130" s="66" t="s">
        <v>6347</v>
      </c>
      <c r="B1130" s="66" t="s">
        <v>443</v>
      </c>
      <c r="C1130" s="68" t="s">
        <v>6348</v>
      </c>
      <c r="D1130" s="69">
        <v>45454</v>
      </c>
      <c r="E1130" s="66" t="s">
        <v>6349</v>
      </c>
      <c r="F1130" s="66" t="s">
        <v>3722</v>
      </c>
      <c r="G1130" s="66" t="s">
        <v>6350</v>
      </c>
    </row>
    <row r="1131" spans="1:7" ht="16.5" customHeight="1">
      <c r="A1131" s="9" t="s">
        <v>6351</v>
      </c>
      <c r="B1131" s="9" t="s">
        <v>443</v>
      </c>
      <c r="C1131" s="30" t="s">
        <v>6352</v>
      </c>
      <c r="D1131" s="70">
        <v>44873</v>
      </c>
      <c r="E1131" s="9" t="s">
        <v>6353</v>
      </c>
      <c r="F1131" s="9" t="s">
        <v>3646</v>
      </c>
      <c r="G1131" s="9" t="s">
        <v>6354</v>
      </c>
    </row>
    <row r="1132" spans="1:7" ht="16.5" customHeight="1">
      <c r="A1132" s="66" t="s">
        <v>6355</v>
      </c>
      <c r="B1132" s="66" t="s">
        <v>443</v>
      </c>
      <c r="C1132" s="68" t="s">
        <v>2964</v>
      </c>
      <c r="D1132" s="69">
        <v>44908</v>
      </c>
      <c r="E1132" s="66" t="s">
        <v>2963</v>
      </c>
      <c r="F1132" s="66" t="s">
        <v>3638</v>
      </c>
      <c r="G1132" s="66" t="s">
        <v>6356</v>
      </c>
    </row>
    <row r="1133" spans="1:7" ht="16.5" customHeight="1">
      <c r="A1133" s="9" t="s">
        <v>6357</v>
      </c>
      <c r="B1133" s="9" t="s">
        <v>443</v>
      </c>
      <c r="C1133" s="30" t="s">
        <v>2970</v>
      </c>
      <c r="D1133" s="70">
        <v>45208</v>
      </c>
      <c r="E1133" s="9" t="s">
        <v>2969</v>
      </c>
      <c r="F1133" s="9" t="s">
        <v>3667</v>
      </c>
      <c r="G1133" s="9" t="s">
        <v>1057</v>
      </c>
    </row>
    <row r="1134" spans="1:7" ht="16.5" customHeight="1">
      <c r="A1134" s="66" t="s">
        <v>6358</v>
      </c>
      <c r="B1134" s="66" t="s">
        <v>443</v>
      </c>
      <c r="C1134" s="68" t="s">
        <v>2973</v>
      </c>
      <c r="D1134" s="69">
        <v>45322</v>
      </c>
      <c r="E1134" s="66" t="s">
        <v>2972</v>
      </c>
      <c r="F1134" s="66" t="s">
        <v>3653</v>
      </c>
      <c r="G1134" s="66" t="s">
        <v>653</v>
      </c>
    </row>
    <row r="1135" spans="1:7" ht="16.5" customHeight="1">
      <c r="A1135" s="9" t="s">
        <v>6359</v>
      </c>
      <c r="B1135" s="9" t="s">
        <v>443</v>
      </c>
      <c r="C1135" s="30" t="s">
        <v>6360</v>
      </c>
      <c r="D1135" s="70">
        <v>45309</v>
      </c>
      <c r="E1135" s="9" t="s">
        <v>6361</v>
      </c>
      <c r="F1135" s="9" t="s">
        <v>3646</v>
      </c>
      <c r="G1135" s="9" t="s">
        <v>6362</v>
      </c>
    </row>
    <row r="1136" spans="1:7" ht="16.5" customHeight="1">
      <c r="A1136" s="66" t="s">
        <v>6363</v>
      </c>
      <c r="B1136" s="66" t="s">
        <v>443</v>
      </c>
      <c r="C1136" s="68" t="s">
        <v>6364</v>
      </c>
      <c r="D1136" s="69">
        <v>45128</v>
      </c>
      <c r="E1136" s="66" t="s">
        <v>6365</v>
      </c>
      <c r="F1136" s="66" t="s">
        <v>3653</v>
      </c>
      <c r="G1136" s="66" t="s">
        <v>6366</v>
      </c>
    </row>
    <row r="1137" spans="1:7" ht="16.5" customHeight="1">
      <c r="A1137" s="9" t="s">
        <v>6367</v>
      </c>
      <c r="B1137" s="9" t="s">
        <v>443</v>
      </c>
      <c r="C1137" s="30" t="s">
        <v>6364</v>
      </c>
      <c r="D1137" s="70">
        <v>45128</v>
      </c>
      <c r="E1137" s="9" t="s">
        <v>6365</v>
      </c>
      <c r="F1137" s="9" t="s">
        <v>3667</v>
      </c>
      <c r="G1137" s="9" t="s">
        <v>6368</v>
      </c>
    </row>
    <row r="1138" spans="1:7" ht="16.5" customHeight="1">
      <c r="A1138" s="66" t="s">
        <v>6369</v>
      </c>
      <c r="B1138" s="66" t="s">
        <v>445</v>
      </c>
      <c r="C1138" s="68" t="s">
        <v>2979</v>
      </c>
      <c r="D1138" s="69">
        <v>45448</v>
      </c>
      <c r="E1138" s="66" t="s">
        <v>2978</v>
      </c>
      <c r="F1138" s="66" t="s">
        <v>3638</v>
      </c>
      <c r="G1138" s="66" t="s">
        <v>6370</v>
      </c>
    </row>
    <row r="1139" spans="1:7" ht="16.5" customHeight="1">
      <c r="A1139" s="9" t="s">
        <v>6371</v>
      </c>
      <c r="B1139" s="9" t="s">
        <v>445</v>
      </c>
      <c r="C1139" s="30" t="s">
        <v>2979</v>
      </c>
      <c r="D1139" s="70">
        <v>45448</v>
      </c>
      <c r="E1139" s="9" t="s">
        <v>2978</v>
      </c>
      <c r="F1139" s="9" t="s">
        <v>3641</v>
      </c>
      <c r="G1139" s="9" t="s">
        <v>6372</v>
      </c>
    </row>
    <row r="1140" spans="1:7" ht="16.5" customHeight="1">
      <c r="A1140" s="66" t="s">
        <v>6373</v>
      </c>
      <c r="B1140" s="66" t="s">
        <v>445</v>
      </c>
      <c r="C1140" s="68" t="s">
        <v>2979</v>
      </c>
      <c r="D1140" s="69">
        <v>45448</v>
      </c>
      <c r="E1140" s="66" t="s">
        <v>2978</v>
      </c>
      <c r="F1140" s="66" t="s">
        <v>3661</v>
      </c>
      <c r="G1140" s="66" t="s">
        <v>6374</v>
      </c>
    </row>
    <row r="1141" spans="1:7" ht="16.5" customHeight="1">
      <c r="A1141" s="9" t="s">
        <v>6375</v>
      </c>
      <c r="B1141" s="9" t="s">
        <v>445</v>
      </c>
      <c r="C1141" s="30" t="s">
        <v>2979</v>
      </c>
      <c r="D1141" s="70">
        <v>44916</v>
      </c>
      <c r="E1141" s="9" t="s">
        <v>3085</v>
      </c>
      <c r="F1141" s="9" t="s">
        <v>3641</v>
      </c>
      <c r="G1141" s="9" t="s">
        <v>6376</v>
      </c>
    </row>
    <row r="1142" spans="1:7" ht="16.5" customHeight="1">
      <c r="A1142" s="66" t="s">
        <v>6377</v>
      </c>
      <c r="B1142" s="66" t="s">
        <v>445</v>
      </c>
      <c r="C1142" s="68" t="s">
        <v>6378</v>
      </c>
      <c r="D1142" s="69">
        <v>44977</v>
      </c>
      <c r="E1142" s="66" t="s">
        <v>3085</v>
      </c>
      <c r="F1142" s="66" t="s">
        <v>3641</v>
      </c>
      <c r="G1142" s="66" t="s">
        <v>6379</v>
      </c>
    </row>
    <row r="1143" spans="1:7" ht="16.5" customHeight="1">
      <c r="A1143" s="9" t="s">
        <v>6380</v>
      </c>
      <c r="B1143" s="9" t="s">
        <v>445</v>
      </c>
      <c r="C1143" s="30" t="s">
        <v>3090</v>
      </c>
      <c r="D1143" s="70">
        <v>45341</v>
      </c>
      <c r="E1143" s="9" t="s">
        <v>3089</v>
      </c>
      <c r="F1143" s="9" t="s">
        <v>3638</v>
      </c>
      <c r="G1143" s="9" t="s">
        <v>6381</v>
      </c>
    </row>
    <row r="1144" spans="1:7" ht="16.5" customHeight="1">
      <c r="A1144" s="66" t="s">
        <v>6382</v>
      </c>
      <c r="B1144" s="66" t="s">
        <v>445</v>
      </c>
      <c r="C1144" s="68" t="s">
        <v>6383</v>
      </c>
      <c r="D1144" s="69">
        <v>45233</v>
      </c>
      <c r="E1144" s="66" t="s">
        <v>835</v>
      </c>
      <c r="F1144" s="66" t="s">
        <v>3638</v>
      </c>
      <c r="G1144" s="66" t="s">
        <v>6384</v>
      </c>
    </row>
    <row r="1145" spans="1:7" ht="16.5" customHeight="1">
      <c r="A1145" s="9" t="s">
        <v>6385</v>
      </c>
      <c r="B1145" s="9" t="s">
        <v>445</v>
      </c>
      <c r="C1145" s="30" t="s">
        <v>6383</v>
      </c>
      <c r="D1145" s="70">
        <v>45233</v>
      </c>
      <c r="E1145" s="9" t="s">
        <v>835</v>
      </c>
      <c r="F1145" s="9" t="s">
        <v>3641</v>
      </c>
      <c r="G1145" s="9" t="s">
        <v>6386</v>
      </c>
    </row>
    <row r="1146" spans="1:7" ht="16.5" customHeight="1">
      <c r="A1146" s="66" t="s">
        <v>6387</v>
      </c>
      <c r="B1146" s="66" t="s">
        <v>445</v>
      </c>
      <c r="C1146" s="68" t="s">
        <v>2979</v>
      </c>
      <c r="D1146" s="69">
        <v>45126</v>
      </c>
      <c r="E1146" s="66" t="s">
        <v>835</v>
      </c>
      <c r="F1146" s="66" t="s">
        <v>3641</v>
      </c>
      <c r="G1146" s="66" t="s">
        <v>6388</v>
      </c>
    </row>
    <row r="1147" spans="1:7" ht="16.5" customHeight="1">
      <c r="A1147" s="9" t="s">
        <v>6389</v>
      </c>
      <c r="B1147" s="9" t="s">
        <v>445</v>
      </c>
      <c r="C1147" s="30" t="s">
        <v>6390</v>
      </c>
      <c r="D1147" s="70">
        <v>43000</v>
      </c>
      <c r="E1147" s="9" t="s">
        <v>3096</v>
      </c>
      <c r="F1147" s="9" t="s">
        <v>3638</v>
      </c>
      <c r="G1147" s="9" t="s">
        <v>6391</v>
      </c>
    </row>
    <row r="1148" spans="1:7" ht="16.5" customHeight="1">
      <c r="A1148" s="66" t="s">
        <v>6392</v>
      </c>
      <c r="B1148" s="66" t="s">
        <v>445</v>
      </c>
      <c r="C1148" s="68" t="s">
        <v>6390</v>
      </c>
      <c r="D1148" s="69">
        <v>43000</v>
      </c>
      <c r="E1148" s="66" t="s">
        <v>3096</v>
      </c>
      <c r="F1148" s="66" t="s">
        <v>3661</v>
      </c>
      <c r="G1148" s="66" t="s">
        <v>6393</v>
      </c>
    </row>
    <row r="1149" spans="1:7" ht="16.5" customHeight="1">
      <c r="A1149" s="9" t="s">
        <v>6394</v>
      </c>
      <c r="B1149" s="9" t="s">
        <v>445</v>
      </c>
      <c r="C1149" s="30" t="s">
        <v>6390</v>
      </c>
      <c r="D1149" s="70">
        <v>43000</v>
      </c>
      <c r="E1149" s="9" t="s">
        <v>3096</v>
      </c>
      <c r="F1149" s="9" t="s">
        <v>3641</v>
      </c>
      <c r="G1149" s="9" t="s">
        <v>6395</v>
      </c>
    </row>
    <row r="1150" spans="1:7" ht="16.5" customHeight="1">
      <c r="A1150" s="66" t="s">
        <v>6396</v>
      </c>
      <c r="B1150" s="66" t="s">
        <v>445</v>
      </c>
      <c r="C1150" s="68" t="s">
        <v>3100</v>
      </c>
      <c r="D1150" s="71">
        <v>44344</v>
      </c>
      <c r="E1150" s="66" t="s">
        <v>3099</v>
      </c>
      <c r="F1150" s="66" t="s">
        <v>3641</v>
      </c>
      <c r="G1150" s="66" t="s">
        <v>6397</v>
      </c>
    </row>
    <row r="1151" spans="1:7" ht="16.5" customHeight="1">
      <c r="A1151" s="9" t="s">
        <v>6398</v>
      </c>
      <c r="B1151" s="9" t="s">
        <v>445</v>
      </c>
      <c r="C1151" s="30" t="s">
        <v>6399</v>
      </c>
      <c r="D1151" s="72">
        <v>44344</v>
      </c>
      <c r="E1151" s="9" t="s">
        <v>3099</v>
      </c>
      <c r="F1151" s="9" t="s">
        <v>3641</v>
      </c>
      <c r="G1151" s="9" t="s">
        <v>6400</v>
      </c>
    </row>
    <row r="1152" spans="1:7" ht="16.5" customHeight="1">
      <c r="A1152" s="66" t="s">
        <v>6401</v>
      </c>
      <c r="B1152" s="66" t="s">
        <v>445</v>
      </c>
      <c r="C1152" s="68" t="s">
        <v>6399</v>
      </c>
      <c r="D1152" s="71">
        <v>44344</v>
      </c>
      <c r="E1152" s="66" t="s">
        <v>3099</v>
      </c>
      <c r="F1152" s="66" t="s">
        <v>3641</v>
      </c>
      <c r="G1152" s="66" t="s">
        <v>6402</v>
      </c>
    </row>
    <row r="1153" spans="1:7" ht="16.5" customHeight="1">
      <c r="A1153" s="9" t="s">
        <v>6403</v>
      </c>
      <c r="B1153" s="9" t="s">
        <v>445</v>
      </c>
      <c r="C1153" s="30" t="s">
        <v>6404</v>
      </c>
      <c r="D1153" s="70">
        <v>44831</v>
      </c>
      <c r="E1153" s="9" t="s">
        <v>3102</v>
      </c>
      <c r="F1153" s="9" t="s">
        <v>3638</v>
      </c>
      <c r="G1153" s="9" t="s">
        <v>6405</v>
      </c>
    </row>
    <row r="1154" spans="1:7" ht="16.5" customHeight="1">
      <c r="A1154" s="66" t="s">
        <v>6406</v>
      </c>
      <c r="B1154" s="66" t="s">
        <v>445</v>
      </c>
      <c r="C1154" s="68" t="s">
        <v>6407</v>
      </c>
      <c r="D1154" s="69">
        <v>44832</v>
      </c>
      <c r="E1154" s="66" t="s">
        <v>3102</v>
      </c>
      <c r="F1154" s="66" t="s">
        <v>3638</v>
      </c>
      <c r="G1154" s="66" t="s">
        <v>6408</v>
      </c>
    </row>
    <row r="1155" spans="1:7" ht="16.5" customHeight="1">
      <c r="A1155" s="9" t="s">
        <v>6409</v>
      </c>
      <c r="B1155" s="9" t="s">
        <v>445</v>
      </c>
      <c r="C1155" s="30" t="s">
        <v>6404</v>
      </c>
      <c r="D1155" s="70">
        <v>44831</v>
      </c>
      <c r="E1155" s="9" t="s">
        <v>3102</v>
      </c>
      <c r="F1155" s="9" t="s">
        <v>3641</v>
      </c>
      <c r="G1155" s="9" t="s">
        <v>6410</v>
      </c>
    </row>
    <row r="1156" spans="1:7" ht="16.5" customHeight="1">
      <c r="A1156" s="66" t="s">
        <v>6411</v>
      </c>
      <c r="B1156" s="66" t="s">
        <v>445</v>
      </c>
      <c r="C1156" s="68" t="s">
        <v>6404</v>
      </c>
      <c r="D1156" s="69">
        <v>44831</v>
      </c>
      <c r="E1156" s="66" t="s">
        <v>3102</v>
      </c>
      <c r="F1156" s="66" t="s">
        <v>3641</v>
      </c>
      <c r="G1156" s="66" t="s">
        <v>6412</v>
      </c>
    </row>
    <row r="1157" spans="1:7" ht="16.5" customHeight="1">
      <c r="A1157" s="9" t="s">
        <v>6413</v>
      </c>
      <c r="B1157" s="9" t="s">
        <v>445</v>
      </c>
      <c r="C1157" s="30" t="s">
        <v>6414</v>
      </c>
      <c r="D1157" s="70">
        <v>44832</v>
      </c>
      <c r="E1157" s="9" t="s">
        <v>3102</v>
      </c>
      <c r="F1157" s="9" t="s">
        <v>3641</v>
      </c>
      <c r="G1157" s="9" t="s">
        <v>6415</v>
      </c>
    </row>
    <row r="1158" spans="1:7" ht="16.5" customHeight="1">
      <c r="A1158" s="66" t="s">
        <v>6416</v>
      </c>
      <c r="B1158" s="66" t="s">
        <v>445</v>
      </c>
      <c r="C1158" s="68" t="s">
        <v>3105</v>
      </c>
      <c r="D1158" s="71">
        <v>45077</v>
      </c>
      <c r="E1158" s="66" t="s">
        <v>3104</v>
      </c>
      <c r="F1158" s="66" t="s">
        <v>3638</v>
      </c>
      <c r="G1158" s="66" t="s">
        <v>6417</v>
      </c>
    </row>
    <row r="1159" spans="1:7" ht="16.5" customHeight="1">
      <c r="A1159" s="9" t="s">
        <v>6418</v>
      </c>
      <c r="B1159" s="9" t="s">
        <v>445</v>
      </c>
      <c r="C1159" s="30" t="s">
        <v>3105</v>
      </c>
      <c r="D1159" s="72">
        <v>45077</v>
      </c>
      <c r="E1159" s="9" t="s">
        <v>3104</v>
      </c>
      <c r="F1159" s="9" t="s">
        <v>3641</v>
      </c>
      <c r="G1159" s="9" t="s">
        <v>6419</v>
      </c>
    </row>
    <row r="1160" spans="1:7" ht="16.5" customHeight="1">
      <c r="A1160" s="66" t="s">
        <v>6420</v>
      </c>
      <c r="B1160" s="66" t="s">
        <v>445</v>
      </c>
      <c r="C1160" s="68" t="s">
        <v>3105</v>
      </c>
      <c r="D1160" s="71">
        <v>45077</v>
      </c>
      <c r="E1160" s="66" t="s">
        <v>3104</v>
      </c>
      <c r="F1160" s="66" t="s">
        <v>3641</v>
      </c>
      <c r="G1160" s="66" t="s">
        <v>6421</v>
      </c>
    </row>
    <row r="1161" spans="1:7" ht="16.5" customHeight="1">
      <c r="A1161" s="9" t="s">
        <v>6422</v>
      </c>
      <c r="B1161" s="9" t="s">
        <v>445</v>
      </c>
      <c r="C1161" s="30" t="s">
        <v>6423</v>
      </c>
      <c r="D1161" s="72">
        <v>45052</v>
      </c>
      <c r="E1161" s="9" t="s">
        <v>3111</v>
      </c>
      <c r="F1161" s="9" t="s">
        <v>3722</v>
      </c>
      <c r="G1161" s="9" t="s">
        <v>6424</v>
      </c>
    </row>
    <row r="1162" spans="1:7" ht="16.5" customHeight="1">
      <c r="A1162" s="66" t="s">
        <v>6425</v>
      </c>
      <c r="B1162" s="66" t="s">
        <v>445</v>
      </c>
      <c r="C1162" s="68" t="s">
        <v>3112</v>
      </c>
      <c r="D1162" s="71">
        <v>45051</v>
      </c>
      <c r="E1162" s="66" t="s">
        <v>3111</v>
      </c>
      <c r="F1162" s="66" t="s">
        <v>3641</v>
      </c>
      <c r="G1162" s="66" t="s">
        <v>6426</v>
      </c>
    </row>
    <row r="1163" spans="1:7" ht="16.5" customHeight="1">
      <c r="A1163" s="9" t="s">
        <v>6427</v>
      </c>
      <c r="B1163" s="9" t="s">
        <v>445</v>
      </c>
      <c r="C1163" s="30" t="s">
        <v>3112</v>
      </c>
      <c r="D1163" s="72">
        <v>45051</v>
      </c>
      <c r="E1163" s="9" t="s">
        <v>3111</v>
      </c>
      <c r="F1163" s="9" t="s">
        <v>3653</v>
      </c>
      <c r="G1163" s="9" t="s">
        <v>6428</v>
      </c>
    </row>
    <row r="1164" spans="1:7" ht="16.5" customHeight="1">
      <c r="A1164" s="66" t="s">
        <v>6429</v>
      </c>
      <c r="B1164" s="66" t="s">
        <v>445</v>
      </c>
      <c r="C1164" s="68" t="s">
        <v>3112</v>
      </c>
      <c r="D1164" s="71">
        <v>45051</v>
      </c>
      <c r="E1164" s="66" t="s">
        <v>3111</v>
      </c>
      <c r="F1164" s="66" t="s">
        <v>3638</v>
      </c>
      <c r="G1164" s="66" t="s">
        <v>6430</v>
      </c>
    </row>
    <row r="1165" spans="1:7" ht="16.5" customHeight="1">
      <c r="A1165" s="9" t="s">
        <v>6431</v>
      </c>
      <c r="B1165" s="9" t="s">
        <v>445</v>
      </c>
      <c r="C1165" s="30" t="s">
        <v>3115</v>
      </c>
      <c r="D1165" s="70">
        <v>44979</v>
      </c>
      <c r="E1165" s="9" t="s">
        <v>3114</v>
      </c>
      <c r="F1165" s="9" t="s">
        <v>3641</v>
      </c>
      <c r="G1165" s="9" t="s">
        <v>6432</v>
      </c>
    </row>
    <row r="1166" spans="1:7" ht="16.5" customHeight="1">
      <c r="A1166" s="66" t="s">
        <v>6433</v>
      </c>
      <c r="B1166" s="66" t="s">
        <v>445</v>
      </c>
      <c r="C1166" s="68" t="s">
        <v>3115</v>
      </c>
      <c r="D1166" s="69">
        <v>44979</v>
      </c>
      <c r="E1166" s="66" t="s">
        <v>3114</v>
      </c>
      <c r="F1166" s="66" t="s">
        <v>3638</v>
      </c>
      <c r="G1166" s="66" t="s">
        <v>6434</v>
      </c>
    </row>
    <row r="1167" spans="1:7" ht="16.5" customHeight="1">
      <c r="A1167" s="9" t="s">
        <v>6435</v>
      </c>
      <c r="B1167" s="9" t="s">
        <v>445</v>
      </c>
      <c r="C1167" s="30" t="s">
        <v>3115</v>
      </c>
      <c r="D1167" s="70">
        <v>44979</v>
      </c>
      <c r="E1167" s="9" t="s">
        <v>3114</v>
      </c>
      <c r="F1167" s="9" t="s">
        <v>3661</v>
      </c>
      <c r="G1167" s="9" t="s">
        <v>6436</v>
      </c>
    </row>
    <row r="1168" spans="1:7" ht="16.5" customHeight="1">
      <c r="A1168" s="66" t="s">
        <v>6437</v>
      </c>
      <c r="B1168" s="66" t="s">
        <v>445</v>
      </c>
      <c r="C1168" s="68" t="s">
        <v>3119</v>
      </c>
      <c r="D1168" s="69">
        <v>44060</v>
      </c>
      <c r="E1168" s="66" t="s">
        <v>6438</v>
      </c>
      <c r="F1168" s="66" t="s">
        <v>3641</v>
      </c>
      <c r="G1168" s="66" t="s">
        <v>6439</v>
      </c>
    </row>
    <row r="1169" spans="1:7" ht="16.5" customHeight="1">
      <c r="A1169" s="9" t="s">
        <v>6440</v>
      </c>
      <c r="B1169" s="9" t="s">
        <v>445</v>
      </c>
      <c r="C1169" s="30" t="s">
        <v>6441</v>
      </c>
      <c r="D1169" s="70">
        <v>44144</v>
      </c>
      <c r="E1169" s="9" t="s">
        <v>594</v>
      </c>
      <c r="F1169" s="9" t="s">
        <v>3641</v>
      </c>
      <c r="G1169" s="9" t="s">
        <v>6442</v>
      </c>
    </row>
    <row r="1170" spans="1:7" ht="16.5" customHeight="1">
      <c r="A1170" s="66" t="s">
        <v>6443</v>
      </c>
      <c r="B1170" s="66" t="s">
        <v>445</v>
      </c>
      <c r="C1170" s="68" t="s">
        <v>595</v>
      </c>
      <c r="D1170" s="69">
        <v>44145</v>
      </c>
      <c r="E1170" s="66" t="s">
        <v>594</v>
      </c>
      <c r="F1170" s="66" t="s">
        <v>3638</v>
      </c>
      <c r="G1170" s="66" t="s">
        <v>6444</v>
      </c>
    </row>
    <row r="1171" spans="1:7" ht="16.5" customHeight="1">
      <c r="A1171" s="9" t="s">
        <v>6445</v>
      </c>
      <c r="B1171" s="9" t="s">
        <v>445</v>
      </c>
      <c r="C1171" s="30" t="s">
        <v>6446</v>
      </c>
      <c r="D1171" s="70">
        <v>45155</v>
      </c>
      <c r="E1171" s="9" t="s">
        <v>764</v>
      </c>
      <c r="F1171" s="9" t="s">
        <v>3638</v>
      </c>
      <c r="G1171" s="9" t="s">
        <v>6447</v>
      </c>
    </row>
    <row r="1172" spans="1:7" ht="16.5" customHeight="1">
      <c r="A1172" s="66" t="s">
        <v>6448</v>
      </c>
      <c r="B1172" s="66" t="s">
        <v>445</v>
      </c>
      <c r="C1172" s="68" t="s">
        <v>6446</v>
      </c>
      <c r="D1172" s="69">
        <v>45155</v>
      </c>
      <c r="E1172" s="66" t="s">
        <v>764</v>
      </c>
      <c r="F1172" s="66" t="s">
        <v>3641</v>
      </c>
      <c r="G1172" s="66" t="s">
        <v>6449</v>
      </c>
    </row>
    <row r="1173" spans="1:7" ht="16.5" customHeight="1">
      <c r="A1173" s="9" t="s">
        <v>6450</v>
      </c>
      <c r="B1173" s="9" t="s">
        <v>445</v>
      </c>
      <c r="C1173" s="30" t="s">
        <v>571</v>
      </c>
      <c r="D1173" s="70">
        <v>45163</v>
      </c>
      <c r="E1173" s="9" t="s">
        <v>6451</v>
      </c>
      <c r="F1173" s="9" t="s">
        <v>3641</v>
      </c>
      <c r="G1173" s="9" t="s">
        <v>6452</v>
      </c>
    </row>
    <row r="1174" spans="1:7" ht="16.5" customHeight="1">
      <c r="A1174" s="66" t="s">
        <v>6453</v>
      </c>
      <c r="B1174" s="66" t="s">
        <v>445</v>
      </c>
      <c r="C1174" s="68" t="s">
        <v>571</v>
      </c>
      <c r="D1174" s="69">
        <v>45163</v>
      </c>
      <c r="E1174" s="66" t="s">
        <v>6451</v>
      </c>
      <c r="F1174" s="66" t="s">
        <v>3638</v>
      </c>
      <c r="G1174" s="66" t="s">
        <v>6454</v>
      </c>
    </row>
    <row r="1175" spans="1:7" ht="16.5" customHeight="1">
      <c r="A1175" s="9" t="s">
        <v>6455</v>
      </c>
      <c r="B1175" s="9" t="s">
        <v>445</v>
      </c>
      <c r="C1175" s="30" t="s">
        <v>3122</v>
      </c>
      <c r="D1175" s="70">
        <v>45344</v>
      </c>
      <c r="E1175" s="9" t="s">
        <v>3121</v>
      </c>
      <c r="F1175" s="9" t="s">
        <v>3638</v>
      </c>
      <c r="G1175" s="9" t="s">
        <v>6456</v>
      </c>
    </row>
    <row r="1176" spans="1:7" ht="16.5" customHeight="1">
      <c r="A1176" s="66" t="s">
        <v>6457</v>
      </c>
      <c r="B1176" s="66" t="s">
        <v>449</v>
      </c>
      <c r="C1176" s="68" t="s">
        <v>3122</v>
      </c>
      <c r="D1176" s="69">
        <v>45344</v>
      </c>
      <c r="E1176" s="66" t="s">
        <v>3121</v>
      </c>
      <c r="F1176" s="66" t="s">
        <v>3641</v>
      </c>
      <c r="G1176" s="66" t="s">
        <v>6458</v>
      </c>
    </row>
    <row r="1177" spans="1:7" ht="16.5" customHeight="1">
      <c r="A1177" s="9" t="s">
        <v>6459</v>
      </c>
      <c r="B1177" s="9" t="s">
        <v>449</v>
      </c>
      <c r="C1177" s="30" t="s">
        <v>6460</v>
      </c>
      <c r="D1177" s="70">
        <v>45282</v>
      </c>
      <c r="E1177" s="9" t="s">
        <v>3124</v>
      </c>
      <c r="F1177" s="9" t="s">
        <v>3641</v>
      </c>
      <c r="G1177" s="9" t="s">
        <v>6461</v>
      </c>
    </row>
    <row r="1178" spans="1:7" ht="16.5" customHeight="1">
      <c r="A1178" s="66" t="s">
        <v>6462</v>
      </c>
      <c r="B1178" s="66" t="s">
        <v>449</v>
      </c>
      <c r="C1178" s="68" t="s">
        <v>6460</v>
      </c>
      <c r="D1178" s="69">
        <v>45282</v>
      </c>
      <c r="E1178" s="66" t="s">
        <v>3124</v>
      </c>
      <c r="F1178" s="66" t="s">
        <v>3661</v>
      </c>
      <c r="G1178" s="66" t="s">
        <v>6463</v>
      </c>
    </row>
    <row r="1179" spans="1:7" ht="16.5" customHeight="1">
      <c r="A1179" s="9" t="s">
        <v>6464</v>
      </c>
      <c r="B1179" s="9" t="s">
        <v>449</v>
      </c>
      <c r="C1179" s="30" t="s">
        <v>6465</v>
      </c>
      <c r="D1179" s="70">
        <v>45120</v>
      </c>
      <c r="E1179" s="9" t="s">
        <v>3040</v>
      </c>
      <c r="F1179" s="9" t="s">
        <v>3641</v>
      </c>
      <c r="G1179" s="9" t="s">
        <v>6466</v>
      </c>
    </row>
    <row r="1180" spans="1:7" ht="16.5" customHeight="1">
      <c r="A1180" s="66" t="s">
        <v>6467</v>
      </c>
      <c r="B1180" s="66" t="s">
        <v>449</v>
      </c>
      <c r="C1180" s="68" t="s">
        <v>6465</v>
      </c>
      <c r="D1180" s="69">
        <v>45120</v>
      </c>
      <c r="E1180" s="66" t="s">
        <v>3040</v>
      </c>
      <c r="F1180" s="66" t="s">
        <v>3653</v>
      </c>
      <c r="G1180" s="66" t="s">
        <v>6468</v>
      </c>
    </row>
    <row r="1181" spans="1:7" ht="16.5" customHeight="1">
      <c r="A1181" s="9" t="s">
        <v>6469</v>
      </c>
      <c r="B1181" s="9" t="s">
        <v>449</v>
      </c>
      <c r="C1181" s="30" t="s">
        <v>6470</v>
      </c>
      <c r="D1181" s="72">
        <v>45440</v>
      </c>
      <c r="E1181" s="9" t="s">
        <v>3128</v>
      </c>
      <c r="F1181" s="9" t="s">
        <v>3661</v>
      </c>
      <c r="G1181" s="9" t="s">
        <v>6471</v>
      </c>
    </row>
    <row r="1182" spans="1:7" ht="16.5" customHeight="1">
      <c r="A1182" s="66" t="s">
        <v>6472</v>
      </c>
      <c r="B1182" s="66" t="s">
        <v>449</v>
      </c>
      <c r="C1182" s="68" t="s">
        <v>6473</v>
      </c>
      <c r="D1182" s="69">
        <v>45464</v>
      </c>
      <c r="E1182" s="66" t="s">
        <v>3046</v>
      </c>
      <c r="F1182" s="66" t="s">
        <v>3661</v>
      </c>
      <c r="G1182" s="66" t="s">
        <v>6474</v>
      </c>
    </row>
    <row r="1183" spans="1:7" ht="16.5" customHeight="1">
      <c r="A1183" s="9" t="s">
        <v>6475</v>
      </c>
      <c r="B1183" s="9" t="s">
        <v>449</v>
      </c>
      <c r="C1183" s="30" t="s">
        <v>6473</v>
      </c>
      <c r="D1183" s="70">
        <v>45464</v>
      </c>
      <c r="E1183" s="9" t="s">
        <v>3046</v>
      </c>
      <c r="F1183" s="9" t="s">
        <v>3653</v>
      </c>
      <c r="G1183" s="9" t="s">
        <v>6476</v>
      </c>
    </row>
    <row r="1184" spans="1:7" ht="16.5" customHeight="1">
      <c r="A1184" s="66" t="s">
        <v>6477</v>
      </c>
      <c r="B1184" s="66" t="s">
        <v>449</v>
      </c>
      <c r="C1184" s="68" t="s">
        <v>6478</v>
      </c>
      <c r="D1184" s="69">
        <v>45342</v>
      </c>
      <c r="E1184" s="66" t="s">
        <v>3049</v>
      </c>
      <c r="F1184" s="66" t="s">
        <v>3653</v>
      </c>
      <c r="G1184" s="66" t="s">
        <v>6479</v>
      </c>
    </row>
    <row r="1185" spans="1:7" ht="16.5" customHeight="1">
      <c r="A1185" s="9" t="s">
        <v>6480</v>
      </c>
      <c r="B1185" s="9" t="s">
        <v>449</v>
      </c>
      <c r="C1185" s="30" t="s">
        <v>6478</v>
      </c>
      <c r="D1185" s="70">
        <v>45342</v>
      </c>
      <c r="E1185" s="9" t="s">
        <v>3049</v>
      </c>
      <c r="F1185" s="9" t="s">
        <v>3661</v>
      </c>
      <c r="G1185" s="9" t="s">
        <v>6481</v>
      </c>
    </row>
    <row r="1186" spans="1:7" ht="16.5" customHeight="1">
      <c r="A1186" s="66" t="s">
        <v>6482</v>
      </c>
      <c r="B1186" s="66" t="s">
        <v>449</v>
      </c>
      <c r="C1186" s="68" t="s">
        <v>6483</v>
      </c>
      <c r="D1186" s="69">
        <v>45461</v>
      </c>
      <c r="E1186" s="66" t="s">
        <v>3052</v>
      </c>
      <c r="F1186" s="66" t="s">
        <v>3653</v>
      </c>
      <c r="G1186" s="66" t="s">
        <v>629</v>
      </c>
    </row>
    <row r="1187" spans="1:7" ht="16.5" customHeight="1">
      <c r="A1187" s="9" t="s">
        <v>6484</v>
      </c>
      <c r="B1187" s="9" t="s">
        <v>449</v>
      </c>
      <c r="C1187" s="30" t="s">
        <v>6483</v>
      </c>
      <c r="D1187" s="70">
        <v>45461</v>
      </c>
      <c r="E1187" s="9" t="s">
        <v>3052</v>
      </c>
      <c r="F1187" s="9" t="s">
        <v>3661</v>
      </c>
      <c r="G1187" s="9" t="s">
        <v>6485</v>
      </c>
    </row>
    <row r="1188" spans="1:7" ht="16.5" customHeight="1">
      <c r="A1188" s="66" t="s">
        <v>6486</v>
      </c>
      <c r="B1188" s="66" t="s">
        <v>449</v>
      </c>
      <c r="C1188" s="68" t="s">
        <v>6487</v>
      </c>
      <c r="D1188" s="69">
        <v>45482</v>
      </c>
      <c r="E1188" s="66" t="s">
        <v>1655</v>
      </c>
      <c r="F1188" s="66" t="s">
        <v>3641</v>
      </c>
      <c r="G1188" s="66" t="s">
        <v>6488</v>
      </c>
    </row>
    <row r="1189" spans="1:7" ht="16.5" customHeight="1">
      <c r="A1189" s="9" t="s">
        <v>6489</v>
      </c>
      <c r="B1189" s="9" t="s">
        <v>449</v>
      </c>
      <c r="C1189" s="30" t="s">
        <v>6487</v>
      </c>
      <c r="D1189" s="70">
        <v>45482</v>
      </c>
      <c r="E1189" s="9" t="s">
        <v>1655</v>
      </c>
      <c r="F1189" s="9" t="s">
        <v>3661</v>
      </c>
      <c r="G1189" s="9" t="s">
        <v>6490</v>
      </c>
    </row>
    <row r="1190" spans="1:7" ht="16.5" customHeight="1">
      <c r="A1190" s="66" t="s">
        <v>6491</v>
      </c>
      <c r="B1190" s="66" t="s">
        <v>449</v>
      </c>
      <c r="C1190" s="68" t="s">
        <v>6487</v>
      </c>
      <c r="D1190" s="69">
        <v>45482</v>
      </c>
      <c r="E1190" s="66" t="s">
        <v>1655</v>
      </c>
      <c r="F1190" s="66" t="s">
        <v>3661</v>
      </c>
      <c r="G1190" s="66" t="s">
        <v>6492</v>
      </c>
    </row>
    <row r="1191" spans="1:7" ht="16.5" customHeight="1">
      <c r="A1191" s="9" t="s">
        <v>6493</v>
      </c>
      <c r="B1191" s="9" t="s">
        <v>449</v>
      </c>
      <c r="C1191" s="30" t="s">
        <v>6494</v>
      </c>
      <c r="D1191" s="70">
        <v>44489</v>
      </c>
      <c r="E1191" s="9" t="s">
        <v>1429</v>
      </c>
      <c r="F1191" s="9" t="s">
        <v>3661</v>
      </c>
      <c r="G1191" s="9" t="s">
        <v>6495</v>
      </c>
    </row>
    <row r="1192" spans="1:7" ht="16.5" customHeight="1">
      <c r="A1192" s="66" t="s">
        <v>6496</v>
      </c>
      <c r="B1192" s="66" t="s">
        <v>449</v>
      </c>
      <c r="C1192" s="68" t="s">
        <v>6497</v>
      </c>
      <c r="D1192" s="71">
        <v>45434</v>
      </c>
      <c r="E1192" s="66" t="s">
        <v>3061</v>
      </c>
      <c r="F1192" s="66" t="s">
        <v>3661</v>
      </c>
      <c r="G1192" s="66" t="s">
        <v>6498</v>
      </c>
    </row>
    <row r="1193" spans="1:7" ht="16.5" customHeight="1">
      <c r="A1193" s="9" t="s">
        <v>6499</v>
      </c>
      <c r="B1193" s="9" t="s">
        <v>449</v>
      </c>
      <c r="C1193" s="30" t="s">
        <v>6501</v>
      </c>
      <c r="D1193" s="72">
        <v>45433</v>
      </c>
      <c r="E1193" s="9" t="s">
        <v>1305</v>
      </c>
      <c r="F1193" s="9" t="s">
        <v>3661</v>
      </c>
      <c r="G1193" s="9" t="s">
        <v>6502</v>
      </c>
    </row>
    <row r="1194" spans="1:7" ht="16.5" customHeight="1">
      <c r="A1194" s="66" t="s">
        <v>6503</v>
      </c>
      <c r="B1194" s="66" t="s">
        <v>449</v>
      </c>
      <c r="C1194" s="68" t="s">
        <v>6504</v>
      </c>
      <c r="D1194" s="71">
        <v>45441</v>
      </c>
      <c r="E1194" s="66" t="s">
        <v>1259</v>
      </c>
      <c r="F1194" s="66" t="s">
        <v>3661</v>
      </c>
      <c r="G1194" s="66" t="s">
        <v>6505</v>
      </c>
    </row>
    <row r="1195" spans="1:7" ht="16.5" customHeight="1">
      <c r="A1195" s="9" t="s">
        <v>6506</v>
      </c>
      <c r="B1195" s="9" t="s">
        <v>449</v>
      </c>
      <c r="C1195" s="30" t="s">
        <v>6507</v>
      </c>
      <c r="D1195" s="72">
        <v>45426</v>
      </c>
      <c r="E1195" s="9" t="s">
        <v>3132</v>
      </c>
      <c r="F1195" s="9" t="s">
        <v>3667</v>
      </c>
      <c r="G1195" s="9" t="s">
        <v>6508</v>
      </c>
    </row>
    <row r="1196" spans="1:7" ht="16.5" customHeight="1">
      <c r="A1196" s="66" t="s">
        <v>6509</v>
      </c>
      <c r="B1196" s="66" t="s">
        <v>451</v>
      </c>
      <c r="C1196" s="68" t="s">
        <v>6510</v>
      </c>
      <c r="D1196" s="69">
        <v>43118</v>
      </c>
      <c r="E1196" s="66" t="s">
        <v>3136</v>
      </c>
      <c r="F1196" s="66" t="s">
        <v>3661</v>
      </c>
      <c r="G1196" s="66" t="s">
        <v>6511</v>
      </c>
    </row>
    <row r="1197" spans="1:7" ht="16.5" customHeight="1">
      <c r="A1197" s="9" t="s">
        <v>6512</v>
      </c>
      <c r="B1197" s="9" t="s">
        <v>451</v>
      </c>
      <c r="C1197" s="30" t="s">
        <v>6510</v>
      </c>
      <c r="D1197" s="70">
        <v>43118</v>
      </c>
      <c r="E1197" s="9" t="s">
        <v>3136</v>
      </c>
      <c r="F1197" s="9" t="s">
        <v>3641</v>
      </c>
      <c r="G1197" s="9" t="s">
        <v>6513</v>
      </c>
    </row>
    <row r="1198" spans="1:7" ht="16.5" customHeight="1">
      <c r="A1198" s="66" t="s">
        <v>6514</v>
      </c>
      <c r="B1198" s="66" t="s">
        <v>453</v>
      </c>
      <c r="C1198" s="68" t="s">
        <v>3194</v>
      </c>
      <c r="D1198" s="69">
        <v>45454</v>
      </c>
      <c r="E1198" s="66" t="s">
        <v>3165</v>
      </c>
      <c r="F1198" s="66" t="s">
        <v>3722</v>
      </c>
      <c r="G1198" s="66" t="s">
        <v>6515</v>
      </c>
    </row>
    <row r="1199" spans="1:7" ht="16.5" customHeight="1">
      <c r="A1199" s="9" t="s">
        <v>6516</v>
      </c>
      <c r="B1199" s="9" t="s">
        <v>457</v>
      </c>
      <c r="C1199" s="30" t="s">
        <v>6517</v>
      </c>
      <c r="D1199" s="70">
        <v>45401</v>
      </c>
      <c r="E1199" s="9" t="s">
        <v>3142</v>
      </c>
      <c r="F1199" s="9" t="s">
        <v>3722</v>
      </c>
      <c r="G1199" s="9" t="s">
        <v>6518</v>
      </c>
    </row>
    <row r="1200" spans="1:7" ht="16.5" customHeight="1">
      <c r="A1200" s="66" t="s">
        <v>6519</v>
      </c>
      <c r="B1200" s="66" t="s">
        <v>457</v>
      </c>
      <c r="C1200" s="68" t="s">
        <v>6520</v>
      </c>
      <c r="D1200" s="69">
        <v>45257</v>
      </c>
      <c r="E1200" s="66" t="s">
        <v>959</v>
      </c>
      <c r="F1200" s="66" t="s">
        <v>3661</v>
      </c>
      <c r="G1200" s="66" t="s">
        <v>6521</v>
      </c>
    </row>
    <row r="1201" spans="1:7" ht="16.5" customHeight="1">
      <c r="A1201" s="9" t="s">
        <v>6522</v>
      </c>
      <c r="B1201" s="9" t="s">
        <v>457</v>
      </c>
      <c r="C1201" s="30" t="s">
        <v>6523</v>
      </c>
      <c r="D1201" s="70">
        <v>45269</v>
      </c>
      <c r="E1201" s="9" t="s">
        <v>1547</v>
      </c>
      <c r="F1201" s="9" t="s">
        <v>3641</v>
      </c>
      <c r="G1201" s="9" t="s">
        <v>6524</v>
      </c>
    </row>
    <row r="1202" spans="1:7" ht="16.5" customHeight="1">
      <c r="A1202" s="66" t="s">
        <v>6525</v>
      </c>
      <c r="B1202" s="66" t="s">
        <v>457</v>
      </c>
      <c r="C1202" s="68" t="s">
        <v>6526</v>
      </c>
      <c r="D1202" s="69">
        <v>45446</v>
      </c>
      <c r="E1202" s="66" t="s">
        <v>3093</v>
      </c>
      <c r="F1202" s="66" t="s">
        <v>3661</v>
      </c>
      <c r="G1202" s="66" t="s">
        <v>6527</v>
      </c>
    </row>
    <row r="1203" spans="1:7" ht="16.5" customHeight="1">
      <c r="A1203" s="9" t="s">
        <v>6528</v>
      </c>
      <c r="B1203" s="9" t="s">
        <v>457</v>
      </c>
      <c r="C1203" s="30" t="s">
        <v>6526</v>
      </c>
      <c r="D1203" s="70">
        <v>45446</v>
      </c>
      <c r="E1203" s="9" t="s">
        <v>3093</v>
      </c>
      <c r="F1203" s="9" t="s">
        <v>3653</v>
      </c>
      <c r="G1203" s="9" t="s">
        <v>6529</v>
      </c>
    </row>
    <row r="1204" spans="1:7" ht="16.5" customHeight="1">
      <c r="A1204" s="66" t="s">
        <v>6530</v>
      </c>
      <c r="B1204" s="66" t="s">
        <v>457</v>
      </c>
      <c r="C1204" s="68" t="s">
        <v>6531</v>
      </c>
      <c r="D1204" s="69">
        <v>45043</v>
      </c>
      <c r="E1204" s="66" t="s">
        <v>1346</v>
      </c>
      <c r="F1204" s="66" t="s">
        <v>3661</v>
      </c>
      <c r="G1204" s="66" t="s">
        <v>6532</v>
      </c>
    </row>
    <row r="1205" spans="1:7" ht="16.5" customHeight="1">
      <c r="A1205" s="9" t="s">
        <v>6533</v>
      </c>
      <c r="B1205" s="9" t="s">
        <v>457</v>
      </c>
      <c r="C1205" s="30" t="s">
        <v>3146</v>
      </c>
      <c r="D1205" s="9"/>
      <c r="E1205" s="9" t="s">
        <v>3145</v>
      </c>
      <c r="F1205" s="9" t="s">
        <v>3641</v>
      </c>
      <c r="G1205" s="9" t="s">
        <v>6534</v>
      </c>
    </row>
    <row r="1206" spans="1:7" ht="16.5" customHeight="1">
      <c r="A1206" s="66" t="s">
        <v>6535</v>
      </c>
      <c r="B1206" s="66" t="s">
        <v>457</v>
      </c>
      <c r="C1206" s="68" t="s">
        <v>3151</v>
      </c>
      <c r="D1206" s="69">
        <v>45083</v>
      </c>
      <c r="E1206" s="66" t="s">
        <v>3150</v>
      </c>
      <c r="F1206" s="66" t="s">
        <v>3641</v>
      </c>
      <c r="G1206" s="66" t="s">
        <v>6536</v>
      </c>
    </row>
    <row r="1207" spans="1:7" ht="16.5" customHeight="1">
      <c r="A1207" s="9" t="s">
        <v>6537</v>
      </c>
      <c r="B1207" s="9" t="s">
        <v>457</v>
      </c>
      <c r="C1207" s="30" t="s">
        <v>3151</v>
      </c>
      <c r="D1207" s="70">
        <v>45083</v>
      </c>
      <c r="E1207" s="9" t="s">
        <v>3150</v>
      </c>
      <c r="F1207" s="9" t="s">
        <v>3638</v>
      </c>
      <c r="G1207" s="9" t="s">
        <v>6538</v>
      </c>
    </row>
    <row r="1208" spans="1:7" ht="16.5" customHeight="1">
      <c r="A1208" s="66" t="s">
        <v>6539</v>
      </c>
      <c r="B1208" s="66" t="s">
        <v>459</v>
      </c>
      <c r="C1208" s="68" t="s">
        <v>6540</v>
      </c>
      <c r="D1208" s="71">
        <v>45440</v>
      </c>
      <c r="E1208" s="66" t="s">
        <v>3153</v>
      </c>
      <c r="F1208" s="66" t="s">
        <v>3641</v>
      </c>
      <c r="G1208" s="66" t="s">
        <v>6541</v>
      </c>
    </row>
    <row r="1209" spans="1:7" ht="16.5" customHeight="1">
      <c r="A1209" s="9" t="s">
        <v>6542</v>
      </c>
      <c r="B1209" s="9" t="s">
        <v>459</v>
      </c>
      <c r="C1209" s="30" t="s">
        <v>6543</v>
      </c>
      <c r="D1209" s="70">
        <v>44720</v>
      </c>
      <c r="E1209" s="9" t="s">
        <v>3108</v>
      </c>
      <c r="F1209" s="9" t="s">
        <v>3653</v>
      </c>
      <c r="G1209" s="9" t="s">
        <v>629</v>
      </c>
    </row>
    <row r="1210" spans="1:7" ht="16.5" customHeight="1">
      <c r="A1210" s="66" t="s">
        <v>6544</v>
      </c>
      <c r="B1210" s="66" t="s">
        <v>459</v>
      </c>
      <c r="C1210" s="68" t="s">
        <v>6543</v>
      </c>
      <c r="D1210" s="69">
        <v>44720</v>
      </c>
      <c r="E1210" s="66" t="s">
        <v>3108</v>
      </c>
      <c r="F1210" s="66" t="s">
        <v>3641</v>
      </c>
      <c r="G1210" s="66" t="s">
        <v>6545</v>
      </c>
    </row>
    <row r="1211" spans="1:7" ht="16.5" customHeight="1">
      <c r="A1211" s="9" t="s">
        <v>6546</v>
      </c>
      <c r="B1211" s="9" t="s">
        <v>459</v>
      </c>
      <c r="C1211" s="30" t="s">
        <v>6547</v>
      </c>
      <c r="D1211" s="70">
        <v>45226</v>
      </c>
      <c r="E1211" s="9" t="s">
        <v>3156</v>
      </c>
      <c r="F1211" s="9" t="s">
        <v>3646</v>
      </c>
      <c r="G1211" s="9" t="s">
        <v>6548</v>
      </c>
    </row>
    <row r="1212" spans="1:7" ht="16.5" customHeight="1">
      <c r="A1212" s="66" t="s">
        <v>6549</v>
      </c>
      <c r="B1212" s="66" t="s">
        <v>459</v>
      </c>
      <c r="C1212" s="68" t="s">
        <v>6550</v>
      </c>
      <c r="D1212" s="69">
        <v>45393</v>
      </c>
      <c r="E1212" s="66" t="s">
        <v>3160</v>
      </c>
      <c r="F1212" s="66" t="s">
        <v>3661</v>
      </c>
      <c r="G1212" s="66" t="s">
        <v>6551</v>
      </c>
    </row>
    <row r="1213" spans="1:7" ht="16.5" customHeight="1">
      <c r="A1213" s="9" t="s">
        <v>6552</v>
      </c>
      <c r="B1213" s="9" t="s">
        <v>459</v>
      </c>
      <c r="C1213" s="30" t="s">
        <v>6550</v>
      </c>
      <c r="D1213" s="70">
        <v>45393</v>
      </c>
      <c r="E1213" s="9" t="s">
        <v>3160</v>
      </c>
      <c r="F1213" s="9" t="s">
        <v>3653</v>
      </c>
      <c r="G1213" s="9" t="s">
        <v>6553</v>
      </c>
    </row>
    <row r="1214" spans="1:7" ht="16.5" customHeight="1">
      <c r="A1214" s="66" t="s">
        <v>6554</v>
      </c>
      <c r="B1214" s="66" t="s">
        <v>459</v>
      </c>
      <c r="C1214" s="68" t="s">
        <v>6555</v>
      </c>
      <c r="D1214" s="69">
        <v>45222</v>
      </c>
      <c r="E1214" s="66" t="s">
        <v>1237</v>
      </c>
      <c r="F1214" s="66" t="s">
        <v>3638</v>
      </c>
      <c r="G1214" s="66" t="s">
        <v>6556</v>
      </c>
    </row>
    <row r="1215" spans="1:7" ht="16.5" customHeight="1">
      <c r="A1215" s="9" t="s">
        <v>6557</v>
      </c>
      <c r="B1215" s="9" t="s">
        <v>459</v>
      </c>
      <c r="C1215" s="30" t="s">
        <v>6558</v>
      </c>
      <c r="D1215" s="70">
        <v>44937</v>
      </c>
      <c r="E1215" s="9" t="s">
        <v>1533</v>
      </c>
      <c r="F1215" s="9" t="s">
        <v>3661</v>
      </c>
      <c r="G1215" s="9" t="s">
        <v>6559</v>
      </c>
    </row>
    <row r="1216" spans="1:7" ht="16.5" customHeight="1">
      <c r="A1216" s="66" t="s">
        <v>6560</v>
      </c>
      <c r="B1216" s="66" t="s">
        <v>459</v>
      </c>
      <c r="C1216" s="68" t="s">
        <v>6561</v>
      </c>
      <c r="D1216" s="66"/>
      <c r="E1216" s="66" t="s">
        <v>3376</v>
      </c>
      <c r="F1216" s="66" t="s">
        <v>3641</v>
      </c>
      <c r="G1216" s="66" t="s">
        <v>6562</v>
      </c>
    </row>
    <row r="1217" spans="1:7" ht="16.5" customHeight="1">
      <c r="A1217" s="9" t="s">
        <v>6563</v>
      </c>
      <c r="B1217" s="9" t="s">
        <v>459</v>
      </c>
      <c r="C1217" s="30" t="s">
        <v>6561</v>
      </c>
      <c r="D1217" s="9"/>
      <c r="E1217" s="9" t="s">
        <v>3376</v>
      </c>
      <c r="F1217" s="9" t="s">
        <v>3722</v>
      </c>
      <c r="G1217" s="9" t="s">
        <v>6564</v>
      </c>
    </row>
    <row r="1218" spans="1:7" ht="16.5" customHeight="1">
      <c r="A1218" s="66" t="s">
        <v>6565</v>
      </c>
      <c r="B1218" s="66" t="s">
        <v>459</v>
      </c>
      <c r="C1218" s="68" t="s">
        <v>3169</v>
      </c>
      <c r="D1218" s="66" t="s">
        <v>6566</v>
      </c>
      <c r="E1218" s="66" t="s">
        <v>3168</v>
      </c>
      <c r="F1218" s="66" t="s">
        <v>3638</v>
      </c>
      <c r="G1218" s="66" t="s">
        <v>6567</v>
      </c>
    </row>
    <row r="1219" spans="1:7" ht="16.5" customHeight="1">
      <c r="A1219" s="9" t="s">
        <v>6568</v>
      </c>
      <c r="B1219" s="9" t="s">
        <v>459</v>
      </c>
      <c r="C1219" s="30" t="s">
        <v>3169</v>
      </c>
      <c r="D1219" s="9" t="s">
        <v>6566</v>
      </c>
      <c r="E1219" s="9" t="s">
        <v>3168</v>
      </c>
      <c r="F1219" s="9" t="s">
        <v>3641</v>
      </c>
      <c r="G1219" s="9" t="s">
        <v>6569</v>
      </c>
    </row>
    <row r="1220" spans="1:7" ht="16.5" customHeight="1">
      <c r="A1220" s="66" t="s">
        <v>6570</v>
      </c>
      <c r="B1220" s="66" t="s">
        <v>459</v>
      </c>
      <c r="C1220" s="68" t="s">
        <v>3169</v>
      </c>
      <c r="D1220" s="66" t="s">
        <v>6566</v>
      </c>
      <c r="E1220" s="66" t="s">
        <v>3168</v>
      </c>
      <c r="F1220" s="66" t="s">
        <v>3641</v>
      </c>
      <c r="G1220" s="66" t="s">
        <v>6571</v>
      </c>
    </row>
    <row r="1221" spans="1:7" ht="16.5" customHeight="1">
      <c r="A1221" s="9" t="s">
        <v>6572</v>
      </c>
      <c r="B1221" s="9" t="s">
        <v>459</v>
      </c>
      <c r="C1221" s="30" t="s">
        <v>868</v>
      </c>
      <c r="D1221" s="9"/>
      <c r="E1221" s="9" t="s">
        <v>867</v>
      </c>
      <c r="F1221" s="9" t="s">
        <v>3641</v>
      </c>
      <c r="G1221" s="9" t="s">
        <v>6573</v>
      </c>
    </row>
    <row r="1222" spans="1:7" ht="16.5" customHeight="1">
      <c r="A1222" s="66" t="s">
        <v>6574</v>
      </c>
      <c r="B1222" s="66" t="s">
        <v>463</v>
      </c>
      <c r="C1222" s="68" t="s">
        <v>547</v>
      </c>
      <c r="D1222" s="69">
        <v>43038</v>
      </c>
      <c r="E1222" s="66" t="s">
        <v>546</v>
      </c>
      <c r="F1222" s="66" t="s">
        <v>3638</v>
      </c>
      <c r="G1222" s="66" t="s">
        <v>6575</v>
      </c>
    </row>
    <row r="1223" spans="1:7" ht="16.5" customHeight="1">
      <c r="A1223" s="9" t="s">
        <v>6576</v>
      </c>
      <c r="B1223" s="9" t="s">
        <v>463</v>
      </c>
      <c r="C1223" s="30" t="s">
        <v>547</v>
      </c>
      <c r="D1223" s="70">
        <v>43038</v>
      </c>
      <c r="E1223" s="9" t="s">
        <v>546</v>
      </c>
      <c r="F1223" s="9" t="s">
        <v>3653</v>
      </c>
      <c r="G1223" s="9" t="s">
        <v>6575</v>
      </c>
    </row>
    <row r="1224" spans="1:7" ht="16.5" customHeight="1">
      <c r="A1224" s="66" t="s">
        <v>6577</v>
      </c>
      <c r="B1224" s="66" t="s">
        <v>463</v>
      </c>
      <c r="C1224" s="68" t="s">
        <v>3173</v>
      </c>
      <c r="D1224" s="66"/>
      <c r="E1224" s="66" t="s">
        <v>3172</v>
      </c>
      <c r="F1224" s="66" t="s">
        <v>3661</v>
      </c>
      <c r="G1224" s="66" t="s">
        <v>6578</v>
      </c>
    </row>
    <row r="1225" spans="1:7" ht="16.5" customHeight="1">
      <c r="A1225" s="9" t="s">
        <v>6579</v>
      </c>
      <c r="B1225" s="9" t="s">
        <v>463</v>
      </c>
      <c r="C1225" s="30" t="s">
        <v>3177</v>
      </c>
      <c r="D1225" s="72">
        <v>45075</v>
      </c>
      <c r="E1225" s="9" t="s">
        <v>6580</v>
      </c>
      <c r="F1225" s="9" t="s">
        <v>3641</v>
      </c>
      <c r="G1225" s="9" t="s">
        <v>6581</v>
      </c>
    </row>
    <row r="1226" spans="1:7" ht="16.5" customHeight="1">
      <c r="A1226" s="66" t="s">
        <v>6582</v>
      </c>
      <c r="B1226" s="66" t="s">
        <v>463</v>
      </c>
      <c r="C1226" s="68" t="s">
        <v>3177</v>
      </c>
      <c r="D1226" s="71">
        <v>45075</v>
      </c>
      <c r="E1226" s="66" t="s">
        <v>6580</v>
      </c>
      <c r="F1226" s="66" t="s">
        <v>3653</v>
      </c>
      <c r="G1226" s="66" t="s">
        <v>6583</v>
      </c>
    </row>
    <row r="1227" spans="1:7" ht="16.5" customHeight="1">
      <c r="A1227" s="9" t="s">
        <v>6584</v>
      </c>
      <c r="B1227" s="9" t="s">
        <v>463</v>
      </c>
      <c r="C1227" s="30" t="s">
        <v>3177</v>
      </c>
      <c r="D1227" s="72">
        <v>45075</v>
      </c>
      <c r="E1227" s="9" t="s">
        <v>6580</v>
      </c>
      <c r="F1227" s="9" t="s">
        <v>3638</v>
      </c>
      <c r="G1227" s="9" t="s">
        <v>6585</v>
      </c>
    </row>
    <row r="1228" spans="1:7" ht="16.5" customHeight="1">
      <c r="A1228" s="66" t="s">
        <v>6586</v>
      </c>
      <c r="B1228" s="66" t="s">
        <v>463</v>
      </c>
      <c r="C1228" s="68" t="s">
        <v>908</v>
      </c>
      <c r="D1228" s="69">
        <v>45481</v>
      </c>
      <c r="E1228" s="66" t="s">
        <v>3185</v>
      </c>
      <c r="F1228" s="66" t="s">
        <v>3641</v>
      </c>
      <c r="G1228" s="66" t="s">
        <v>6587</v>
      </c>
    </row>
    <row r="1229" spans="1:7" ht="16.5" customHeight="1">
      <c r="A1229" s="9" t="s">
        <v>6588</v>
      </c>
      <c r="B1229" s="9" t="s">
        <v>463</v>
      </c>
      <c r="C1229" s="30" t="s">
        <v>908</v>
      </c>
      <c r="D1229" s="70">
        <v>45481</v>
      </c>
      <c r="E1229" s="9" t="s">
        <v>3185</v>
      </c>
      <c r="F1229" s="9" t="s">
        <v>3661</v>
      </c>
      <c r="G1229" s="9" t="s">
        <v>6589</v>
      </c>
    </row>
    <row r="1230" spans="1:7" ht="16.5" customHeight="1">
      <c r="A1230" s="66" t="s">
        <v>6590</v>
      </c>
      <c r="B1230" s="66" t="s">
        <v>463</v>
      </c>
      <c r="C1230" s="68" t="s">
        <v>908</v>
      </c>
      <c r="D1230" s="69">
        <v>45299</v>
      </c>
      <c r="E1230" s="66" t="s">
        <v>907</v>
      </c>
      <c r="F1230" s="66" t="s">
        <v>3641</v>
      </c>
      <c r="G1230" s="66" t="s">
        <v>6591</v>
      </c>
    </row>
    <row r="1231" spans="1:7" ht="16.5" customHeight="1">
      <c r="A1231" s="9" t="s">
        <v>6592</v>
      </c>
      <c r="B1231" s="9" t="s">
        <v>463</v>
      </c>
      <c r="C1231" s="30" t="s">
        <v>908</v>
      </c>
      <c r="D1231" s="70">
        <v>45299</v>
      </c>
      <c r="E1231" s="9" t="s">
        <v>907</v>
      </c>
      <c r="F1231" s="9" t="s">
        <v>3638</v>
      </c>
      <c r="G1231" s="9" t="s">
        <v>6593</v>
      </c>
    </row>
    <row r="1232" spans="1:7" ht="16.5" customHeight="1">
      <c r="A1232" s="66" t="s">
        <v>6594</v>
      </c>
      <c r="B1232" s="66" t="s">
        <v>463</v>
      </c>
      <c r="C1232" s="68" t="s">
        <v>908</v>
      </c>
      <c r="D1232" s="69">
        <v>45299</v>
      </c>
      <c r="E1232" s="66" t="s">
        <v>907</v>
      </c>
      <c r="F1232" s="66" t="s">
        <v>3722</v>
      </c>
      <c r="G1232" s="66" t="s">
        <v>6595</v>
      </c>
    </row>
    <row r="1233" spans="1:7" ht="16.5" customHeight="1">
      <c r="A1233" s="9" t="s">
        <v>6596</v>
      </c>
      <c r="B1233" s="9" t="s">
        <v>463</v>
      </c>
      <c r="C1233" s="30" t="s">
        <v>6597</v>
      </c>
      <c r="D1233" s="9"/>
      <c r="E1233" s="9" t="s">
        <v>3380</v>
      </c>
      <c r="F1233" s="9" t="s">
        <v>3653</v>
      </c>
      <c r="G1233" s="9" t="s">
        <v>6598</v>
      </c>
    </row>
    <row r="1234" spans="1:7" ht="16.5" customHeight="1">
      <c r="A1234" s="66" t="s">
        <v>6599</v>
      </c>
      <c r="B1234" s="66" t="s">
        <v>463</v>
      </c>
      <c r="C1234" s="68" t="s">
        <v>6597</v>
      </c>
      <c r="D1234" s="66"/>
      <c r="E1234" s="66" t="s">
        <v>3380</v>
      </c>
      <c r="F1234" s="66" t="s">
        <v>3641</v>
      </c>
      <c r="G1234" s="66" t="s">
        <v>6600</v>
      </c>
    </row>
    <row r="1235" spans="1:7" ht="16.5" customHeight="1">
      <c r="A1235" s="9" t="s">
        <v>6601</v>
      </c>
      <c r="B1235" s="9" t="s">
        <v>463</v>
      </c>
      <c r="C1235" s="30" t="s">
        <v>6597</v>
      </c>
      <c r="D1235" s="9"/>
      <c r="E1235" s="9" t="s">
        <v>3380</v>
      </c>
      <c r="F1235" s="9" t="s">
        <v>3661</v>
      </c>
      <c r="G1235" s="9" t="s">
        <v>6602</v>
      </c>
    </row>
    <row r="1236" spans="1:7" ht="16.5" customHeight="1">
      <c r="A1236" s="66" t="s">
        <v>6603</v>
      </c>
      <c r="B1236" s="66" t="s">
        <v>2024</v>
      </c>
      <c r="C1236" s="68" t="s">
        <v>3166</v>
      </c>
      <c r="D1236" s="69">
        <v>42179</v>
      </c>
      <c r="E1236" s="66" t="s">
        <v>6604</v>
      </c>
      <c r="F1236" s="66" t="s">
        <v>3667</v>
      </c>
      <c r="G1236" s="66" t="s">
        <v>6605</v>
      </c>
    </row>
    <row r="1237" spans="1:7" ht="16.5" customHeight="1">
      <c r="A1237" s="9" t="s">
        <v>6606</v>
      </c>
      <c r="B1237" s="9" t="s">
        <v>2024</v>
      </c>
      <c r="C1237" s="30" t="s">
        <v>3166</v>
      </c>
      <c r="D1237" s="70">
        <v>42179</v>
      </c>
      <c r="E1237" s="9" t="s">
        <v>6604</v>
      </c>
      <c r="F1237" s="9" t="s">
        <v>3661</v>
      </c>
      <c r="G1237" s="9" t="s">
        <v>6607</v>
      </c>
    </row>
    <row r="1238" spans="1:7" ht="16.5" customHeight="1">
      <c r="A1238" s="66" t="s">
        <v>6608</v>
      </c>
      <c r="B1238" s="66" t="s">
        <v>469</v>
      </c>
      <c r="C1238" s="68" t="s">
        <v>6609</v>
      </c>
      <c r="D1238" s="71">
        <v>42858</v>
      </c>
      <c r="E1238" s="66" t="s">
        <v>3203</v>
      </c>
      <c r="F1238" s="66" t="s">
        <v>3641</v>
      </c>
      <c r="G1238" s="66" t="s">
        <v>6610</v>
      </c>
    </row>
    <row r="1239" spans="1:7" ht="16.5" customHeight="1">
      <c r="A1239" s="9" t="s">
        <v>6611</v>
      </c>
      <c r="B1239" s="9" t="s">
        <v>469</v>
      </c>
      <c r="C1239" s="30" t="s">
        <v>6612</v>
      </c>
      <c r="D1239" s="70">
        <v>44650</v>
      </c>
      <c r="E1239" s="9" t="s">
        <v>3206</v>
      </c>
      <c r="F1239" s="9" t="s">
        <v>3641</v>
      </c>
      <c r="G1239" s="9" t="s">
        <v>6613</v>
      </c>
    </row>
    <row r="1240" spans="1:7" ht="16.5" customHeight="1">
      <c r="A1240" s="66" t="s">
        <v>6614</v>
      </c>
      <c r="B1240" s="66" t="s">
        <v>469</v>
      </c>
      <c r="C1240" s="68" t="s">
        <v>6612</v>
      </c>
      <c r="D1240" s="69">
        <v>44650</v>
      </c>
      <c r="E1240" s="66" t="s">
        <v>3206</v>
      </c>
      <c r="F1240" s="66" t="s">
        <v>3638</v>
      </c>
      <c r="G1240" s="66" t="s">
        <v>6615</v>
      </c>
    </row>
    <row r="1241" spans="1:7" ht="16.5" customHeight="1">
      <c r="A1241" s="9" t="s">
        <v>6616</v>
      </c>
      <c r="B1241" s="9" t="s">
        <v>469</v>
      </c>
      <c r="C1241" s="30" t="s">
        <v>6617</v>
      </c>
      <c r="D1241" s="70">
        <v>45327</v>
      </c>
      <c r="E1241" s="9" t="s">
        <v>1049</v>
      </c>
      <c r="F1241" s="9" t="s">
        <v>3638</v>
      </c>
      <c r="G1241" s="9" t="s">
        <v>6618</v>
      </c>
    </row>
    <row r="1242" spans="1:7" ht="16.5" customHeight="1">
      <c r="A1242" s="66" t="s">
        <v>6619</v>
      </c>
      <c r="B1242" s="66" t="s">
        <v>469</v>
      </c>
      <c r="C1242" s="68" t="s">
        <v>6617</v>
      </c>
      <c r="D1242" s="69">
        <v>45327</v>
      </c>
      <c r="E1242" s="66" t="s">
        <v>1049</v>
      </c>
      <c r="F1242" s="66" t="s">
        <v>3641</v>
      </c>
      <c r="G1242" s="66" t="s">
        <v>6620</v>
      </c>
    </row>
    <row r="1243" spans="1:7" ht="16.5" customHeight="1">
      <c r="A1243" s="9" t="s">
        <v>6621</v>
      </c>
      <c r="B1243" s="9" t="s">
        <v>469</v>
      </c>
      <c r="C1243" s="30" t="s">
        <v>6622</v>
      </c>
      <c r="D1243" s="70">
        <v>45471</v>
      </c>
      <c r="E1243" s="9" t="s">
        <v>3182</v>
      </c>
      <c r="F1243" s="9" t="s">
        <v>3653</v>
      </c>
      <c r="G1243" s="9" t="s">
        <v>6623</v>
      </c>
    </row>
    <row r="1244" spans="1:7" ht="16.5" customHeight="1">
      <c r="A1244" s="66" t="s">
        <v>6624</v>
      </c>
      <c r="B1244" s="66" t="s">
        <v>469</v>
      </c>
      <c r="C1244" s="68" t="s">
        <v>6622</v>
      </c>
      <c r="D1244" s="69">
        <v>45471</v>
      </c>
      <c r="E1244" s="66" t="s">
        <v>3182</v>
      </c>
      <c r="F1244" s="66" t="s">
        <v>3641</v>
      </c>
      <c r="G1244" s="66" t="s">
        <v>6625</v>
      </c>
    </row>
    <row r="1245" spans="1:7" ht="16.5" customHeight="1">
      <c r="A1245" s="9" t="s">
        <v>6626</v>
      </c>
      <c r="B1245" s="9" t="s">
        <v>469</v>
      </c>
      <c r="C1245" s="30" t="s">
        <v>6627</v>
      </c>
      <c r="D1245" s="70">
        <v>45468</v>
      </c>
      <c r="E1245" s="9" t="s">
        <v>864</v>
      </c>
      <c r="F1245" s="9" t="s">
        <v>3653</v>
      </c>
      <c r="G1245" s="9" t="s">
        <v>6628</v>
      </c>
    </row>
    <row r="1246" spans="1:7" ht="16.5" customHeight="1">
      <c r="A1246" s="66" t="s">
        <v>6629</v>
      </c>
      <c r="B1246" s="66" t="s">
        <v>469</v>
      </c>
      <c r="C1246" s="68" t="s">
        <v>6627</v>
      </c>
      <c r="D1246" s="69">
        <v>45468</v>
      </c>
      <c r="E1246" s="66" t="s">
        <v>864</v>
      </c>
      <c r="F1246" s="66" t="s">
        <v>3641</v>
      </c>
      <c r="G1246" s="66" t="s">
        <v>6630</v>
      </c>
    </row>
    <row r="1247" spans="1:7" ht="16.5" customHeight="1">
      <c r="A1247" s="9" t="s">
        <v>6631</v>
      </c>
      <c r="B1247" s="9" t="s">
        <v>469</v>
      </c>
      <c r="C1247" s="30" t="s">
        <v>6627</v>
      </c>
      <c r="D1247" s="70">
        <v>45468</v>
      </c>
      <c r="E1247" s="9" t="s">
        <v>864</v>
      </c>
      <c r="F1247" s="9" t="s">
        <v>3661</v>
      </c>
      <c r="G1247" s="9" t="s">
        <v>6632</v>
      </c>
    </row>
    <row r="1248" spans="1:7" ht="16.5" customHeight="1">
      <c r="A1248" s="66" t="s">
        <v>6633</v>
      </c>
      <c r="B1248" s="66" t="s">
        <v>469</v>
      </c>
      <c r="C1248" s="68" t="s">
        <v>6634</v>
      </c>
      <c r="D1248" s="69">
        <v>42016</v>
      </c>
      <c r="E1248" s="66" t="s">
        <v>877</v>
      </c>
      <c r="F1248" s="66" t="s">
        <v>3722</v>
      </c>
      <c r="G1248" s="66" t="s">
        <v>6635</v>
      </c>
    </row>
    <row r="1249" spans="1:7" ht="16.5" customHeight="1">
      <c r="A1249" s="9" t="s">
        <v>6636</v>
      </c>
      <c r="B1249" s="9" t="s">
        <v>469</v>
      </c>
      <c r="C1249" s="30" t="s">
        <v>6634</v>
      </c>
      <c r="D1249" s="70">
        <v>42016</v>
      </c>
      <c r="E1249" s="9" t="s">
        <v>877</v>
      </c>
      <c r="F1249" s="9" t="s">
        <v>3641</v>
      </c>
      <c r="G1249" s="9" t="s">
        <v>6637</v>
      </c>
    </row>
    <row r="1250" spans="1:7" ht="16.5" customHeight="1">
      <c r="A1250" s="66" t="s">
        <v>6638</v>
      </c>
      <c r="B1250" s="66" t="s">
        <v>469</v>
      </c>
      <c r="C1250" s="68" t="s">
        <v>6634</v>
      </c>
      <c r="D1250" s="69">
        <v>42016</v>
      </c>
      <c r="E1250" s="66" t="s">
        <v>877</v>
      </c>
      <c r="F1250" s="66" t="s">
        <v>3661</v>
      </c>
      <c r="G1250" s="66" t="s">
        <v>6639</v>
      </c>
    </row>
    <row r="1251" spans="1:7" ht="16.5" customHeight="1">
      <c r="A1251" s="9" t="s">
        <v>6640</v>
      </c>
      <c r="B1251" s="9" t="s">
        <v>469</v>
      </c>
      <c r="C1251" s="30" t="s">
        <v>6641</v>
      </c>
      <c r="D1251" s="70">
        <v>44816</v>
      </c>
      <c r="E1251" s="9" t="s">
        <v>3191</v>
      </c>
      <c r="F1251" s="9" t="s">
        <v>3653</v>
      </c>
      <c r="G1251" s="9" t="s">
        <v>6642</v>
      </c>
    </row>
    <row r="1252" spans="1:7" ht="16.5" customHeight="1">
      <c r="A1252" s="66" t="s">
        <v>6643</v>
      </c>
      <c r="B1252" s="66" t="s">
        <v>469</v>
      </c>
      <c r="C1252" s="68" t="s">
        <v>3210</v>
      </c>
      <c r="D1252" s="69">
        <v>45163</v>
      </c>
      <c r="E1252" s="66" t="s">
        <v>3209</v>
      </c>
      <c r="F1252" s="66" t="s">
        <v>3641</v>
      </c>
      <c r="G1252" s="66" t="s">
        <v>6644</v>
      </c>
    </row>
    <row r="1253" spans="1:7" ht="16.5" customHeight="1">
      <c r="A1253" s="9" t="s">
        <v>6645</v>
      </c>
      <c r="B1253" s="9" t="s">
        <v>469</v>
      </c>
      <c r="C1253" s="30" t="s">
        <v>3210</v>
      </c>
      <c r="D1253" s="70">
        <v>45163</v>
      </c>
      <c r="E1253" s="9" t="s">
        <v>3209</v>
      </c>
      <c r="F1253" s="9" t="s">
        <v>3638</v>
      </c>
      <c r="G1253" s="9" t="s">
        <v>6646</v>
      </c>
    </row>
    <row r="1254" spans="1:7" ht="16.5" customHeight="1">
      <c r="A1254" s="66" t="s">
        <v>6647</v>
      </c>
      <c r="B1254" s="66" t="s">
        <v>469</v>
      </c>
      <c r="C1254" s="68" t="s">
        <v>3213</v>
      </c>
      <c r="D1254" s="69">
        <v>42472</v>
      </c>
      <c r="E1254" s="66" t="s">
        <v>3212</v>
      </c>
      <c r="F1254" s="66" t="s">
        <v>3641</v>
      </c>
      <c r="G1254" s="66" t="s">
        <v>6648</v>
      </c>
    </row>
    <row r="1255" spans="1:7" ht="16.5" customHeight="1">
      <c r="A1255" s="9" t="s">
        <v>6649</v>
      </c>
      <c r="B1255" s="9" t="s">
        <v>469</v>
      </c>
      <c r="C1255" s="30" t="s">
        <v>3213</v>
      </c>
      <c r="D1255" s="70">
        <v>42472</v>
      </c>
      <c r="E1255" s="9" t="s">
        <v>3212</v>
      </c>
      <c r="F1255" s="9" t="s">
        <v>3661</v>
      </c>
      <c r="G1255" s="9" t="s">
        <v>6650</v>
      </c>
    </row>
    <row r="1256" spans="1:7" ht="16.5" customHeight="1">
      <c r="A1256" s="66" t="s">
        <v>6651</v>
      </c>
      <c r="B1256" s="66" t="s">
        <v>471</v>
      </c>
      <c r="C1256" s="68" t="s">
        <v>6652</v>
      </c>
      <c r="D1256" s="69">
        <v>43403</v>
      </c>
      <c r="E1256" s="66" t="s">
        <v>6653</v>
      </c>
      <c r="F1256" s="66" t="s">
        <v>3653</v>
      </c>
      <c r="G1256" s="66" t="s">
        <v>6654</v>
      </c>
    </row>
    <row r="1257" spans="1:7" ht="16.5" customHeight="1">
      <c r="A1257" s="9" t="s">
        <v>6655</v>
      </c>
      <c r="B1257" s="9" t="s">
        <v>471</v>
      </c>
      <c r="C1257" s="30" t="s">
        <v>1419</v>
      </c>
      <c r="D1257" s="70">
        <v>44355</v>
      </c>
      <c r="E1257" s="9" t="s">
        <v>6656</v>
      </c>
      <c r="F1257" s="9" t="s">
        <v>3661</v>
      </c>
      <c r="G1257" s="9" t="s">
        <v>6657</v>
      </c>
    </row>
    <row r="1258" spans="1:7" ht="16.5" customHeight="1">
      <c r="A1258" s="66" t="s">
        <v>6658</v>
      </c>
      <c r="B1258" s="66" t="s">
        <v>477</v>
      </c>
      <c r="C1258" s="68" t="s">
        <v>6659</v>
      </c>
      <c r="D1258" s="69">
        <v>45005</v>
      </c>
      <c r="E1258" s="66" t="s">
        <v>1418</v>
      </c>
      <c r="F1258" s="66" t="s">
        <v>3641</v>
      </c>
      <c r="G1258" s="66" t="s">
        <v>6660</v>
      </c>
    </row>
    <row r="1259" spans="1:7" ht="16.5" customHeight="1">
      <c r="A1259" s="9" t="s">
        <v>6661</v>
      </c>
      <c r="B1259" s="9" t="s">
        <v>479</v>
      </c>
      <c r="C1259" s="30" t="s">
        <v>3227</v>
      </c>
      <c r="D1259" s="70">
        <v>42941</v>
      </c>
      <c r="E1259" s="9"/>
      <c r="F1259" s="9" t="s">
        <v>3638</v>
      </c>
      <c r="G1259" s="9" t="s">
        <v>6662</v>
      </c>
    </row>
    <row r="1260" spans="1:7" ht="16.5" customHeight="1">
      <c r="A1260" s="66" t="s">
        <v>6663</v>
      </c>
      <c r="B1260" s="66" t="s">
        <v>479</v>
      </c>
      <c r="C1260" s="68" t="s">
        <v>3227</v>
      </c>
      <c r="D1260" s="69">
        <v>42941</v>
      </c>
      <c r="E1260" s="66"/>
      <c r="F1260" s="66" t="s">
        <v>3653</v>
      </c>
      <c r="G1260" s="66" t="s">
        <v>6664</v>
      </c>
    </row>
    <row r="1261" spans="1:7" ht="16.5" customHeight="1">
      <c r="A1261" s="9" t="s">
        <v>6665</v>
      </c>
      <c r="B1261" s="9" t="s">
        <v>479</v>
      </c>
      <c r="C1261" s="30" t="s">
        <v>3384</v>
      </c>
      <c r="D1261" s="72">
        <v>45421</v>
      </c>
      <c r="E1261" s="9"/>
      <c r="F1261" s="9" t="s">
        <v>3641</v>
      </c>
      <c r="G1261" s="9" t="s">
        <v>6666</v>
      </c>
    </row>
    <row r="1262" spans="1:7" ht="16.5" customHeight="1">
      <c r="A1262" s="66" t="s">
        <v>6667</v>
      </c>
      <c r="B1262" s="66" t="s">
        <v>489</v>
      </c>
      <c r="C1262" s="68" t="s">
        <v>3242</v>
      </c>
      <c r="D1262" s="69">
        <v>44812</v>
      </c>
      <c r="E1262" s="66"/>
      <c r="F1262" s="66" t="s">
        <v>3641</v>
      </c>
      <c r="G1262" s="66" t="s">
        <v>6668</v>
      </c>
    </row>
    <row r="1263" spans="1:7" ht="16.5" customHeight="1">
      <c r="A1263" s="9" t="s">
        <v>6669</v>
      </c>
      <c r="B1263" s="9" t="s">
        <v>485</v>
      </c>
      <c r="C1263" s="30" t="s">
        <v>6670</v>
      </c>
      <c r="D1263" s="70">
        <v>43557</v>
      </c>
      <c r="E1263" s="9" t="s">
        <v>6671</v>
      </c>
      <c r="F1263" s="9" t="s">
        <v>3638</v>
      </c>
      <c r="G1263" s="9" t="s">
        <v>6672</v>
      </c>
    </row>
    <row r="1264" spans="1:7" ht="16.5" customHeight="1">
      <c r="A1264" s="66" t="s">
        <v>6673</v>
      </c>
      <c r="B1264" s="66" t="s">
        <v>485</v>
      </c>
      <c r="C1264" s="68" t="s">
        <v>6670</v>
      </c>
      <c r="D1264" s="69">
        <v>43557</v>
      </c>
      <c r="E1264" s="66" t="s">
        <v>6671</v>
      </c>
      <c r="F1264" s="66" t="s">
        <v>3641</v>
      </c>
      <c r="G1264" s="66" t="s">
        <v>6674</v>
      </c>
    </row>
    <row r="1265" spans="1:7" ht="16.5" customHeight="1">
      <c r="A1265" s="9" t="s">
        <v>6675</v>
      </c>
      <c r="B1265" s="9" t="s">
        <v>485</v>
      </c>
      <c r="C1265" s="30" t="s">
        <v>6676</v>
      </c>
      <c r="D1265" s="70">
        <v>45224</v>
      </c>
      <c r="E1265" s="9" t="s">
        <v>6677</v>
      </c>
      <c r="F1265" s="9" t="s">
        <v>3638</v>
      </c>
      <c r="G1265" s="9" t="s">
        <v>6678</v>
      </c>
    </row>
    <row r="1266" spans="1:7" ht="16.5" customHeight="1">
      <c r="A1266" s="66" t="s">
        <v>6679</v>
      </c>
      <c r="B1266" s="66" t="s">
        <v>485</v>
      </c>
      <c r="C1266" s="68" t="s">
        <v>6680</v>
      </c>
      <c r="D1266" s="69">
        <v>43305</v>
      </c>
      <c r="E1266" s="66" t="s">
        <v>6681</v>
      </c>
      <c r="F1266" s="66" t="s">
        <v>3641</v>
      </c>
      <c r="G1266" s="66" t="s">
        <v>6682</v>
      </c>
    </row>
    <row r="1267" spans="1:7" ht="16.5" customHeight="1">
      <c r="A1267" s="9" t="s">
        <v>6683</v>
      </c>
      <c r="B1267" s="9" t="s">
        <v>485</v>
      </c>
      <c r="C1267" s="30" t="s">
        <v>3216</v>
      </c>
      <c r="D1267" s="72">
        <v>44342</v>
      </c>
      <c r="E1267" s="9" t="s">
        <v>3233</v>
      </c>
      <c r="F1267" s="9" t="s">
        <v>3653</v>
      </c>
      <c r="G1267" s="9" t="s">
        <v>6684</v>
      </c>
    </row>
    <row r="1268" spans="1:7" ht="16.5" customHeight="1">
      <c r="A1268" s="66" t="s">
        <v>6685</v>
      </c>
      <c r="B1268" s="66" t="s">
        <v>485</v>
      </c>
      <c r="C1268" s="68" t="s">
        <v>3220</v>
      </c>
      <c r="D1268" s="69">
        <v>43290</v>
      </c>
      <c r="E1268" s="66" t="s">
        <v>6686</v>
      </c>
      <c r="F1268" s="66" t="s">
        <v>3722</v>
      </c>
      <c r="G1268" s="66" t="s">
        <v>6687</v>
      </c>
    </row>
    <row r="1269" spans="1:7" ht="16.5" customHeight="1">
      <c r="A1269" s="9" t="s">
        <v>6688</v>
      </c>
      <c r="B1269" s="9" t="s">
        <v>485</v>
      </c>
      <c r="C1269" s="30" t="s">
        <v>6689</v>
      </c>
      <c r="D1269" s="9" t="s">
        <v>6690</v>
      </c>
      <c r="E1269" s="9" t="s">
        <v>6691</v>
      </c>
      <c r="F1269" s="9" t="s">
        <v>3653</v>
      </c>
      <c r="G1269" s="9" t="s">
        <v>6692</v>
      </c>
    </row>
    <row r="1270" spans="1:7" ht="16.5" customHeight="1">
      <c r="A1270" s="66" t="s">
        <v>6693</v>
      </c>
      <c r="B1270" s="66" t="s">
        <v>485</v>
      </c>
      <c r="C1270" s="68" t="s">
        <v>3220</v>
      </c>
      <c r="D1270" s="69">
        <v>43290</v>
      </c>
      <c r="E1270" s="66" t="s">
        <v>6686</v>
      </c>
      <c r="F1270" s="66" t="s">
        <v>3667</v>
      </c>
      <c r="G1270" s="66" t="s">
        <v>541</v>
      </c>
    </row>
    <row r="1271" spans="1:7" ht="16.5" customHeight="1">
      <c r="A1271" s="9" t="s">
        <v>6694</v>
      </c>
      <c r="B1271" s="9" t="s">
        <v>485</v>
      </c>
      <c r="C1271" s="30" t="s">
        <v>6689</v>
      </c>
      <c r="D1271" s="9" t="s">
        <v>6690</v>
      </c>
      <c r="E1271" s="9" t="s">
        <v>6691</v>
      </c>
      <c r="F1271" s="9" t="s">
        <v>3753</v>
      </c>
      <c r="G1271" s="9" t="s">
        <v>6695</v>
      </c>
    </row>
    <row r="1272" spans="1:7" ht="16.5" customHeight="1">
      <c r="A1272" s="66" t="s">
        <v>6696</v>
      </c>
      <c r="B1272" s="66" t="s">
        <v>485</v>
      </c>
      <c r="C1272" s="68" t="s">
        <v>6697</v>
      </c>
      <c r="D1272" s="69">
        <v>45261</v>
      </c>
      <c r="E1272" s="66" t="s">
        <v>3237</v>
      </c>
      <c r="F1272" s="66" t="s">
        <v>3753</v>
      </c>
      <c r="G1272" s="66" t="s">
        <v>6698</v>
      </c>
    </row>
    <row r="1273" spans="1:7" ht="16.5" customHeight="1">
      <c r="A1273" s="9" t="s">
        <v>6699</v>
      </c>
      <c r="B1273" s="9" t="s">
        <v>485</v>
      </c>
      <c r="C1273" s="30" t="s">
        <v>6697</v>
      </c>
      <c r="D1273" s="70">
        <v>45261</v>
      </c>
      <c r="E1273" s="9" t="s">
        <v>3237</v>
      </c>
      <c r="F1273" s="9" t="s">
        <v>3641</v>
      </c>
      <c r="G1273" s="9" t="s">
        <v>6700</v>
      </c>
    </row>
    <row r="1274" spans="1:7" ht="16.5" customHeight="1">
      <c r="A1274" s="66" t="s">
        <v>6701</v>
      </c>
      <c r="B1274" s="66" t="s">
        <v>485</v>
      </c>
      <c r="C1274" s="68" t="s">
        <v>6702</v>
      </c>
      <c r="D1274" s="71">
        <v>44341</v>
      </c>
      <c r="E1274" s="66" t="s">
        <v>6703</v>
      </c>
      <c r="F1274" s="66" t="s">
        <v>3638</v>
      </c>
      <c r="G1274" s="66" t="s">
        <v>6704</v>
      </c>
    </row>
    <row r="1275" spans="1:7" ht="16.5" customHeight="1">
      <c r="A1275" s="9" t="s">
        <v>6705</v>
      </c>
      <c r="B1275" s="9" t="s">
        <v>489</v>
      </c>
      <c r="C1275" s="30" t="s">
        <v>3230</v>
      </c>
      <c r="D1275" s="70">
        <v>45175</v>
      </c>
      <c r="E1275" s="9"/>
      <c r="F1275" s="9" t="s">
        <v>3653</v>
      </c>
      <c r="G1275" s="9" t="s">
        <v>6706</v>
      </c>
    </row>
    <row r="1276" spans="1:7" ht="16.5" customHeight="1">
      <c r="A1276" s="66" t="s">
        <v>6707</v>
      </c>
      <c r="B1276" s="66" t="s">
        <v>489</v>
      </c>
      <c r="C1276" s="68" t="s">
        <v>3230</v>
      </c>
      <c r="D1276" s="69">
        <v>45175</v>
      </c>
      <c r="E1276" s="66"/>
      <c r="F1276" s="66" t="s">
        <v>3641</v>
      </c>
      <c r="G1276" s="66" t="s">
        <v>6708</v>
      </c>
    </row>
    <row r="1277" spans="1:7" ht="16.5" customHeight="1">
      <c r="A1277" s="9" t="s">
        <v>6709</v>
      </c>
      <c r="B1277" s="9" t="s">
        <v>489</v>
      </c>
      <c r="C1277" s="30" t="s">
        <v>3254</v>
      </c>
      <c r="D1277" s="70">
        <v>45212</v>
      </c>
      <c r="E1277" s="9"/>
      <c r="F1277" s="9" t="s">
        <v>3641</v>
      </c>
      <c r="G1277" s="9" t="s">
        <v>6710</v>
      </c>
    </row>
    <row r="1278" spans="1:7" ht="16.5" customHeight="1">
      <c r="A1278" s="66" t="s">
        <v>6711</v>
      </c>
      <c r="B1278" s="66" t="s">
        <v>489</v>
      </c>
      <c r="C1278" s="68" t="s">
        <v>6712</v>
      </c>
      <c r="D1278" s="69">
        <v>45371</v>
      </c>
      <c r="E1278" s="66"/>
      <c r="F1278" s="66" t="s">
        <v>3653</v>
      </c>
      <c r="G1278" s="66" t="s">
        <v>6713</v>
      </c>
    </row>
    <row r="1279" spans="1:7" ht="16.5" customHeight="1">
      <c r="A1279" s="9" t="s">
        <v>6714</v>
      </c>
      <c r="B1279" s="9" t="s">
        <v>489</v>
      </c>
      <c r="C1279" s="30" t="s">
        <v>3258</v>
      </c>
      <c r="D1279" s="72">
        <v>45416</v>
      </c>
      <c r="E1279" s="9"/>
      <c r="F1279" s="9" t="s">
        <v>3646</v>
      </c>
      <c r="G1279" s="9" t="s">
        <v>6715</v>
      </c>
    </row>
    <row r="1280" spans="1:7" ht="16.5" customHeight="1">
      <c r="A1280" s="66" t="s">
        <v>6716</v>
      </c>
      <c r="B1280" s="66" t="s">
        <v>491</v>
      </c>
      <c r="C1280" s="68" t="s">
        <v>743</v>
      </c>
      <c r="D1280" s="69">
        <v>44990</v>
      </c>
      <c r="E1280" s="66" t="s">
        <v>742</v>
      </c>
      <c r="F1280" s="66" t="s">
        <v>3641</v>
      </c>
      <c r="G1280" s="66" t="s">
        <v>6717</v>
      </c>
    </row>
    <row r="1281" spans="1:7" ht="16.5" customHeight="1">
      <c r="A1281" s="9" t="s">
        <v>6718</v>
      </c>
      <c r="B1281" s="9" t="s">
        <v>491</v>
      </c>
      <c r="C1281" s="30" t="s">
        <v>743</v>
      </c>
      <c r="D1281" s="70">
        <v>44990</v>
      </c>
      <c r="E1281" s="9" t="s">
        <v>742</v>
      </c>
      <c r="F1281" s="9" t="s">
        <v>3661</v>
      </c>
      <c r="G1281" s="9" t="s">
        <v>6719</v>
      </c>
    </row>
    <row r="1282" spans="1:7" ht="16.5" customHeight="1">
      <c r="A1282" s="66" t="s">
        <v>6720</v>
      </c>
      <c r="B1282" s="66" t="s">
        <v>491</v>
      </c>
      <c r="C1282" s="68" t="s">
        <v>6721</v>
      </c>
      <c r="D1282" s="66"/>
      <c r="E1282" s="66" t="s">
        <v>3245</v>
      </c>
      <c r="F1282" s="66" t="s">
        <v>3641</v>
      </c>
      <c r="G1282" s="66" t="s">
        <v>6722</v>
      </c>
    </row>
    <row r="1283" spans="1:7" ht="16.5" customHeight="1">
      <c r="A1283" s="9" t="s">
        <v>6723</v>
      </c>
      <c r="B1283" s="9" t="s">
        <v>491</v>
      </c>
      <c r="C1283" s="30" t="s">
        <v>3249</v>
      </c>
      <c r="D1283" s="9"/>
      <c r="E1283" s="9" t="s">
        <v>3248</v>
      </c>
      <c r="F1283" s="9" t="s">
        <v>3638</v>
      </c>
      <c r="G1283" s="9" t="s">
        <v>6724</v>
      </c>
    </row>
    <row r="1284" spans="1:7" ht="16.5" customHeight="1">
      <c r="A1284" s="66" t="s">
        <v>6725</v>
      </c>
      <c r="B1284" s="66" t="s">
        <v>491</v>
      </c>
      <c r="C1284" s="68" t="s">
        <v>3249</v>
      </c>
      <c r="D1284" s="66"/>
      <c r="E1284" s="66" t="s">
        <v>3248</v>
      </c>
      <c r="F1284" s="66" t="s">
        <v>3641</v>
      </c>
      <c r="G1284" s="66" t="s">
        <v>6726</v>
      </c>
    </row>
    <row r="1285" spans="1:7" ht="16.5" customHeight="1">
      <c r="A1285" s="9" t="s">
        <v>6727</v>
      </c>
      <c r="B1285" s="9" t="s">
        <v>491</v>
      </c>
      <c r="C1285" s="30" t="s">
        <v>3249</v>
      </c>
      <c r="D1285" s="9"/>
      <c r="E1285" s="9" t="s">
        <v>3248</v>
      </c>
      <c r="F1285" s="9" t="s">
        <v>3653</v>
      </c>
      <c r="G1285" s="9" t="s">
        <v>6728</v>
      </c>
    </row>
    <row r="1286" spans="1:7" ht="16.5" customHeight="1">
      <c r="A1286" s="66" t="s">
        <v>6729</v>
      </c>
      <c r="B1286" s="66" t="s">
        <v>495</v>
      </c>
      <c r="C1286" s="68" t="s">
        <v>3387</v>
      </c>
      <c r="D1286" s="66"/>
      <c r="E1286" s="66" t="s">
        <v>3386</v>
      </c>
      <c r="F1286" s="66" t="s">
        <v>3641</v>
      </c>
      <c r="G1286" s="66" t="s">
        <v>6730</v>
      </c>
    </row>
    <row r="1287" spans="1:7" ht="16.5" customHeight="1">
      <c r="A1287" s="9" t="s">
        <v>6731</v>
      </c>
      <c r="B1287" s="9" t="s">
        <v>495</v>
      </c>
      <c r="C1287" s="30" t="s">
        <v>6732</v>
      </c>
      <c r="D1287" s="9"/>
      <c r="E1287" s="9" t="s">
        <v>3386</v>
      </c>
      <c r="F1287" s="9" t="s">
        <v>3641</v>
      </c>
      <c r="G1287" s="9" t="s">
        <v>6733</v>
      </c>
    </row>
    <row r="1288" spans="1:7" ht="16.5" customHeight="1">
      <c r="A1288" s="66" t="s">
        <v>6734</v>
      </c>
      <c r="B1288" s="66" t="s">
        <v>495</v>
      </c>
      <c r="C1288" s="68" t="s">
        <v>6735</v>
      </c>
      <c r="D1288" s="66"/>
      <c r="E1288" s="66" t="s">
        <v>3386</v>
      </c>
      <c r="F1288" s="66" t="s">
        <v>3641</v>
      </c>
      <c r="G1288" s="66" t="s">
        <v>6736</v>
      </c>
    </row>
    <row r="1289" spans="1:7" ht="16.5" customHeight="1">
      <c r="A1289" s="9" t="s">
        <v>6737</v>
      </c>
      <c r="B1289" s="9" t="s">
        <v>495</v>
      </c>
      <c r="C1289" s="30" t="s">
        <v>3387</v>
      </c>
      <c r="D1289" s="9"/>
      <c r="E1289" s="9" t="s">
        <v>3386</v>
      </c>
      <c r="F1289" s="9" t="s">
        <v>3653</v>
      </c>
      <c r="G1289" s="9" t="s">
        <v>6738</v>
      </c>
    </row>
    <row r="1290" spans="1:7" ht="16.5" customHeight="1">
      <c r="A1290" s="66" t="s">
        <v>6739</v>
      </c>
      <c r="B1290" s="66" t="s">
        <v>495</v>
      </c>
      <c r="C1290" s="68" t="s">
        <v>3390</v>
      </c>
      <c r="D1290" s="66"/>
      <c r="E1290" s="66" t="s">
        <v>3389</v>
      </c>
      <c r="F1290" s="66" t="s">
        <v>3638</v>
      </c>
      <c r="G1290" s="66" t="s">
        <v>6740</v>
      </c>
    </row>
    <row r="1291" spans="1:7" ht="16.5" customHeight="1">
      <c r="A1291" s="9" t="s">
        <v>6741</v>
      </c>
      <c r="B1291" s="9" t="s">
        <v>495</v>
      </c>
      <c r="C1291" s="30" t="s">
        <v>3390</v>
      </c>
      <c r="D1291" s="9"/>
      <c r="E1291" s="9" t="s">
        <v>3389</v>
      </c>
      <c r="F1291" s="9" t="s">
        <v>3641</v>
      </c>
      <c r="G1291" s="9" t="s">
        <v>6742</v>
      </c>
    </row>
    <row r="1292" spans="1:7" ht="16.5" customHeight="1">
      <c r="A1292" s="66" t="s">
        <v>6743</v>
      </c>
      <c r="B1292" s="66" t="s">
        <v>495</v>
      </c>
      <c r="C1292" s="68" t="s">
        <v>6744</v>
      </c>
      <c r="D1292" s="66"/>
      <c r="E1292" s="66" t="s">
        <v>3389</v>
      </c>
      <c r="F1292" s="66" t="s">
        <v>3646</v>
      </c>
      <c r="G1292" s="66" t="s">
        <v>6745</v>
      </c>
    </row>
    <row r="1293" spans="1:7" ht="16.5" customHeight="1">
      <c r="A1293" s="9" t="s">
        <v>6746</v>
      </c>
      <c r="B1293" s="9" t="s">
        <v>495</v>
      </c>
      <c r="C1293" s="30" t="s">
        <v>3261</v>
      </c>
      <c r="D1293" s="9"/>
      <c r="E1293" s="9" t="s">
        <v>3260</v>
      </c>
      <c r="F1293" s="9" t="s">
        <v>3641</v>
      </c>
      <c r="G1293" s="9" t="s">
        <v>6747</v>
      </c>
    </row>
    <row r="1294" spans="1:7" ht="16.5" customHeight="1">
      <c r="A1294" s="66" t="s">
        <v>6748</v>
      </c>
      <c r="B1294" s="66" t="s">
        <v>495</v>
      </c>
      <c r="C1294" s="68" t="s">
        <v>3275</v>
      </c>
      <c r="D1294" s="66"/>
      <c r="E1294" s="66" t="s">
        <v>3274</v>
      </c>
      <c r="F1294" s="66" t="s">
        <v>3661</v>
      </c>
      <c r="G1294" s="66" t="s">
        <v>6749</v>
      </c>
    </row>
    <row r="1295" spans="1:7" ht="16.5" customHeight="1">
      <c r="A1295" s="9" t="s">
        <v>6750</v>
      </c>
      <c r="B1295" s="9" t="s">
        <v>495</v>
      </c>
      <c r="C1295" s="30" t="s">
        <v>3275</v>
      </c>
      <c r="D1295" s="9"/>
      <c r="E1295" s="9" t="s">
        <v>3274</v>
      </c>
      <c r="F1295" s="9" t="s">
        <v>3641</v>
      </c>
      <c r="G1295" s="9" t="s">
        <v>6751</v>
      </c>
    </row>
    <row r="1296" spans="1:7" ht="16.5" customHeight="1">
      <c r="A1296" s="66" t="s">
        <v>6752</v>
      </c>
      <c r="B1296" s="66" t="s">
        <v>497</v>
      </c>
      <c r="C1296" s="68" t="s">
        <v>6753</v>
      </c>
      <c r="D1296" s="66"/>
      <c r="E1296" s="66" t="s">
        <v>3267</v>
      </c>
      <c r="F1296" s="66" t="s">
        <v>3641</v>
      </c>
      <c r="G1296" s="66" t="s">
        <v>6754</v>
      </c>
    </row>
    <row r="1297" spans="1:7" ht="16.5" customHeight="1">
      <c r="A1297" s="9" t="s">
        <v>6755</v>
      </c>
      <c r="B1297" s="9" t="s">
        <v>497</v>
      </c>
      <c r="C1297" s="30" t="s">
        <v>6757</v>
      </c>
      <c r="D1297" s="9"/>
      <c r="E1297" s="9" t="s">
        <v>6758</v>
      </c>
      <c r="F1297" s="9" t="s">
        <v>3653</v>
      </c>
      <c r="G1297" s="9" t="s">
        <v>6759</v>
      </c>
    </row>
    <row r="1298" spans="1:7" ht="16.5" customHeight="1">
      <c r="A1298" s="66" t="s">
        <v>6760</v>
      </c>
      <c r="B1298" s="66" t="s">
        <v>497</v>
      </c>
      <c r="C1298" s="68" t="s">
        <v>3282</v>
      </c>
      <c r="D1298" s="66"/>
      <c r="E1298" s="66" t="s">
        <v>3281</v>
      </c>
      <c r="F1298" s="66" t="s">
        <v>3667</v>
      </c>
      <c r="G1298" s="66" t="s">
        <v>6761</v>
      </c>
    </row>
    <row r="1299" spans="1:7" ht="16.5" customHeight="1">
      <c r="A1299" s="9" t="s">
        <v>6762</v>
      </c>
      <c r="B1299" s="9" t="s">
        <v>497</v>
      </c>
      <c r="C1299" s="30" t="s">
        <v>3282</v>
      </c>
      <c r="D1299" s="9"/>
      <c r="E1299" s="9" t="s">
        <v>3281</v>
      </c>
      <c r="F1299" s="9" t="s">
        <v>3722</v>
      </c>
      <c r="G1299" s="9" t="s">
        <v>6763</v>
      </c>
    </row>
    <row r="1300" spans="1:7" ht="16.5" customHeight="1">
      <c r="A1300" s="66" t="s">
        <v>6764</v>
      </c>
      <c r="B1300" s="66" t="s">
        <v>497</v>
      </c>
      <c r="C1300" s="68" t="s">
        <v>3282</v>
      </c>
      <c r="D1300" s="66"/>
      <c r="E1300" s="66" t="s">
        <v>3281</v>
      </c>
      <c r="F1300" s="66" t="s">
        <v>3641</v>
      </c>
      <c r="G1300" s="66" t="s">
        <v>6765</v>
      </c>
    </row>
    <row r="1301" spans="1:7" ht="16.5" customHeight="1">
      <c r="A1301" s="9" t="s">
        <v>6766</v>
      </c>
      <c r="B1301" s="9" t="s">
        <v>497</v>
      </c>
      <c r="C1301" s="30" t="s">
        <v>577</v>
      </c>
      <c r="D1301" s="72">
        <v>45419</v>
      </c>
      <c r="E1301" s="9" t="s">
        <v>576</v>
      </c>
      <c r="F1301" s="9" t="s">
        <v>3638</v>
      </c>
      <c r="G1301" s="9" t="s">
        <v>6767</v>
      </c>
    </row>
    <row r="1302" spans="1:7" ht="16.5" customHeight="1">
      <c r="A1302" s="66" t="s">
        <v>6768</v>
      </c>
      <c r="B1302" s="66" t="s">
        <v>497</v>
      </c>
      <c r="C1302" s="68" t="s">
        <v>577</v>
      </c>
      <c r="D1302" s="71">
        <v>45419</v>
      </c>
      <c r="E1302" s="66" t="s">
        <v>576</v>
      </c>
      <c r="F1302" s="66" t="s">
        <v>3641</v>
      </c>
      <c r="G1302" s="66" t="s">
        <v>6769</v>
      </c>
    </row>
    <row r="1303" spans="1:7" ht="16.5" customHeight="1">
      <c r="A1303" s="9" t="s">
        <v>6770</v>
      </c>
      <c r="B1303" s="9" t="s">
        <v>501</v>
      </c>
      <c r="C1303" s="30" t="s">
        <v>6771</v>
      </c>
      <c r="D1303" s="9"/>
      <c r="E1303" s="9" t="s">
        <v>3270</v>
      </c>
      <c r="F1303" s="9" t="s">
        <v>3641</v>
      </c>
      <c r="G1303" s="9" t="s">
        <v>6772</v>
      </c>
    </row>
    <row r="1304" spans="1:7" ht="16.5" customHeight="1">
      <c r="A1304" s="66" t="s">
        <v>6773</v>
      </c>
      <c r="B1304" s="66" t="s">
        <v>505</v>
      </c>
      <c r="C1304" s="68" t="s">
        <v>6774</v>
      </c>
      <c r="D1304" s="69">
        <v>44455</v>
      </c>
      <c r="E1304" s="66" t="s">
        <v>3391</v>
      </c>
      <c r="F1304" s="66" t="s">
        <v>3641</v>
      </c>
      <c r="G1304" s="66" t="s">
        <v>6775</v>
      </c>
    </row>
    <row r="1305" spans="1:7" ht="16.5" customHeight="1">
      <c r="A1305" s="9" t="s">
        <v>6776</v>
      </c>
      <c r="B1305" s="9" t="s">
        <v>505</v>
      </c>
      <c r="C1305" s="30" t="s">
        <v>6774</v>
      </c>
      <c r="D1305" s="70">
        <v>44455</v>
      </c>
      <c r="E1305" s="9" t="s">
        <v>3391</v>
      </c>
      <c r="F1305" s="9" t="s">
        <v>3722</v>
      </c>
      <c r="G1305" s="9" t="s">
        <v>6777</v>
      </c>
    </row>
    <row r="1306" spans="1:7" ht="16.5" customHeight="1">
      <c r="A1306" s="66" t="s">
        <v>6778</v>
      </c>
      <c r="B1306" s="66" t="s">
        <v>505</v>
      </c>
      <c r="C1306" s="68" t="s">
        <v>3396</v>
      </c>
      <c r="D1306" s="69">
        <v>45348</v>
      </c>
      <c r="E1306" s="66" t="s">
        <v>3395</v>
      </c>
      <c r="F1306" s="66" t="s">
        <v>3638</v>
      </c>
      <c r="G1306" s="66" t="s">
        <v>6779</v>
      </c>
    </row>
    <row r="1307" spans="1:7" ht="16.5" customHeight="1">
      <c r="A1307" s="9" t="s">
        <v>6780</v>
      </c>
      <c r="B1307" s="9" t="s">
        <v>505</v>
      </c>
      <c r="C1307" s="30" t="s">
        <v>6781</v>
      </c>
      <c r="D1307" s="70">
        <v>45355</v>
      </c>
      <c r="E1307" s="9" t="s">
        <v>3395</v>
      </c>
      <c r="F1307" s="9" t="s">
        <v>3641</v>
      </c>
      <c r="G1307" s="9" t="s">
        <v>6782</v>
      </c>
    </row>
    <row r="1308" spans="1:7" ht="16.5" customHeight="1">
      <c r="A1308" s="66" t="s">
        <v>6783</v>
      </c>
      <c r="B1308" s="66" t="s">
        <v>505</v>
      </c>
      <c r="C1308" s="68" t="s">
        <v>6784</v>
      </c>
      <c r="D1308" s="69">
        <v>44592</v>
      </c>
      <c r="E1308" s="66" t="s">
        <v>3398</v>
      </c>
      <c r="F1308" s="66" t="s">
        <v>3641</v>
      </c>
      <c r="G1308" s="66" t="s">
        <v>6785</v>
      </c>
    </row>
    <row r="1309" spans="1:7" ht="16.5" customHeight="1">
      <c r="A1309" s="9" t="s">
        <v>6786</v>
      </c>
      <c r="B1309" s="9" t="s">
        <v>505</v>
      </c>
      <c r="C1309" s="30" t="s">
        <v>6784</v>
      </c>
      <c r="D1309" s="70">
        <v>44592</v>
      </c>
      <c r="E1309" s="9" t="s">
        <v>3398</v>
      </c>
      <c r="F1309" s="9" t="s">
        <v>3722</v>
      </c>
      <c r="G1309" s="9" t="s">
        <v>6787</v>
      </c>
    </row>
    <row r="1310" spans="1:7" ht="16.5" customHeight="1">
      <c r="A1310" s="66" t="s">
        <v>6788</v>
      </c>
      <c r="B1310" s="66" t="s">
        <v>509</v>
      </c>
      <c r="C1310" s="68" t="s">
        <v>1608</v>
      </c>
      <c r="D1310" s="69">
        <v>44308</v>
      </c>
      <c r="E1310" s="66" t="s">
        <v>3295</v>
      </c>
      <c r="F1310" s="66" t="s">
        <v>3638</v>
      </c>
      <c r="G1310" s="66" t="s">
        <v>6789</v>
      </c>
    </row>
    <row r="1311" spans="1:7" ht="16.5" customHeight="1">
      <c r="A1311" s="9" t="s">
        <v>6790</v>
      </c>
      <c r="B1311" s="9" t="s">
        <v>509</v>
      </c>
      <c r="C1311" s="30" t="s">
        <v>6791</v>
      </c>
      <c r="D1311" s="70">
        <v>44872</v>
      </c>
      <c r="E1311" s="9" t="s">
        <v>6792</v>
      </c>
      <c r="F1311" s="9" t="s">
        <v>3653</v>
      </c>
      <c r="G1311" s="9" t="s">
        <v>6793</v>
      </c>
    </row>
    <row r="1312" spans="1:7" ht="16.5" customHeight="1">
      <c r="A1312" s="66" t="s">
        <v>6794</v>
      </c>
      <c r="B1312" s="66" t="s">
        <v>509</v>
      </c>
      <c r="C1312" s="68" t="s">
        <v>3299</v>
      </c>
      <c r="D1312" s="69">
        <v>42769</v>
      </c>
      <c r="E1312" s="66" t="s">
        <v>3298</v>
      </c>
      <c r="F1312" s="66" t="s">
        <v>3638</v>
      </c>
      <c r="G1312" s="66" t="s">
        <v>6795</v>
      </c>
    </row>
    <row r="1313" spans="1:7" ht="16.5" customHeight="1">
      <c r="A1313" s="9" t="s">
        <v>6796</v>
      </c>
      <c r="B1313" s="9" t="s">
        <v>509</v>
      </c>
      <c r="C1313" s="30" t="s">
        <v>3299</v>
      </c>
      <c r="D1313" s="70">
        <v>42769</v>
      </c>
      <c r="E1313" s="9" t="s">
        <v>3298</v>
      </c>
      <c r="F1313" s="9" t="s">
        <v>3667</v>
      </c>
      <c r="G1313" s="9" t="s">
        <v>6797</v>
      </c>
    </row>
    <row r="1314" spans="1:7" ht="16.5" customHeight="1">
      <c r="A1314" s="66" t="s">
        <v>6798</v>
      </c>
      <c r="B1314" s="66" t="s">
        <v>511</v>
      </c>
      <c r="C1314" s="68" t="s">
        <v>6799</v>
      </c>
      <c r="D1314" s="66" t="s">
        <v>6800</v>
      </c>
      <c r="E1314" s="66" t="s">
        <v>6801</v>
      </c>
      <c r="F1314" s="66" t="s">
        <v>3667</v>
      </c>
      <c r="G1314" s="66" t="s">
        <v>6802</v>
      </c>
    </row>
    <row r="1315" spans="1:7" ht="16.5" customHeight="1">
      <c r="A1315" s="9" t="s">
        <v>6803</v>
      </c>
      <c r="B1315" s="9" t="s">
        <v>511</v>
      </c>
      <c r="C1315" s="30" t="s">
        <v>6804</v>
      </c>
      <c r="D1315" s="70">
        <v>44910</v>
      </c>
      <c r="E1315" s="9" t="s">
        <v>6805</v>
      </c>
      <c r="F1315" s="9" t="s">
        <v>3753</v>
      </c>
      <c r="G1315" s="9" t="s">
        <v>6806</v>
      </c>
    </row>
    <row r="1316" spans="1:7" ht="16.5" customHeight="1">
      <c r="A1316" s="66" t="s">
        <v>6807</v>
      </c>
      <c r="B1316" s="66" t="s">
        <v>511</v>
      </c>
      <c r="C1316" s="68" t="s">
        <v>6799</v>
      </c>
      <c r="D1316" s="66" t="s">
        <v>6800</v>
      </c>
      <c r="E1316" s="66" t="s">
        <v>6801</v>
      </c>
      <c r="F1316" s="66" t="s">
        <v>3667</v>
      </c>
      <c r="G1316" s="66" t="s">
        <v>6808</v>
      </c>
    </row>
    <row r="1317" spans="1:7" ht="16.5" customHeight="1">
      <c r="A1317" s="9" t="s">
        <v>6809</v>
      </c>
      <c r="B1317" s="9" t="s">
        <v>511</v>
      </c>
      <c r="C1317" s="30" t="s">
        <v>6810</v>
      </c>
      <c r="D1317" s="70">
        <v>44252</v>
      </c>
      <c r="E1317" s="9" t="s">
        <v>6811</v>
      </c>
      <c r="F1317" s="9" t="s">
        <v>3641</v>
      </c>
      <c r="G1317" s="9" t="s">
        <v>6812</v>
      </c>
    </row>
    <row r="1318" spans="1:7" ht="16.5" customHeight="1">
      <c r="A1318" s="66" t="s">
        <v>6813</v>
      </c>
      <c r="B1318" s="66" t="s">
        <v>511</v>
      </c>
      <c r="C1318" s="68" t="s">
        <v>3316</v>
      </c>
      <c r="D1318" s="69">
        <v>44253</v>
      </c>
      <c r="E1318" s="66" t="s">
        <v>3277</v>
      </c>
      <c r="F1318" s="66" t="s">
        <v>3722</v>
      </c>
      <c r="G1318" s="66" t="s">
        <v>6814</v>
      </c>
    </row>
    <row r="1319" spans="1:7" ht="16.5" customHeight="1">
      <c r="A1319" s="9" t="s">
        <v>6815</v>
      </c>
      <c r="B1319" s="9" t="s">
        <v>511</v>
      </c>
      <c r="C1319" s="30" t="s">
        <v>3316</v>
      </c>
      <c r="D1319" s="70">
        <v>44253</v>
      </c>
      <c r="E1319" s="9" t="s">
        <v>3277</v>
      </c>
      <c r="F1319" s="9" t="s">
        <v>3667</v>
      </c>
      <c r="G1319" s="9" t="s">
        <v>6816</v>
      </c>
    </row>
    <row r="1320" spans="1:7" ht="16.5" customHeight="1">
      <c r="A1320" s="66" t="s">
        <v>6817</v>
      </c>
      <c r="B1320" s="66" t="s">
        <v>511</v>
      </c>
      <c r="C1320" s="68" t="s">
        <v>6818</v>
      </c>
      <c r="D1320" s="69">
        <v>43326</v>
      </c>
      <c r="E1320" s="66" t="s">
        <v>6819</v>
      </c>
      <c r="F1320" s="66" t="s">
        <v>3638</v>
      </c>
      <c r="G1320" s="66" t="s">
        <v>6820</v>
      </c>
    </row>
    <row r="1321" spans="1:7" ht="16.5" customHeight="1">
      <c r="A1321" s="9" t="s">
        <v>6821</v>
      </c>
      <c r="B1321" s="9" t="s">
        <v>511</v>
      </c>
      <c r="C1321" s="30" t="s">
        <v>6810</v>
      </c>
      <c r="D1321" s="70">
        <v>44252</v>
      </c>
      <c r="E1321" s="9" t="s">
        <v>6811</v>
      </c>
      <c r="F1321" s="9" t="s">
        <v>3638</v>
      </c>
      <c r="G1321" s="9" t="s">
        <v>6822</v>
      </c>
    </row>
    <row r="1322" spans="1:7" ht="16.5" customHeight="1">
      <c r="A1322" s="66" t="s">
        <v>6823</v>
      </c>
      <c r="B1322" s="66" t="s">
        <v>511</v>
      </c>
      <c r="C1322" s="68" t="s">
        <v>6799</v>
      </c>
      <c r="D1322" s="66" t="s">
        <v>6800</v>
      </c>
      <c r="E1322" s="66" t="s">
        <v>6801</v>
      </c>
      <c r="F1322" s="66" t="s">
        <v>3661</v>
      </c>
      <c r="G1322" s="66" t="s">
        <v>6824</v>
      </c>
    </row>
    <row r="1323" spans="1:7" ht="16.5" customHeight="1">
      <c r="A1323" s="9" t="s">
        <v>6825</v>
      </c>
      <c r="B1323" s="9" t="s">
        <v>511</v>
      </c>
      <c r="C1323" s="30" t="s">
        <v>6826</v>
      </c>
      <c r="D1323" s="70">
        <v>45166</v>
      </c>
      <c r="E1323" s="9" t="s">
        <v>6827</v>
      </c>
      <c r="F1323" s="9" t="s">
        <v>3722</v>
      </c>
      <c r="G1323" s="9" t="s">
        <v>6828</v>
      </c>
    </row>
    <row r="1324" spans="1:7" ht="16.5" customHeight="1">
      <c r="A1324" s="66" t="s">
        <v>6829</v>
      </c>
      <c r="B1324" s="66" t="s">
        <v>511</v>
      </c>
      <c r="C1324" s="68" t="s">
        <v>6830</v>
      </c>
      <c r="D1324" s="69">
        <v>44252</v>
      </c>
      <c r="E1324" s="66" t="s">
        <v>6831</v>
      </c>
      <c r="F1324" s="66" t="s">
        <v>3641</v>
      </c>
      <c r="G1324" s="66" t="s">
        <v>6832</v>
      </c>
    </row>
    <row r="1325" spans="1:7" ht="16.5" customHeight="1">
      <c r="A1325" s="9" t="s">
        <v>6833</v>
      </c>
      <c r="B1325" s="9" t="s">
        <v>511</v>
      </c>
      <c r="C1325" s="30" t="s">
        <v>6804</v>
      </c>
      <c r="D1325" s="70">
        <v>44910</v>
      </c>
      <c r="E1325" s="9" t="s">
        <v>6805</v>
      </c>
      <c r="F1325" s="9" t="s">
        <v>3641</v>
      </c>
      <c r="G1325" s="9" t="s">
        <v>6834</v>
      </c>
    </row>
    <row r="1326" spans="1:7" ht="16.5" customHeight="1">
      <c r="A1326" s="66" t="s">
        <v>6835</v>
      </c>
      <c r="B1326" s="66" t="s">
        <v>511</v>
      </c>
      <c r="C1326" s="68" t="s">
        <v>6836</v>
      </c>
      <c r="D1326" s="69">
        <v>44170</v>
      </c>
      <c r="E1326" s="66" t="s">
        <v>6837</v>
      </c>
      <c r="F1326" s="66" t="s">
        <v>3667</v>
      </c>
      <c r="G1326" s="66" t="s">
        <v>6838</v>
      </c>
    </row>
    <row r="1327" spans="1:7" ht="16.5" customHeight="1">
      <c r="A1327" s="9" t="s">
        <v>6839</v>
      </c>
      <c r="B1327" s="9" t="s">
        <v>511</v>
      </c>
      <c r="C1327" s="30" t="s">
        <v>6840</v>
      </c>
      <c r="D1327" s="70">
        <v>42818</v>
      </c>
      <c r="E1327" s="9" t="s">
        <v>6841</v>
      </c>
      <c r="F1327" s="9" t="s">
        <v>3753</v>
      </c>
      <c r="G1327" s="9" t="s">
        <v>6842</v>
      </c>
    </row>
    <row r="1328" spans="1:7" ht="16.5" customHeight="1">
      <c r="A1328" s="66" t="s">
        <v>6843</v>
      </c>
      <c r="B1328" s="66" t="s">
        <v>511</v>
      </c>
      <c r="C1328" s="68" t="s">
        <v>3289</v>
      </c>
      <c r="D1328" s="69">
        <v>44680</v>
      </c>
      <c r="E1328" s="66" t="s">
        <v>3315</v>
      </c>
      <c r="F1328" s="66" t="s">
        <v>3722</v>
      </c>
      <c r="G1328" s="66" t="s">
        <v>6844</v>
      </c>
    </row>
    <row r="1329" spans="1:7" ht="16.5" customHeight="1">
      <c r="A1329" s="9" t="s">
        <v>6845</v>
      </c>
      <c r="B1329" s="9" t="s">
        <v>511</v>
      </c>
      <c r="C1329" s="30" t="s">
        <v>6840</v>
      </c>
      <c r="D1329" s="70">
        <v>42818</v>
      </c>
      <c r="E1329" s="9" t="s">
        <v>6841</v>
      </c>
      <c r="F1329" s="9" t="s">
        <v>3667</v>
      </c>
      <c r="G1329" s="9" t="s">
        <v>6846</v>
      </c>
    </row>
    <row r="1330" spans="1:7" ht="16.5" customHeight="1">
      <c r="A1330" s="66" t="s">
        <v>6847</v>
      </c>
      <c r="B1330" s="66" t="s">
        <v>511</v>
      </c>
      <c r="C1330" s="68" t="s">
        <v>6848</v>
      </c>
      <c r="D1330" s="69">
        <v>44680</v>
      </c>
      <c r="E1330" s="66" t="s">
        <v>6849</v>
      </c>
      <c r="F1330" s="66" t="s">
        <v>3661</v>
      </c>
      <c r="G1330" s="66" t="s">
        <v>6850</v>
      </c>
    </row>
  </sheetData>
  <autoFilter ref="F1:F1330" xr:uid="{00000000-0009-0000-0000-000008000000}"/>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 ref="C77" r:id="rId76" xr:uid="{00000000-0004-0000-0800-00004B000000}"/>
    <hyperlink ref="C78" r:id="rId77" xr:uid="{00000000-0004-0000-0800-00004C000000}"/>
    <hyperlink ref="C79" r:id="rId78" xr:uid="{00000000-0004-0000-0800-00004D000000}"/>
    <hyperlink ref="C80" r:id="rId79" xr:uid="{00000000-0004-0000-0800-00004E000000}"/>
    <hyperlink ref="C81" r:id="rId80" xr:uid="{00000000-0004-0000-0800-00004F000000}"/>
    <hyperlink ref="C82" r:id="rId81" xr:uid="{00000000-0004-0000-0800-000050000000}"/>
    <hyperlink ref="C83" r:id="rId82" xr:uid="{00000000-0004-0000-0800-000051000000}"/>
    <hyperlink ref="C84" r:id="rId83" xr:uid="{00000000-0004-0000-0800-000052000000}"/>
    <hyperlink ref="C85" r:id="rId84" xr:uid="{00000000-0004-0000-0800-000053000000}"/>
    <hyperlink ref="C86" r:id="rId85" xr:uid="{00000000-0004-0000-0800-000054000000}"/>
    <hyperlink ref="C87" r:id="rId86" xr:uid="{00000000-0004-0000-0800-000055000000}"/>
    <hyperlink ref="C88" r:id="rId87" xr:uid="{00000000-0004-0000-0800-000056000000}"/>
    <hyperlink ref="C89" r:id="rId88" xr:uid="{00000000-0004-0000-0800-000057000000}"/>
    <hyperlink ref="C90" r:id="rId89" xr:uid="{00000000-0004-0000-0800-000058000000}"/>
    <hyperlink ref="C91" r:id="rId90" xr:uid="{00000000-0004-0000-0800-000059000000}"/>
    <hyperlink ref="C92" r:id="rId91" xr:uid="{00000000-0004-0000-0800-00005A000000}"/>
    <hyperlink ref="C93" r:id="rId92" xr:uid="{00000000-0004-0000-0800-00005B000000}"/>
    <hyperlink ref="C94" r:id="rId93" xr:uid="{00000000-0004-0000-0800-00005C000000}"/>
    <hyperlink ref="C95" r:id="rId94" xr:uid="{00000000-0004-0000-0800-00005D000000}"/>
    <hyperlink ref="C96" r:id="rId95" xr:uid="{00000000-0004-0000-0800-00005E000000}"/>
    <hyperlink ref="C97" r:id="rId96" xr:uid="{00000000-0004-0000-0800-00005F000000}"/>
    <hyperlink ref="C98" r:id="rId97" xr:uid="{00000000-0004-0000-0800-000060000000}"/>
    <hyperlink ref="C99" r:id="rId98" xr:uid="{00000000-0004-0000-0800-000061000000}"/>
    <hyperlink ref="C100" r:id="rId99" xr:uid="{00000000-0004-0000-0800-000062000000}"/>
    <hyperlink ref="C101" r:id="rId100" xr:uid="{00000000-0004-0000-0800-000063000000}"/>
    <hyperlink ref="C102" r:id="rId101" xr:uid="{00000000-0004-0000-0800-000064000000}"/>
    <hyperlink ref="C103" r:id="rId102" xr:uid="{00000000-0004-0000-0800-000065000000}"/>
    <hyperlink ref="C104" r:id="rId103" xr:uid="{00000000-0004-0000-0800-000066000000}"/>
    <hyperlink ref="C105" r:id="rId104" xr:uid="{00000000-0004-0000-0800-000067000000}"/>
    <hyperlink ref="C106" r:id="rId105" xr:uid="{00000000-0004-0000-0800-000068000000}"/>
    <hyperlink ref="C107" r:id="rId106" xr:uid="{00000000-0004-0000-0800-000069000000}"/>
    <hyperlink ref="C108" r:id="rId107" xr:uid="{00000000-0004-0000-0800-00006A000000}"/>
    <hyperlink ref="C109" r:id="rId108" xr:uid="{00000000-0004-0000-0800-00006B000000}"/>
    <hyperlink ref="C110" r:id="rId109" xr:uid="{00000000-0004-0000-0800-00006C000000}"/>
    <hyperlink ref="C111" r:id="rId110" xr:uid="{00000000-0004-0000-0800-00006D000000}"/>
    <hyperlink ref="C112" r:id="rId111" xr:uid="{00000000-0004-0000-0800-00006E000000}"/>
    <hyperlink ref="C113" r:id="rId112" xr:uid="{00000000-0004-0000-0800-00006F000000}"/>
    <hyperlink ref="C114" r:id="rId113" xr:uid="{00000000-0004-0000-0800-000070000000}"/>
    <hyperlink ref="C115" r:id="rId114" xr:uid="{00000000-0004-0000-0800-000071000000}"/>
    <hyperlink ref="C116" r:id="rId115" xr:uid="{00000000-0004-0000-0800-000072000000}"/>
    <hyperlink ref="C117" r:id="rId116" xr:uid="{00000000-0004-0000-0800-000073000000}"/>
    <hyperlink ref="C118" r:id="rId117" xr:uid="{00000000-0004-0000-0800-000074000000}"/>
    <hyperlink ref="C119" r:id="rId118" xr:uid="{00000000-0004-0000-0800-000075000000}"/>
    <hyperlink ref="C120" r:id="rId119" xr:uid="{00000000-0004-0000-0800-000076000000}"/>
    <hyperlink ref="C121" r:id="rId120" xr:uid="{00000000-0004-0000-0800-000077000000}"/>
    <hyperlink ref="C122" r:id="rId121" xr:uid="{00000000-0004-0000-0800-000078000000}"/>
    <hyperlink ref="C123" r:id="rId122" xr:uid="{00000000-0004-0000-0800-000079000000}"/>
    <hyperlink ref="C124" r:id="rId123" xr:uid="{00000000-0004-0000-0800-00007A000000}"/>
    <hyperlink ref="C125" r:id="rId124" xr:uid="{00000000-0004-0000-0800-00007B000000}"/>
    <hyperlink ref="C126" r:id="rId125" xr:uid="{00000000-0004-0000-0800-00007C000000}"/>
    <hyperlink ref="C127" r:id="rId126" xr:uid="{00000000-0004-0000-0800-00007D000000}"/>
    <hyperlink ref="C128" r:id="rId127" xr:uid="{00000000-0004-0000-0800-00007E000000}"/>
    <hyperlink ref="C129" r:id="rId128" xr:uid="{00000000-0004-0000-0800-00007F000000}"/>
    <hyperlink ref="C130" r:id="rId129" xr:uid="{00000000-0004-0000-0800-000080000000}"/>
    <hyperlink ref="C131" r:id="rId130" xr:uid="{00000000-0004-0000-0800-000081000000}"/>
    <hyperlink ref="C132" r:id="rId131" xr:uid="{00000000-0004-0000-0800-000082000000}"/>
    <hyperlink ref="C133" r:id="rId132" xr:uid="{00000000-0004-0000-0800-000083000000}"/>
    <hyperlink ref="C134" r:id="rId133" xr:uid="{00000000-0004-0000-0800-000084000000}"/>
    <hyperlink ref="C135" r:id="rId134" xr:uid="{00000000-0004-0000-0800-000085000000}"/>
    <hyperlink ref="C136" r:id="rId135" xr:uid="{00000000-0004-0000-0800-000086000000}"/>
    <hyperlink ref="C137" r:id="rId136" xr:uid="{00000000-0004-0000-0800-000087000000}"/>
    <hyperlink ref="C138" r:id="rId137" xr:uid="{00000000-0004-0000-0800-000088000000}"/>
    <hyperlink ref="C139" r:id="rId138" xr:uid="{00000000-0004-0000-0800-000089000000}"/>
    <hyperlink ref="C140" r:id="rId139" xr:uid="{00000000-0004-0000-0800-00008A000000}"/>
    <hyperlink ref="C141" r:id="rId140" xr:uid="{00000000-0004-0000-0800-00008B000000}"/>
    <hyperlink ref="C142" r:id="rId141" xr:uid="{00000000-0004-0000-0800-00008C000000}"/>
    <hyperlink ref="C143" r:id="rId142" xr:uid="{00000000-0004-0000-0800-00008D000000}"/>
    <hyperlink ref="C144" r:id="rId143" xr:uid="{00000000-0004-0000-0800-00008E000000}"/>
    <hyperlink ref="C145" r:id="rId144" xr:uid="{00000000-0004-0000-0800-00008F000000}"/>
    <hyperlink ref="C146" r:id="rId145" xr:uid="{00000000-0004-0000-0800-000090000000}"/>
    <hyperlink ref="C147" r:id="rId146" xr:uid="{00000000-0004-0000-0800-000091000000}"/>
    <hyperlink ref="C148" r:id="rId147" xr:uid="{00000000-0004-0000-0800-000092000000}"/>
    <hyperlink ref="C149" r:id="rId148" xr:uid="{00000000-0004-0000-0800-000093000000}"/>
    <hyperlink ref="C150" r:id="rId149" xr:uid="{00000000-0004-0000-0800-000094000000}"/>
    <hyperlink ref="C151" r:id="rId150" xr:uid="{00000000-0004-0000-0800-000095000000}"/>
    <hyperlink ref="C152" r:id="rId151" xr:uid="{00000000-0004-0000-0800-000096000000}"/>
    <hyperlink ref="C153" r:id="rId152" xr:uid="{00000000-0004-0000-0800-000097000000}"/>
    <hyperlink ref="C154" r:id="rId153" xr:uid="{00000000-0004-0000-0800-000098000000}"/>
    <hyperlink ref="C155" r:id="rId154" xr:uid="{00000000-0004-0000-0800-000099000000}"/>
    <hyperlink ref="C156" r:id="rId155" xr:uid="{00000000-0004-0000-0800-00009A000000}"/>
    <hyperlink ref="C157" r:id="rId156" xr:uid="{00000000-0004-0000-0800-00009B000000}"/>
    <hyperlink ref="C158" r:id="rId157" xr:uid="{00000000-0004-0000-0800-00009C000000}"/>
    <hyperlink ref="C159" r:id="rId158" xr:uid="{00000000-0004-0000-0800-00009D000000}"/>
    <hyperlink ref="C160" r:id="rId159" xr:uid="{00000000-0004-0000-0800-00009E000000}"/>
    <hyperlink ref="C161" r:id="rId160" xr:uid="{00000000-0004-0000-0800-00009F000000}"/>
    <hyperlink ref="C162" r:id="rId161" xr:uid="{00000000-0004-0000-0800-0000A0000000}"/>
    <hyperlink ref="C163" r:id="rId162" xr:uid="{00000000-0004-0000-0800-0000A1000000}"/>
    <hyperlink ref="C164" r:id="rId163" xr:uid="{00000000-0004-0000-0800-0000A2000000}"/>
    <hyperlink ref="C165" r:id="rId164" xr:uid="{00000000-0004-0000-0800-0000A3000000}"/>
    <hyperlink ref="C166" r:id="rId165" xr:uid="{00000000-0004-0000-0800-0000A4000000}"/>
    <hyperlink ref="C167" r:id="rId166" xr:uid="{00000000-0004-0000-0800-0000A5000000}"/>
    <hyperlink ref="C168" r:id="rId167" xr:uid="{00000000-0004-0000-0800-0000A6000000}"/>
    <hyperlink ref="C169" r:id="rId168" xr:uid="{00000000-0004-0000-0800-0000A7000000}"/>
    <hyperlink ref="C170" r:id="rId169" xr:uid="{00000000-0004-0000-0800-0000A8000000}"/>
    <hyperlink ref="C171" r:id="rId170" xr:uid="{00000000-0004-0000-0800-0000A9000000}"/>
    <hyperlink ref="C172" r:id="rId171" xr:uid="{00000000-0004-0000-0800-0000AA000000}"/>
    <hyperlink ref="C173" r:id="rId172" xr:uid="{00000000-0004-0000-0800-0000AB000000}"/>
    <hyperlink ref="C174" r:id="rId173" xr:uid="{00000000-0004-0000-0800-0000AC000000}"/>
    <hyperlink ref="C175" r:id="rId174" xr:uid="{00000000-0004-0000-0800-0000AD000000}"/>
    <hyperlink ref="C176" r:id="rId175" xr:uid="{00000000-0004-0000-0800-0000AE000000}"/>
    <hyperlink ref="C177" r:id="rId176" xr:uid="{00000000-0004-0000-0800-0000AF000000}"/>
    <hyperlink ref="C178" r:id="rId177" xr:uid="{00000000-0004-0000-0800-0000B0000000}"/>
    <hyperlink ref="C179" r:id="rId178" xr:uid="{00000000-0004-0000-0800-0000B1000000}"/>
    <hyperlink ref="C180" r:id="rId179" xr:uid="{00000000-0004-0000-0800-0000B2000000}"/>
    <hyperlink ref="C181" r:id="rId180" xr:uid="{00000000-0004-0000-0800-0000B3000000}"/>
    <hyperlink ref="C182" r:id="rId181" xr:uid="{00000000-0004-0000-0800-0000B4000000}"/>
    <hyperlink ref="C183" r:id="rId182" xr:uid="{00000000-0004-0000-0800-0000B5000000}"/>
    <hyperlink ref="C184" r:id="rId183" xr:uid="{00000000-0004-0000-0800-0000B6000000}"/>
    <hyperlink ref="C185" r:id="rId184" xr:uid="{00000000-0004-0000-0800-0000B7000000}"/>
    <hyperlink ref="C186" r:id="rId185" xr:uid="{00000000-0004-0000-0800-0000B8000000}"/>
    <hyperlink ref="C187" r:id="rId186" xr:uid="{00000000-0004-0000-0800-0000B9000000}"/>
    <hyperlink ref="C188" r:id="rId187" xr:uid="{00000000-0004-0000-0800-0000BA000000}"/>
    <hyperlink ref="C189" r:id="rId188" xr:uid="{00000000-0004-0000-0800-0000BB000000}"/>
    <hyperlink ref="C190" r:id="rId189" xr:uid="{00000000-0004-0000-0800-0000BC000000}"/>
    <hyperlink ref="C191" r:id="rId190" xr:uid="{00000000-0004-0000-0800-0000BD000000}"/>
    <hyperlink ref="C192" r:id="rId191" xr:uid="{00000000-0004-0000-0800-0000BE000000}"/>
    <hyperlink ref="C193" r:id="rId192" xr:uid="{00000000-0004-0000-0800-0000BF000000}"/>
    <hyperlink ref="C194" r:id="rId193" xr:uid="{00000000-0004-0000-0800-0000C0000000}"/>
    <hyperlink ref="C195" r:id="rId194" xr:uid="{00000000-0004-0000-0800-0000C1000000}"/>
    <hyperlink ref="C196" r:id="rId195" xr:uid="{00000000-0004-0000-0800-0000C2000000}"/>
    <hyperlink ref="C197" r:id="rId196" location=":~:text=TIANJIN%2C%20April%2011%20%2D%2D%20China,development%20of%20the%20digital%20economy." xr:uid="{00000000-0004-0000-0800-0000C3000000}"/>
    <hyperlink ref="C198" r:id="rId197" location=":~:text=TIANJIN%2C%20April%2011%20%2D%2D%20China,development%20of%20the%20digital%20economy." xr:uid="{00000000-0004-0000-0800-0000C4000000}"/>
    <hyperlink ref="C199" r:id="rId198" xr:uid="{00000000-0004-0000-0800-0000C5000000}"/>
    <hyperlink ref="C200" r:id="rId199" xr:uid="{00000000-0004-0000-0800-0000C6000000}"/>
    <hyperlink ref="C201" r:id="rId200" xr:uid="{00000000-0004-0000-0800-0000C7000000}"/>
    <hyperlink ref="C202" r:id="rId201" xr:uid="{00000000-0004-0000-0800-0000C8000000}"/>
    <hyperlink ref="C203" r:id="rId202" xr:uid="{00000000-0004-0000-0800-0000C9000000}"/>
    <hyperlink ref="C204" r:id="rId203" xr:uid="{00000000-0004-0000-0800-0000CA000000}"/>
    <hyperlink ref="C205" r:id="rId204" xr:uid="{00000000-0004-0000-0800-0000CB000000}"/>
    <hyperlink ref="C206" r:id="rId205" xr:uid="{00000000-0004-0000-0800-0000CC000000}"/>
    <hyperlink ref="C207" r:id="rId206" xr:uid="{00000000-0004-0000-0800-0000CD000000}"/>
    <hyperlink ref="C208" r:id="rId207" xr:uid="{00000000-0004-0000-0800-0000CE000000}"/>
    <hyperlink ref="C209" r:id="rId208" xr:uid="{00000000-0004-0000-0800-0000CF000000}"/>
    <hyperlink ref="C210" r:id="rId209" xr:uid="{00000000-0004-0000-0800-0000D0000000}"/>
    <hyperlink ref="C211" r:id="rId210" xr:uid="{00000000-0004-0000-0800-0000D1000000}"/>
    <hyperlink ref="C212" r:id="rId211" xr:uid="{00000000-0004-0000-0800-0000D2000000}"/>
    <hyperlink ref="C213" r:id="rId212" xr:uid="{00000000-0004-0000-0800-0000D3000000}"/>
    <hyperlink ref="C214" r:id="rId213" xr:uid="{00000000-0004-0000-0800-0000D4000000}"/>
    <hyperlink ref="C215" r:id="rId214" xr:uid="{00000000-0004-0000-0800-0000D5000000}"/>
    <hyperlink ref="C216" r:id="rId215" xr:uid="{00000000-0004-0000-0800-0000D6000000}"/>
    <hyperlink ref="C217" r:id="rId216" xr:uid="{00000000-0004-0000-0800-0000D7000000}"/>
    <hyperlink ref="C218" r:id="rId217" xr:uid="{00000000-0004-0000-0800-0000D8000000}"/>
    <hyperlink ref="C219" r:id="rId218" xr:uid="{00000000-0004-0000-0800-0000D9000000}"/>
    <hyperlink ref="C220" r:id="rId219" xr:uid="{00000000-0004-0000-0800-0000DA000000}"/>
    <hyperlink ref="C221" r:id="rId220" xr:uid="{00000000-0004-0000-0800-0000DB000000}"/>
    <hyperlink ref="C222" r:id="rId221" xr:uid="{00000000-0004-0000-0800-0000DC000000}"/>
    <hyperlink ref="C223" r:id="rId222" xr:uid="{00000000-0004-0000-0800-0000DD000000}"/>
    <hyperlink ref="C224" r:id="rId223" xr:uid="{00000000-0004-0000-0800-0000DE000000}"/>
    <hyperlink ref="C225" r:id="rId224" xr:uid="{00000000-0004-0000-0800-0000DF000000}"/>
    <hyperlink ref="C226" r:id="rId225" xr:uid="{00000000-0004-0000-0800-0000E0000000}"/>
    <hyperlink ref="C227" r:id="rId226" xr:uid="{00000000-0004-0000-0800-0000E1000000}"/>
    <hyperlink ref="C228" r:id="rId227" xr:uid="{00000000-0004-0000-0800-0000E2000000}"/>
    <hyperlink ref="C229" r:id="rId228" xr:uid="{00000000-0004-0000-0800-0000E3000000}"/>
    <hyperlink ref="C230" r:id="rId229" xr:uid="{00000000-0004-0000-0800-0000E4000000}"/>
    <hyperlink ref="C231" r:id="rId230" xr:uid="{00000000-0004-0000-0800-0000E5000000}"/>
    <hyperlink ref="C232" r:id="rId231" xr:uid="{00000000-0004-0000-0800-0000E6000000}"/>
    <hyperlink ref="C233" r:id="rId232" xr:uid="{00000000-0004-0000-0800-0000E7000000}"/>
    <hyperlink ref="C234" r:id="rId233" xr:uid="{00000000-0004-0000-0800-0000E8000000}"/>
    <hyperlink ref="C235" r:id="rId234" xr:uid="{00000000-0004-0000-0800-0000E9000000}"/>
    <hyperlink ref="C236" r:id="rId235" xr:uid="{00000000-0004-0000-0800-0000EA000000}"/>
    <hyperlink ref="C237" r:id="rId236" xr:uid="{00000000-0004-0000-0800-0000EB000000}"/>
    <hyperlink ref="C238" r:id="rId237" xr:uid="{00000000-0004-0000-0800-0000EC000000}"/>
    <hyperlink ref="C239" r:id="rId238" xr:uid="{00000000-0004-0000-0800-0000ED000000}"/>
    <hyperlink ref="C240" r:id="rId239" xr:uid="{00000000-0004-0000-0800-0000EE000000}"/>
    <hyperlink ref="C241" r:id="rId240" xr:uid="{00000000-0004-0000-0800-0000EF000000}"/>
    <hyperlink ref="C242" r:id="rId241" xr:uid="{00000000-0004-0000-0800-0000F0000000}"/>
    <hyperlink ref="C243" r:id="rId242" xr:uid="{00000000-0004-0000-0800-0000F1000000}"/>
    <hyperlink ref="C244" r:id="rId243" xr:uid="{00000000-0004-0000-0800-0000F2000000}"/>
    <hyperlink ref="C245" r:id="rId244" xr:uid="{00000000-0004-0000-0800-0000F3000000}"/>
    <hyperlink ref="C246" r:id="rId245" xr:uid="{00000000-0004-0000-0800-0000F4000000}"/>
    <hyperlink ref="C247" r:id="rId246" xr:uid="{00000000-0004-0000-0800-0000F5000000}"/>
    <hyperlink ref="C248" r:id="rId247" xr:uid="{00000000-0004-0000-0800-0000F6000000}"/>
    <hyperlink ref="C249" r:id="rId248" xr:uid="{00000000-0004-0000-0800-0000F7000000}"/>
    <hyperlink ref="C250" r:id="rId249" xr:uid="{00000000-0004-0000-0800-0000F8000000}"/>
    <hyperlink ref="C251" r:id="rId250" xr:uid="{00000000-0004-0000-0800-0000F9000000}"/>
    <hyperlink ref="C252" r:id="rId251" xr:uid="{00000000-0004-0000-0800-0000FA000000}"/>
    <hyperlink ref="C253" r:id="rId252" xr:uid="{00000000-0004-0000-0800-0000FB000000}"/>
    <hyperlink ref="C254" r:id="rId253" xr:uid="{00000000-0004-0000-0800-0000FC000000}"/>
    <hyperlink ref="C255" r:id="rId254" xr:uid="{00000000-0004-0000-0800-0000FD000000}"/>
    <hyperlink ref="C256" r:id="rId255" xr:uid="{00000000-0004-0000-0800-0000FE000000}"/>
    <hyperlink ref="C257" r:id="rId256" xr:uid="{00000000-0004-0000-0800-0000FF000000}"/>
    <hyperlink ref="C258" r:id="rId257" xr:uid="{00000000-0004-0000-0800-000000010000}"/>
    <hyperlink ref="C259" r:id="rId258" xr:uid="{00000000-0004-0000-0800-000001010000}"/>
    <hyperlink ref="C260" r:id="rId259" xr:uid="{00000000-0004-0000-0800-000002010000}"/>
    <hyperlink ref="C261" r:id="rId260" xr:uid="{00000000-0004-0000-0800-000003010000}"/>
    <hyperlink ref="C262" r:id="rId261" xr:uid="{00000000-0004-0000-0800-000004010000}"/>
    <hyperlink ref="C263" r:id="rId262" xr:uid="{00000000-0004-0000-0800-000005010000}"/>
    <hyperlink ref="C264" r:id="rId263" xr:uid="{00000000-0004-0000-0800-000006010000}"/>
    <hyperlink ref="C265" r:id="rId264" xr:uid="{00000000-0004-0000-0800-000007010000}"/>
    <hyperlink ref="C266" r:id="rId265" xr:uid="{00000000-0004-0000-0800-000008010000}"/>
    <hyperlink ref="C267" r:id="rId266" xr:uid="{00000000-0004-0000-0800-000009010000}"/>
    <hyperlink ref="C268" r:id="rId267" xr:uid="{00000000-0004-0000-0800-00000A010000}"/>
    <hyperlink ref="C269" r:id="rId268" xr:uid="{00000000-0004-0000-0800-00000B010000}"/>
    <hyperlink ref="C270" r:id="rId269" xr:uid="{00000000-0004-0000-0800-00000C010000}"/>
    <hyperlink ref="C271" r:id="rId270" xr:uid="{00000000-0004-0000-0800-00000D010000}"/>
    <hyperlink ref="C272" r:id="rId271" xr:uid="{00000000-0004-0000-0800-00000E010000}"/>
    <hyperlink ref="C273" r:id="rId272" xr:uid="{00000000-0004-0000-0800-00000F010000}"/>
    <hyperlink ref="C274" r:id="rId273" xr:uid="{00000000-0004-0000-0800-000010010000}"/>
    <hyperlink ref="C275" r:id="rId274" xr:uid="{00000000-0004-0000-0800-000011010000}"/>
    <hyperlink ref="C276" r:id="rId275" xr:uid="{00000000-0004-0000-0800-000012010000}"/>
    <hyperlink ref="C277" r:id="rId276" xr:uid="{00000000-0004-0000-0800-000013010000}"/>
    <hyperlink ref="C278" r:id="rId277" xr:uid="{00000000-0004-0000-0800-000014010000}"/>
    <hyperlink ref="C279" r:id="rId278" xr:uid="{00000000-0004-0000-0800-000015010000}"/>
    <hyperlink ref="C280" r:id="rId279" xr:uid="{00000000-0004-0000-0800-000016010000}"/>
    <hyperlink ref="C281" r:id="rId280" xr:uid="{00000000-0004-0000-0800-000017010000}"/>
    <hyperlink ref="C282" r:id="rId281" xr:uid="{00000000-0004-0000-0800-000018010000}"/>
    <hyperlink ref="C283" r:id="rId282" xr:uid="{00000000-0004-0000-0800-000019010000}"/>
    <hyperlink ref="C284" r:id="rId283" xr:uid="{00000000-0004-0000-0800-00001A010000}"/>
    <hyperlink ref="C285" r:id="rId284" xr:uid="{00000000-0004-0000-0800-00001B010000}"/>
    <hyperlink ref="C286" r:id="rId285" xr:uid="{00000000-0004-0000-0800-00001C010000}"/>
    <hyperlink ref="C287" r:id="rId286" xr:uid="{00000000-0004-0000-0800-00001D010000}"/>
    <hyperlink ref="C288" r:id="rId287" xr:uid="{00000000-0004-0000-0800-00001E010000}"/>
    <hyperlink ref="C289" r:id="rId288" xr:uid="{00000000-0004-0000-0800-00001F010000}"/>
    <hyperlink ref="C290" r:id="rId289" xr:uid="{00000000-0004-0000-0800-000020010000}"/>
    <hyperlink ref="C291" r:id="rId290" xr:uid="{00000000-0004-0000-0800-000021010000}"/>
    <hyperlink ref="C292" r:id="rId291" xr:uid="{00000000-0004-0000-0800-000022010000}"/>
    <hyperlink ref="C293" r:id="rId292" xr:uid="{00000000-0004-0000-0800-000023010000}"/>
    <hyperlink ref="C294" r:id="rId293" xr:uid="{00000000-0004-0000-0800-000024010000}"/>
    <hyperlink ref="C295" r:id="rId294" xr:uid="{00000000-0004-0000-0800-000025010000}"/>
    <hyperlink ref="C296" r:id="rId295" xr:uid="{00000000-0004-0000-0800-000026010000}"/>
    <hyperlink ref="C297" r:id="rId296" xr:uid="{00000000-0004-0000-0800-000027010000}"/>
    <hyperlink ref="C298" r:id="rId297" xr:uid="{00000000-0004-0000-0800-000028010000}"/>
    <hyperlink ref="C299" r:id="rId298" xr:uid="{00000000-0004-0000-0800-000029010000}"/>
    <hyperlink ref="C300" r:id="rId299" xr:uid="{00000000-0004-0000-0800-00002A010000}"/>
    <hyperlink ref="C301" r:id="rId300" xr:uid="{00000000-0004-0000-0800-00002B010000}"/>
    <hyperlink ref="C302" r:id="rId301" xr:uid="{00000000-0004-0000-0800-00002C010000}"/>
    <hyperlink ref="C303" r:id="rId302" xr:uid="{00000000-0004-0000-0800-00002D010000}"/>
    <hyperlink ref="C304" r:id="rId303" xr:uid="{00000000-0004-0000-0800-00002E010000}"/>
    <hyperlink ref="C305" r:id="rId304" xr:uid="{00000000-0004-0000-0800-00002F010000}"/>
    <hyperlink ref="C306" r:id="rId305" xr:uid="{00000000-0004-0000-0800-000030010000}"/>
    <hyperlink ref="C307" r:id="rId306" xr:uid="{00000000-0004-0000-0800-000031010000}"/>
    <hyperlink ref="C308" r:id="rId307" xr:uid="{00000000-0004-0000-0800-000032010000}"/>
    <hyperlink ref="C309" r:id="rId308" xr:uid="{00000000-0004-0000-0800-000033010000}"/>
    <hyperlink ref="C310" r:id="rId309" xr:uid="{00000000-0004-0000-0800-000034010000}"/>
    <hyperlink ref="C311" r:id="rId310" xr:uid="{00000000-0004-0000-0800-000035010000}"/>
    <hyperlink ref="C312" r:id="rId311" xr:uid="{00000000-0004-0000-0800-000036010000}"/>
    <hyperlink ref="C313" r:id="rId312" xr:uid="{00000000-0004-0000-0800-000037010000}"/>
    <hyperlink ref="C314" r:id="rId313" xr:uid="{00000000-0004-0000-0800-000038010000}"/>
    <hyperlink ref="C315" r:id="rId314" xr:uid="{00000000-0004-0000-0800-000039010000}"/>
    <hyperlink ref="C316" r:id="rId315" xr:uid="{00000000-0004-0000-0800-00003A010000}"/>
    <hyperlink ref="C317" r:id="rId316" xr:uid="{00000000-0004-0000-0800-00003B010000}"/>
    <hyperlink ref="C318" r:id="rId317" xr:uid="{00000000-0004-0000-0800-00003C010000}"/>
    <hyperlink ref="C319" r:id="rId318" xr:uid="{00000000-0004-0000-0800-00003D010000}"/>
    <hyperlink ref="C320" r:id="rId319" xr:uid="{00000000-0004-0000-0800-00003E010000}"/>
    <hyperlink ref="C321" r:id="rId320" xr:uid="{00000000-0004-0000-0800-00003F010000}"/>
    <hyperlink ref="C322" r:id="rId321" xr:uid="{00000000-0004-0000-0800-000040010000}"/>
    <hyperlink ref="C323" r:id="rId322" xr:uid="{00000000-0004-0000-0800-000041010000}"/>
    <hyperlink ref="C324" r:id="rId323" xr:uid="{00000000-0004-0000-0800-000042010000}"/>
    <hyperlink ref="C325" r:id="rId324" xr:uid="{00000000-0004-0000-0800-000043010000}"/>
    <hyperlink ref="C326" r:id="rId325" xr:uid="{00000000-0004-0000-0800-000044010000}"/>
    <hyperlink ref="C327" r:id="rId326" xr:uid="{00000000-0004-0000-0800-000045010000}"/>
    <hyperlink ref="C328" r:id="rId327" xr:uid="{00000000-0004-0000-0800-000046010000}"/>
    <hyperlink ref="C329" r:id="rId328" xr:uid="{00000000-0004-0000-0800-000047010000}"/>
    <hyperlink ref="C330" r:id="rId329" xr:uid="{00000000-0004-0000-0800-000048010000}"/>
    <hyperlink ref="C331" r:id="rId330" xr:uid="{00000000-0004-0000-0800-000049010000}"/>
    <hyperlink ref="C332" r:id="rId331" xr:uid="{00000000-0004-0000-0800-00004A010000}"/>
    <hyperlink ref="C333" r:id="rId332" xr:uid="{00000000-0004-0000-0800-00004B010000}"/>
    <hyperlink ref="C334" r:id="rId333" xr:uid="{00000000-0004-0000-0800-00004C010000}"/>
    <hyperlink ref="C335" r:id="rId334" xr:uid="{00000000-0004-0000-0800-00004D010000}"/>
    <hyperlink ref="C336" r:id="rId335" xr:uid="{00000000-0004-0000-0800-00004E010000}"/>
    <hyperlink ref="C337" r:id="rId336" xr:uid="{00000000-0004-0000-0800-00004F010000}"/>
    <hyperlink ref="C338" r:id="rId337" xr:uid="{00000000-0004-0000-0800-000050010000}"/>
    <hyperlink ref="C339" r:id="rId338" xr:uid="{00000000-0004-0000-0800-000051010000}"/>
    <hyperlink ref="C340" r:id="rId339" xr:uid="{00000000-0004-0000-0800-000052010000}"/>
    <hyperlink ref="C341" r:id="rId340" xr:uid="{00000000-0004-0000-0800-000053010000}"/>
    <hyperlink ref="C342" r:id="rId341" xr:uid="{00000000-0004-0000-0800-000054010000}"/>
    <hyperlink ref="C343" r:id="rId342" xr:uid="{00000000-0004-0000-0800-000055010000}"/>
    <hyperlink ref="C344" r:id="rId343" xr:uid="{00000000-0004-0000-0800-000056010000}"/>
    <hyperlink ref="C345" r:id="rId344" xr:uid="{00000000-0004-0000-0800-000057010000}"/>
    <hyperlink ref="C346" r:id="rId345" xr:uid="{00000000-0004-0000-0800-000058010000}"/>
    <hyperlink ref="C347" r:id="rId346" xr:uid="{00000000-0004-0000-0800-000059010000}"/>
    <hyperlink ref="C348" r:id="rId347" xr:uid="{00000000-0004-0000-0800-00005A010000}"/>
    <hyperlink ref="C349" r:id="rId348" xr:uid="{00000000-0004-0000-0800-00005B010000}"/>
    <hyperlink ref="C350" r:id="rId349" xr:uid="{00000000-0004-0000-0800-00005C010000}"/>
    <hyperlink ref="C351" r:id="rId350" xr:uid="{00000000-0004-0000-0800-00005D010000}"/>
    <hyperlink ref="C352" r:id="rId351" xr:uid="{00000000-0004-0000-0800-00005E010000}"/>
    <hyperlink ref="C353" r:id="rId352" xr:uid="{00000000-0004-0000-0800-00005F010000}"/>
    <hyperlink ref="C354" r:id="rId353" xr:uid="{00000000-0004-0000-0800-000060010000}"/>
    <hyperlink ref="C355" r:id="rId354" xr:uid="{00000000-0004-0000-0800-000061010000}"/>
    <hyperlink ref="C356" r:id="rId355" xr:uid="{00000000-0004-0000-0800-000062010000}"/>
    <hyperlink ref="C357" r:id="rId356" xr:uid="{00000000-0004-0000-0800-000063010000}"/>
    <hyperlink ref="C358" r:id="rId357" xr:uid="{00000000-0004-0000-0800-000064010000}"/>
    <hyperlink ref="C359" r:id="rId358" xr:uid="{00000000-0004-0000-0800-000065010000}"/>
    <hyperlink ref="C360" r:id="rId359" xr:uid="{00000000-0004-0000-0800-000066010000}"/>
    <hyperlink ref="C361" r:id="rId360" xr:uid="{00000000-0004-0000-0800-000067010000}"/>
    <hyperlink ref="C362" r:id="rId361" xr:uid="{00000000-0004-0000-0800-000068010000}"/>
    <hyperlink ref="C363" r:id="rId362" xr:uid="{00000000-0004-0000-0800-000069010000}"/>
    <hyperlink ref="C364" r:id="rId363" xr:uid="{00000000-0004-0000-0800-00006A010000}"/>
    <hyperlink ref="C365" r:id="rId364" xr:uid="{00000000-0004-0000-0800-00006B010000}"/>
    <hyperlink ref="C366" r:id="rId365" xr:uid="{00000000-0004-0000-0800-00006C010000}"/>
    <hyperlink ref="C367" r:id="rId366" xr:uid="{00000000-0004-0000-0800-00006D010000}"/>
    <hyperlink ref="C368" r:id="rId367" xr:uid="{00000000-0004-0000-0800-00006E010000}"/>
    <hyperlink ref="C369" r:id="rId368" xr:uid="{00000000-0004-0000-0800-00006F010000}"/>
    <hyperlink ref="C370" r:id="rId369" xr:uid="{00000000-0004-0000-0800-000070010000}"/>
    <hyperlink ref="C371" r:id="rId370" xr:uid="{00000000-0004-0000-0800-000071010000}"/>
    <hyperlink ref="C372" r:id="rId371" xr:uid="{00000000-0004-0000-0800-000072010000}"/>
    <hyperlink ref="C373" r:id="rId372" xr:uid="{00000000-0004-0000-0800-000073010000}"/>
    <hyperlink ref="C374" r:id="rId373" xr:uid="{00000000-0004-0000-0800-000074010000}"/>
    <hyperlink ref="C375" r:id="rId374" xr:uid="{00000000-0004-0000-0800-000075010000}"/>
    <hyperlink ref="C376" r:id="rId375" xr:uid="{00000000-0004-0000-0800-000076010000}"/>
    <hyperlink ref="C377" r:id="rId376" xr:uid="{00000000-0004-0000-0800-000077010000}"/>
    <hyperlink ref="C378" r:id="rId377" xr:uid="{00000000-0004-0000-0800-000078010000}"/>
    <hyperlink ref="C379" r:id="rId378" xr:uid="{00000000-0004-0000-0800-000079010000}"/>
    <hyperlink ref="C380" r:id="rId379" xr:uid="{00000000-0004-0000-0800-00007A010000}"/>
    <hyperlink ref="C381" r:id="rId380" xr:uid="{00000000-0004-0000-0800-00007B010000}"/>
    <hyperlink ref="C382" r:id="rId381" xr:uid="{00000000-0004-0000-0800-00007C010000}"/>
    <hyperlink ref="C383" r:id="rId382" xr:uid="{00000000-0004-0000-0800-00007D010000}"/>
    <hyperlink ref="C384" r:id="rId383" xr:uid="{00000000-0004-0000-0800-00007E010000}"/>
    <hyperlink ref="C385" r:id="rId384" xr:uid="{00000000-0004-0000-0800-00007F010000}"/>
    <hyperlink ref="C386" r:id="rId385" xr:uid="{00000000-0004-0000-0800-000080010000}"/>
    <hyperlink ref="C387" r:id="rId386" xr:uid="{00000000-0004-0000-0800-000081010000}"/>
    <hyperlink ref="C388" r:id="rId387" xr:uid="{00000000-0004-0000-0800-000082010000}"/>
    <hyperlink ref="C389" r:id="rId388" xr:uid="{00000000-0004-0000-0800-000083010000}"/>
    <hyperlink ref="C390" r:id="rId389" xr:uid="{00000000-0004-0000-0800-000084010000}"/>
    <hyperlink ref="C391" r:id="rId390" xr:uid="{00000000-0004-0000-0800-000085010000}"/>
    <hyperlink ref="C392" r:id="rId391" xr:uid="{00000000-0004-0000-0800-000086010000}"/>
    <hyperlink ref="C393" r:id="rId392" xr:uid="{00000000-0004-0000-0800-000087010000}"/>
    <hyperlink ref="C394" r:id="rId393" xr:uid="{00000000-0004-0000-0800-000088010000}"/>
    <hyperlink ref="C395" r:id="rId394" xr:uid="{00000000-0004-0000-0800-000089010000}"/>
    <hyperlink ref="C396" r:id="rId395" xr:uid="{00000000-0004-0000-0800-00008A010000}"/>
    <hyperlink ref="C397" r:id="rId396" xr:uid="{00000000-0004-0000-0800-00008B010000}"/>
    <hyperlink ref="C398" r:id="rId397" xr:uid="{00000000-0004-0000-0800-00008C010000}"/>
    <hyperlink ref="C399" r:id="rId398" xr:uid="{00000000-0004-0000-0800-00008D010000}"/>
    <hyperlink ref="C400" r:id="rId399" xr:uid="{00000000-0004-0000-0800-00008E010000}"/>
    <hyperlink ref="C401" r:id="rId400" xr:uid="{00000000-0004-0000-0800-00008F010000}"/>
    <hyperlink ref="C402" r:id="rId401" xr:uid="{00000000-0004-0000-0800-000090010000}"/>
    <hyperlink ref="C403" r:id="rId402" xr:uid="{00000000-0004-0000-0800-000091010000}"/>
    <hyperlink ref="C404" r:id="rId403" xr:uid="{00000000-0004-0000-0800-000092010000}"/>
    <hyperlink ref="C405" r:id="rId404" xr:uid="{00000000-0004-0000-0800-000093010000}"/>
    <hyperlink ref="C406" r:id="rId405" xr:uid="{00000000-0004-0000-0800-000094010000}"/>
    <hyperlink ref="C407" r:id="rId406" xr:uid="{00000000-0004-0000-0800-000095010000}"/>
    <hyperlink ref="C408" r:id="rId407" xr:uid="{00000000-0004-0000-0800-000096010000}"/>
    <hyperlink ref="C409" r:id="rId408" xr:uid="{00000000-0004-0000-0800-000097010000}"/>
    <hyperlink ref="C410" r:id="rId409" xr:uid="{00000000-0004-0000-0800-000098010000}"/>
    <hyperlink ref="C411" r:id="rId410" xr:uid="{00000000-0004-0000-0800-000099010000}"/>
    <hyperlink ref="C412" r:id="rId411" xr:uid="{00000000-0004-0000-0800-00009A010000}"/>
    <hyperlink ref="C413" r:id="rId412" xr:uid="{00000000-0004-0000-0800-00009B010000}"/>
    <hyperlink ref="C414" r:id="rId413" xr:uid="{00000000-0004-0000-0800-00009C010000}"/>
    <hyperlink ref="C415" r:id="rId414" xr:uid="{00000000-0004-0000-0800-00009D010000}"/>
    <hyperlink ref="C416" r:id="rId415" xr:uid="{00000000-0004-0000-0800-00009E010000}"/>
    <hyperlink ref="C417" r:id="rId416" xr:uid="{00000000-0004-0000-0800-00009F010000}"/>
    <hyperlink ref="C418" r:id="rId417" xr:uid="{00000000-0004-0000-0800-0000A0010000}"/>
    <hyperlink ref="C419" r:id="rId418" xr:uid="{00000000-0004-0000-0800-0000A1010000}"/>
    <hyperlink ref="C420" r:id="rId419" xr:uid="{00000000-0004-0000-0800-0000A2010000}"/>
    <hyperlink ref="C421" r:id="rId420" xr:uid="{00000000-0004-0000-0800-0000A3010000}"/>
    <hyperlink ref="C422" r:id="rId421" xr:uid="{00000000-0004-0000-0800-0000A4010000}"/>
    <hyperlink ref="C423" r:id="rId422" xr:uid="{00000000-0004-0000-0800-0000A5010000}"/>
    <hyperlink ref="C424" r:id="rId423" xr:uid="{00000000-0004-0000-0800-0000A6010000}"/>
    <hyperlink ref="C425" r:id="rId424" xr:uid="{00000000-0004-0000-0800-0000A7010000}"/>
    <hyperlink ref="C426" r:id="rId425" xr:uid="{00000000-0004-0000-0800-0000A8010000}"/>
    <hyperlink ref="C427" r:id="rId426" xr:uid="{00000000-0004-0000-0800-0000A9010000}"/>
    <hyperlink ref="C428" r:id="rId427" xr:uid="{00000000-0004-0000-0800-0000AA010000}"/>
    <hyperlink ref="C429" r:id="rId428" xr:uid="{00000000-0004-0000-0800-0000AB010000}"/>
    <hyperlink ref="C430" r:id="rId429" xr:uid="{00000000-0004-0000-0800-0000AC010000}"/>
    <hyperlink ref="C431" r:id="rId430" xr:uid="{00000000-0004-0000-0800-0000AD010000}"/>
    <hyperlink ref="C432" r:id="rId431" xr:uid="{00000000-0004-0000-0800-0000AE010000}"/>
    <hyperlink ref="C433" r:id="rId432" xr:uid="{00000000-0004-0000-0800-0000AF010000}"/>
    <hyperlink ref="C434" r:id="rId433" xr:uid="{00000000-0004-0000-0800-0000B0010000}"/>
    <hyperlink ref="C435" r:id="rId434" xr:uid="{00000000-0004-0000-0800-0000B1010000}"/>
    <hyperlink ref="C436" r:id="rId435" xr:uid="{00000000-0004-0000-0800-0000B2010000}"/>
    <hyperlink ref="C437" r:id="rId436" xr:uid="{00000000-0004-0000-0800-0000B3010000}"/>
    <hyperlink ref="C438" r:id="rId437" xr:uid="{00000000-0004-0000-0800-0000B4010000}"/>
    <hyperlink ref="C439" r:id="rId438" xr:uid="{00000000-0004-0000-0800-0000B5010000}"/>
    <hyperlink ref="C440" r:id="rId439" xr:uid="{00000000-0004-0000-0800-0000B6010000}"/>
    <hyperlink ref="C441" r:id="rId440" xr:uid="{00000000-0004-0000-0800-0000B7010000}"/>
    <hyperlink ref="C442" r:id="rId441" xr:uid="{00000000-0004-0000-0800-0000B8010000}"/>
    <hyperlink ref="C443" r:id="rId442" xr:uid="{00000000-0004-0000-0800-0000B9010000}"/>
    <hyperlink ref="C444" r:id="rId443" xr:uid="{00000000-0004-0000-0800-0000BA010000}"/>
    <hyperlink ref="C445" r:id="rId444" xr:uid="{00000000-0004-0000-0800-0000BB010000}"/>
    <hyperlink ref="C446" r:id="rId445" xr:uid="{00000000-0004-0000-0800-0000BC010000}"/>
    <hyperlink ref="C447" r:id="rId446" xr:uid="{00000000-0004-0000-0800-0000BD010000}"/>
    <hyperlink ref="C448" r:id="rId447" xr:uid="{00000000-0004-0000-0800-0000BE010000}"/>
    <hyperlink ref="C449" r:id="rId448" xr:uid="{00000000-0004-0000-0800-0000BF010000}"/>
    <hyperlink ref="C450" r:id="rId449" xr:uid="{00000000-0004-0000-0800-0000C0010000}"/>
    <hyperlink ref="C451" r:id="rId450" xr:uid="{00000000-0004-0000-0800-0000C1010000}"/>
    <hyperlink ref="C452" r:id="rId451" xr:uid="{00000000-0004-0000-0800-0000C2010000}"/>
    <hyperlink ref="C453" r:id="rId452" xr:uid="{00000000-0004-0000-0800-0000C3010000}"/>
    <hyperlink ref="C454" r:id="rId453" xr:uid="{00000000-0004-0000-0800-0000C4010000}"/>
    <hyperlink ref="C455" r:id="rId454" xr:uid="{00000000-0004-0000-0800-0000C5010000}"/>
    <hyperlink ref="C456" r:id="rId455" xr:uid="{00000000-0004-0000-0800-0000C6010000}"/>
    <hyperlink ref="C457" r:id="rId456" xr:uid="{00000000-0004-0000-0800-0000C7010000}"/>
    <hyperlink ref="C458" r:id="rId457" xr:uid="{00000000-0004-0000-0800-0000C8010000}"/>
    <hyperlink ref="C459" r:id="rId458" xr:uid="{00000000-0004-0000-0800-0000C9010000}"/>
    <hyperlink ref="C460" r:id="rId459" xr:uid="{00000000-0004-0000-0800-0000CA010000}"/>
    <hyperlink ref="C461" r:id="rId460" xr:uid="{00000000-0004-0000-0800-0000CB010000}"/>
    <hyperlink ref="C462" r:id="rId461" xr:uid="{00000000-0004-0000-0800-0000CC010000}"/>
    <hyperlink ref="C463" r:id="rId462" xr:uid="{00000000-0004-0000-0800-0000CD010000}"/>
    <hyperlink ref="C464" r:id="rId463" xr:uid="{00000000-0004-0000-0800-0000CE010000}"/>
    <hyperlink ref="C465" r:id="rId464" xr:uid="{00000000-0004-0000-0800-0000CF010000}"/>
    <hyperlink ref="C466" r:id="rId465" xr:uid="{00000000-0004-0000-0800-0000D0010000}"/>
    <hyperlink ref="C467" r:id="rId466" xr:uid="{00000000-0004-0000-0800-0000D1010000}"/>
    <hyperlink ref="C468" r:id="rId467" xr:uid="{00000000-0004-0000-0800-0000D2010000}"/>
    <hyperlink ref="C469" r:id="rId468" xr:uid="{00000000-0004-0000-0800-0000D3010000}"/>
    <hyperlink ref="C470" r:id="rId469" xr:uid="{00000000-0004-0000-0800-0000D4010000}"/>
    <hyperlink ref="C471" r:id="rId470" xr:uid="{00000000-0004-0000-0800-0000D5010000}"/>
    <hyperlink ref="C472" r:id="rId471" xr:uid="{00000000-0004-0000-0800-0000D6010000}"/>
    <hyperlink ref="C473" r:id="rId472" xr:uid="{00000000-0004-0000-0800-0000D7010000}"/>
    <hyperlink ref="C474" r:id="rId473" xr:uid="{00000000-0004-0000-0800-0000D8010000}"/>
    <hyperlink ref="C475" r:id="rId474" xr:uid="{00000000-0004-0000-0800-0000D9010000}"/>
    <hyperlink ref="C476" r:id="rId475" xr:uid="{00000000-0004-0000-0800-0000DA010000}"/>
    <hyperlink ref="C477" r:id="rId476" xr:uid="{00000000-0004-0000-0800-0000DB010000}"/>
    <hyperlink ref="C478" r:id="rId477" xr:uid="{00000000-0004-0000-0800-0000DC010000}"/>
    <hyperlink ref="C479" r:id="rId478" xr:uid="{00000000-0004-0000-0800-0000DD010000}"/>
    <hyperlink ref="C480" r:id="rId479" xr:uid="{00000000-0004-0000-0800-0000DE010000}"/>
    <hyperlink ref="C481" r:id="rId480" xr:uid="{00000000-0004-0000-0800-0000DF010000}"/>
    <hyperlink ref="C482" r:id="rId481" xr:uid="{00000000-0004-0000-0800-0000E0010000}"/>
    <hyperlink ref="C483" r:id="rId482" xr:uid="{00000000-0004-0000-0800-0000E1010000}"/>
    <hyperlink ref="C484" r:id="rId483" xr:uid="{00000000-0004-0000-0800-0000E2010000}"/>
    <hyperlink ref="C485" r:id="rId484" xr:uid="{00000000-0004-0000-0800-0000E3010000}"/>
    <hyperlink ref="C486" r:id="rId485" xr:uid="{00000000-0004-0000-0800-0000E4010000}"/>
    <hyperlink ref="C487" r:id="rId486" xr:uid="{00000000-0004-0000-0800-0000E5010000}"/>
    <hyperlink ref="C488" r:id="rId487" xr:uid="{00000000-0004-0000-0800-0000E6010000}"/>
    <hyperlink ref="C489" r:id="rId488" xr:uid="{00000000-0004-0000-0800-0000E7010000}"/>
    <hyperlink ref="C490" r:id="rId489" xr:uid="{00000000-0004-0000-0800-0000E8010000}"/>
    <hyperlink ref="C491" r:id="rId490" xr:uid="{00000000-0004-0000-0800-0000E9010000}"/>
    <hyperlink ref="C492" r:id="rId491" xr:uid="{00000000-0004-0000-0800-0000EA010000}"/>
    <hyperlink ref="C493" r:id="rId492" xr:uid="{00000000-0004-0000-0800-0000EB010000}"/>
    <hyperlink ref="C494" r:id="rId493" xr:uid="{00000000-0004-0000-0800-0000EC010000}"/>
    <hyperlink ref="C495" r:id="rId494" xr:uid="{00000000-0004-0000-0800-0000ED010000}"/>
    <hyperlink ref="C496" r:id="rId495" xr:uid="{00000000-0004-0000-0800-0000EE010000}"/>
    <hyperlink ref="C497" r:id="rId496" xr:uid="{00000000-0004-0000-0800-0000EF010000}"/>
    <hyperlink ref="C498" r:id="rId497" xr:uid="{00000000-0004-0000-0800-0000F0010000}"/>
    <hyperlink ref="C499" r:id="rId498" xr:uid="{00000000-0004-0000-0800-0000F1010000}"/>
    <hyperlink ref="C500" r:id="rId499" xr:uid="{00000000-0004-0000-0800-0000F2010000}"/>
    <hyperlink ref="C501" r:id="rId500" xr:uid="{00000000-0004-0000-0800-0000F3010000}"/>
    <hyperlink ref="C502" r:id="rId501" xr:uid="{00000000-0004-0000-0800-0000F4010000}"/>
    <hyperlink ref="C503" r:id="rId502" xr:uid="{00000000-0004-0000-0800-0000F5010000}"/>
    <hyperlink ref="C504" r:id="rId503" xr:uid="{00000000-0004-0000-0800-0000F6010000}"/>
    <hyperlink ref="C505" r:id="rId504" xr:uid="{00000000-0004-0000-0800-0000F7010000}"/>
    <hyperlink ref="C506" r:id="rId505" xr:uid="{00000000-0004-0000-0800-0000F8010000}"/>
    <hyperlink ref="C507" r:id="rId506" xr:uid="{00000000-0004-0000-0800-0000F9010000}"/>
    <hyperlink ref="C508" r:id="rId507" xr:uid="{00000000-0004-0000-0800-0000FA010000}"/>
    <hyperlink ref="C509" r:id="rId508" xr:uid="{00000000-0004-0000-0800-0000FB010000}"/>
    <hyperlink ref="C510" r:id="rId509" xr:uid="{00000000-0004-0000-0800-0000FC010000}"/>
    <hyperlink ref="C511" r:id="rId510" xr:uid="{00000000-0004-0000-0800-0000FD010000}"/>
    <hyperlink ref="C512" r:id="rId511" xr:uid="{00000000-0004-0000-0800-0000FE010000}"/>
    <hyperlink ref="C513" r:id="rId512" xr:uid="{00000000-0004-0000-0800-0000FF010000}"/>
    <hyperlink ref="C514" r:id="rId513" xr:uid="{00000000-0004-0000-0800-000000020000}"/>
    <hyperlink ref="C515" r:id="rId514" xr:uid="{00000000-0004-0000-0800-000001020000}"/>
    <hyperlink ref="C516" r:id="rId515" xr:uid="{00000000-0004-0000-0800-000002020000}"/>
    <hyperlink ref="C517" r:id="rId516" xr:uid="{00000000-0004-0000-0800-000003020000}"/>
    <hyperlink ref="C518" r:id="rId517" xr:uid="{00000000-0004-0000-0800-000004020000}"/>
    <hyperlink ref="C519" r:id="rId518" xr:uid="{00000000-0004-0000-0800-000005020000}"/>
    <hyperlink ref="C520" r:id="rId519" xr:uid="{00000000-0004-0000-0800-000006020000}"/>
    <hyperlink ref="C521" r:id="rId520" xr:uid="{00000000-0004-0000-0800-000007020000}"/>
    <hyperlink ref="C522" r:id="rId521" xr:uid="{00000000-0004-0000-0800-000008020000}"/>
    <hyperlink ref="C523" r:id="rId522" xr:uid="{00000000-0004-0000-0800-000009020000}"/>
    <hyperlink ref="C524" r:id="rId523" xr:uid="{00000000-0004-0000-0800-00000A020000}"/>
    <hyperlink ref="C525" r:id="rId524" xr:uid="{00000000-0004-0000-0800-00000B020000}"/>
    <hyperlink ref="C526" r:id="rId525" xr:uid="{00000000-0004-0000-0800-00000C020000}"/>
    <hyperlink ref="C527" r:id="rId526" xr:uid="{00000000-0004-0000-0800-00000D020000}"/>
    <hyperlink ref="C528" r:id="rId527" xr:uid="{00000000-0004-0000-0800-00000E020000}"/>
    <hyperlink ref="C529" r:id="rId528" xr:uid="{00000000-0004-0000-0800-00000F020000}"/>
    <hyperlink ref="C530" r:id="rId529" xr:uid="{00000000-0004-0000-0800-000010020000}"/>
    <hyperlink ref="C531" r:id="rId530" xr:uid="{00000000-0004-0000-0800-000011020000}"/>
    <hyperlink ref="C532" r:id="rId531" xr:uid="{00000000-0004-0000-0800-000012020000}"/>
    <hyperlink ref="C533" r:id="rId532" xr:uid="{00000000-0004-0000-0800-000013020000}"/>
    <hyperlink ref="C534" r:id="rId533" xr:uid="{00000000-0004-0000-0800-000014020000}"/>
    <hyperlink ref="C535" r:id="rId534" xr:uid="{00000000-0004-0000-0800-000015020000}"/>
    <hyperlink ref="C536" r:id="rId535" xr:uid="{00000000-0004-0000-0800-000016020000}"/>
    <hyperlink ref="C537" r:id="rId536" xr:uid="{00000000-0004-0000-0800-000017020000}"/>
    <hyperlink ref="C538" r:id="rId537" xr:uid="{00000000-0004-0000-0800-000018020000}"/>
    <hyperlink ref="C539" r:id="rId538" xr:uid="{00000000-0004-0000-0800-000019020000}"/>
    <hyperlink ref="C540" r:id="rId539" xr:uid="{00000000-0004-0000-0800-00001A020000}"/>
    <hyperlink ref="C541" r:id="rId540" xr:uid="{00000000-0004-0000-0800-00001B020000}"/>
    <hyperlink ref="C542" r:id="rId541" xr:uid="{00000000-0004-0000-0800-00001C020000}"/>
    <hyperlink ref="C543" r:id="rId542" xr:uid="{00000000-0004-0000-0800-00001D020000}"/>
    <hyperlink ref="C544" r:id="rId543" xr:uid="{00000000-0004-0000-0800-00001E020000}"/>
    <hyperlink ref="C545" r:id="rId544" xr:uid="{00000000-0004-0000-0800-00001F020000}"/>
    <hyperlink ref="C546" r:id="rId545" xr:uid="{00000000-0004-0000-0800-000020020000}"/>
    <hyperlink ref="C547" r:id="rId546" xr:uid="{00000000-0004-0000-0800-000021020000}"/>
    <hyperlink ref="C548" r:id="rId547" location=":~:text=National%20Supercomputing%20Mission%20(NSM)%20has,researchers%2C%20MSMEs%2C%20and%20startups." xr:uid="{00000000-0004-0000-0800-000022020000}"/>
    <hyperlink ref="C549" r:id="rId548" location=":~:text=National%20Supercomputing%20Mission%20(NSM)%20has,researchers%2C%20MSMEs%2C%20and%20startups." xr:uid="{00000000-0004-0000-0800-000023020000}"/>
    <hyperlink ref="C550" r:id="rId549" location=":~:text=National%20Supercomputing%20Mission%20(NSM)%20has,researchers%2C%20MSMEs%2C%20and%20startups." xr:uid="{00000000-0004-0000-0800-000024020000}"/>
    <hyperlink ref="C551" r:id="rId550" xr:uid="{00000000-0004-0000-0800-000025020000}"/>
    <hyperlink ref="C552" r:id="rId551" xr:uid="{00000000-0004-0000-0800-000026020000}"/>
    <hyperlink ref="C553" r:id="rId552" xr:uid="{00000000-0004-0000-0800-000027020000}"/>
    <hyperlink ref="C554" r:id="rId553" xr:uid="{00000000-0004-0000-0800-000028020000}"/>
    <hyperlink ref="C555" r:id="rId554" xr:uid="{00000000-0004-0000-0800-000029020000}"/>
    <hyperlink ref="C556" r:id="rId555" xr:uid="{00000000-0004-0000-0800-00002A020000}"/>
    <hyperlink ref="C557" r:id="rId556" xr:uid="{00000000-0004-0000-0800-00002B020000}"/>
    <hyperlink ref="C558" r:id="rId557" xr:uid="{00000000-0004-0000-0800-00002C020000}"/>
    <hyperlink ref="C559" r:id="rId558" xr:uid="{00000000-0004-0000-0800-00002D020000}"/>
    <hyperlink ref="C560" r:id="rId559" xr:uid="{00000000-0004-0000-0800-00002E020000}"/>
    <hyperlink ref="C561" r:id="rId560" xr:uid="{00000000-0004-0000-0800-00002F020000}"/>
    <hyperlink ref="C562" r:id="rId561" xr:uid="{00000000-0004-0000-0800-000030020000}"/>
    <hyperlink ref="C563" r:id="rId562" xr:uid="{00000000-0004-0000-0800-000031020000}"/>
    <hyperlink ref="C564" r:id="rId563" xr:uid="{00000000-0004-0000-0800-000032020000}"/>
    <hyperlink ref="C565" r:id="rId564" xr:uid="{00000000-0004-0000-0800-000033020000}"/>
    <hyperlink ref="C566" r:id="rId565" xr:uid="{00000000-0004-0000-0800-000034020000}"/>
    <hyperlink ref="C567" r:id="rId566" location=":~:text=Ireland%20has%20canceled%20the%20procurement,the%20proposal%20as%20%22unworkable.%22" xr:uid="{00000000-0004-0000-0800-000035020000}"/>
    <hyperlink ref="C568" r:id="rId567" location=":~:text=Ireland%20has%20canceled%20the%20procurement,the%20proposal%20as%20%22unworkable.%22" xr:uid="{00000000-0004-0000-0800-000036020000}"/>
    <hyperlink ref="C569" r:id="rId568" xr:uid="{00000000-0004-0000-0800-000037020000}"/>
    <hyperlink ref="C570" r:id="rId569" xr:uid="{00000000-0004-0000-0800-000038020000}"/>
    <hyperlink ref="C571" r:id="rId570" xr:uid="{00000000-0004-0000-0800-000039020000}"/>
    <hyperlink ref="C572" r:id="rId571" xr:uid="{00000000-0004-0000-0800-00003A020000}"/>
    <hyperlink ref="C573" r:id="rId572" xr:uid="{00000000-0004-0000-0800-00003B020000}"/>
    <hyperlink ref="C574" r:id="rId573" xr:uid="{00000000-0004-0000-0800-00003C020000}"/>
    <hyperlink ref="C575" r:id="rId574" xr:uid="{00000000-0004-0000-0800-00003D020000}"/>
    <hyperlink ref="C576" r:id="rId575" xr:uid="{00000000-0004-0000-0800-00003E020000}"/>
    <hyperlink ref="C577" r:id="rId576" xr:uid="{00000000-0004-0000-0800-00003F020000}"/>
    <hyperlink ref="C578" r:id="rId577" xr:uid="{00000000-0004-0000-0800-000040020000}"/>
    <hyperlink ref="C579" r:id="rId578" xr:uid="{00000000-0004-0000-0800-000041020000}"/>
    <hyperlink ref="C580" r:id="rId579" xr:uid="{00000000-0004-0000-0800-000042020000}"/>
    <hyperlink ref="C581" r:id="rId580" xr:uid="{00000000-0004-0000-0800-000043020000}"/>
    <hyperlink ref="C582" r:id="rId581" xr:uid="{00000000-0004-0000-0800-000044020000}"/>
    <hyperlink ref="C583" r:id="rId582" xr:uid="{00000000-0004-0000-0800-000045020000}"/>
    <hyperlink ref="C584" r:id="rId583" xr:uid="{00000000-0004-0000-0800-000046020000}"/>
    <hyperlink ref="C585" r:id="rId584" xr:uid="{00000000-0004-0000-0800-000047020000}"/>
    <hyperlink ref="C586" r:id="rId585" xr:uid="{00000000-0004-0000-0800-000048020000}"/>
    <hyperlink ref="C587" r:id="rId586" xr:uid="{00000000-0004-0000-0800-000049020000}"/>
    <hyperlink ref="C588" r:id="rId587" xr:uid="{00000000-0004-0000-0800-00004A020000}"/>
    <hyperlink ref="C589" r:id="rId588" xr:uid="{00000000-0004-0000-0800-00004B020000}"/>
    <hyperlink ref="C590" r:id="rId589" xr:uid="{00000000-0004-0000-0800-00004C020000}"/>
    <hyperlink ref="C591" r:id="rId590" xr:uid="{00000000-0004-0000-0800-00004D020000}"/>
    <hyperlink ref="C592" r:id="rId591" xr:uid="{00000000-0004-0000-0800-00004E020000}"/>
    <hyperlink ref="C593" r:id="rId592" xr:uid="{00000000-0004-0000-0800-00004F020000}"/>
    <hyperlink ref="C594" r:id="rId593" xr:uid="{00000000-0004-0000-0800-000050020000}"/>
    <hyperlink ref="C595" r:id="rId594" xr:uid="{00000000-0004-0000-0800-000051020000}"/>
    <hyperlink ref="C596" r:id="rId595" xr:uid="{00000000-0004-0000-0800-000052020000}"/>
    <hyperlink ref="C597" r:id="rId596" xr:uid="{00000000-0004-0000-0800-000053020000}"/>
    <hyperlink ref="C598" r:id="rId597" xr:uid="{00000000-0004-0000-0800-000054020000}"/>
    <hyperlink ref="C599" r:id="rId598" xr:uid="{00000000-0004-0000-0800-000055020000}"/>
    <hyperlink ref="C600" r:id="rId599" xr:uid="{00000000-0004-0000-0800-000056020000}"/>
    <hyperlink ref="C601" r:id="rId600" xr:uid="{00000000-0004-0000-0800-000057020000}"/>
    <hyperlink ref="C602" r:id="rId601" xr:uid="{00000000-0004-0000-0800-000058020000}"/>
    <hyperlink ref="C603" r:id="rId602" xr:uid="{00000000-0004-0000-0800-000059020000}"/>
    <hyperlink ref="C604" r:id="rId603" xr:uid="{00000000-0004-0000-0800-00005A020000}"/>
    <hyperlink ref="C605" r:id="rId604" xr:uid="{00000000-0004-0000-0800-00005B020000}"/>
    <hyperlink ref="C606" r:id="rId605" xr:uid="{00000000-0004-0000-0800-00005C020000}"/>
    <hyperlink ref="C607" r:id="rId606" xr:uid="{00000000-0004-0000-0800-00005D020000}"/>
    <hyperlink ref="C608" r:id="rId607" xr:uid="{00000000-0004-0000-0800-00005E020000}"/>
    <hyperlink ref="C609" r:id="rId608" xr:uid="{00000000-0004-0000-0800-00005F020000}"/>
    <hyperlink ref="C610" r:id="rId609" xr:uid="{00000000-0004-0000-0800-000060020000}"/>
    <hyperlink ref="C611" r:id="rId610" xr:uid="{00000000-0004-0000-0800-000061020000}"/>
    <hyperlink ref="C612" r:id="rId611" xr:uid="{00000000-0004-0000-0800-000062020000}"/>
    <hyperlink ref="C613" r:id="rId612" xr:uid="{00000000-0004-0000-0800-000063020000}"/>
    <hyperlink ref="C614" r:id="rId613" xr:uid="{00000000-0004-0000-0800-000064020000}"/>
    <hyperlink ref="C615" r:id="rId614" xr:uid="{00000000-0004-0000-0800-000065020000}"/>
    <hyperlink ref="C616" r:id="rId615" xr:uid="{00000000-0004-0000-0800-000066020000}"/>
    <hyperlink ref="C617" r:id="rId616" xr:uid="{00000000-0004-0000-0800-000067020000}"/>
    <hyperlink ref="C618" r:id="rId617" xr:uid="{00000000-0004-0000-0800-000068020000}"/>
    <hyperlink ref="C619" r:id="rId618" xr:uid="{00000000-0004-0000-0800-000069020000}"/>
    <hyperlink ref="C620" r:id="rId619" xr:uid="{00000000-0004-0000-0800-00006A020000}"/>
    <hyperlink ref="C621" r:id="rId620" xr:uid="{00000000-0004-0000-0800-00006B020000}"/>
    <hyperlink ref="C622" r:id="rId621" xr:uid="{00000000-0004-0000-0800-00006C020000}"/>
    <hyperlink ref="C623" r:id="rId622" xr:uid="{00000000-0004-0000-0800-00006D020000}"/>
    <hyperlink ref="C624" r:id="rId623" xr:uid="{00000000-0004-0000-0800-00006E020000}"/>
    <hyperlink ref="C625" r:id="rId624" xr:uid="{00000000-0004-0000-0800-00006F020000}"/>
    <hyperlink ref="C626" r:id="rId625" xr:uid="{00000000-0004-0000-0800-000070020000}"/>
    <hyperlink ref="C627" r:id="rId626" xr:uid="{00000000-0004-0000-0800-000071020000}"/>
    <hyperlink ref="C628" r:id="rId627" xr:uid="{00000000-0004-0000-0800-000072020000}"/>
    <hyperlink ref="C629" r:id="rId628" xr:uid="{00000000-0004-0000-0800-000073020000}"/>
    <hyperlink ref="C630" r:id="rId629" xr:uid="{00000000-0004-0000-0800-000074020000}"/>
    <hyperlink ref="C631" r:id="rId630" xr:uid="{00000000-0004-0000-0800-000075020000}"/>
    <hyperlink ref="C632" r:id="rId631" xr:uid="{00000000-0004-0000-0800-000076020000}"/>
    <hyperlink ref="C633" r:id="rId632" xr:uid="{00000000-0004-0000-0800-000077020000}"/>
    <hyperlink ref="C634" r:id="rId633" xr:uid="{00000000-0004-0000-0800-000078020000}"/>
    <hyperlink ref="C635" r:id="rId634" xr:uid="{00000000-0004-0000-0800-000079020000}"/>
    <hyperlink ref="C636" r:id="rId635" xr:uid="{00000000-0004-0000-0800-00007A020000}"/>
    <hyperlink ref="C637" r:id="rId636" xr:uid="{00000000-0004-0000-0800-00007B020000}"/>
    <hyperlink ref="C638" r:id="rId637" xr:uid="{00000000-0004-0000-0800-00007C020000}"/>
    <hyperlink ref="C639" r:id="rId638" xr:uid="{00000000-0004-0000-0800-00007D020000}"/>
    <hyperlink ref="C640" r:id="rId639" xr:uid="{00000000-0004-0000-0800-00007E020000}"/>
    <hyperlink ref="C641" r:id="rId640" xr:uid="{00000000-0004-0000-0800-00007F020000}"/>
    <hyperlink ref="C642" r:id="rId641" xr:uid="{00000000-0004-0000-0800-000080020000}"/>
    <hyperlink ref="C643" r:id="rId642" xr:uid="{00000000-0004-0000-0800-000081020000}"/>
    <hyperlink ref="C644" r:id="rId643" xr:uid="{00000000-0004-0000-0800-000082020000}"/>
    <hyperlink ref="C645" r:id="rId644" xr:uid="{00000000-0004-0000-0800-000083020000}"/>
    <hyperlink ref="C646" r:id="rId645" xr:uid="{00000000-0004-0000-0800-000084020000}"/>
    <hyperlink ref="C647" r:id="rId646" location=":~:text=It%20also%20hopes%20government%20funding,AI%20supercomputers%20without%20government%20subsidies" xr:uid="{00000000-0004-0000-0800-000085020000}"/>
    <hyperlink ref="C648" r:id="rId647" location=":~:text=It%20also%20hopes%20government%20funding,AI%20supercomputers%20without%20government%20subsidies" xr:uid="{00000000-0004-0000-0800-000086020000}"/>
    <hyperlink ref="C649" r:id="rId648" xr:uid="{00000000-0004-0000-0800-000087020000}"/>
    <hyperlink ref="C650" r:id="rId649" xr:uid="{00000000-0004-0000-0800-000088020000}"/>
    <hyperlink ref="C651" r:id="rId650" xr:uid="{00000000-0004-0000-0800-000089020000}"/>
    <hyperlink ref="C652" r:id="rId651" xr:uid="{00000000-0004-0000-0800-00008A020000}"/>
    <hyperlink ref="C653" r:id="rId652" xr:uid="{00000000-0004-0000-0800-00008B020000}"/>
    <hyperlink ref="C654" r:id="rId653" xr:uid="{00000000-0004-0000-0800-00008C020000}"/>
    <hyperlink ref="C655" r:id="rId654" xr:uid="{00000000-0004-0000-0800-00008D020000}"/>
    <hyperlink ref="C656" r:id="rId655" xr:uid="{00000000-0004-0000-0800-00008E020000}"/>
    <hyperlink ref="C657" r:id="rId656" xr:uid="{00000000-0004-0000-0800-00008F020000}"/>
    <hyperlink ref="C658" r:id="rId657" xr:uid="{00000000-0004-0000-0800-000090020000}"/>
    <hyperlink ref="C659" r:id="rId658" xr:uid="{00000000-0004-0000-0800-000091020000}"/>
    <hyperlink ref="C660" r:id="rId659" xr:uid="{00000000-0004-0000-0800-000092020000}"/>
    <hyperlink ref="C661" r:id="rId660" xr:uid="{00000000-0004-0000-0800-000093020000}"/>
    <hyperlink ref="C662" r:id="rId661" xr:uid="{00000000-0004-0000-0800-000094020000}"/>
    <hyperlink ref="C663" r:id="rId662" xr:uid="{00000000-0004-0000-0800-000095020000}"/>
    <hyperlink ref="C664" r:id="rId663" xr:uid="{00000000-0004-0000-0800-000096020000}"/>
    <hyperlink ref="C665" r:id="rId664" xr:uid="{00000000-0004-0000-0800-000097020000}"/>
    <hyperlink ref="C666" r:id="rId665" xr:uid="{00000000-0004-0000-0800-000098020000}"/>
    <hyperlink ref="C667" r:id="rId666" location=":~:text=The%20Japanese%20government%20plans%20to,natural%20disasters%20and%20climate%20change" xr:uid="{00000000-0004-0000-0800-000099020000}"/>
    <hyperlink ref="C668" r:id="rId667" location=":~:text=The%20Japanese%20government%20plans%20to,natural%20disasters%20and%20climate%20change" xr:uid="{00000000-0004-0000-0800-00009A020000}"/>
    <hyperlink ref="C669" r:id="rId668" location=":~:text=The%20Japanese%20government%20plans%20to,natural%20disasters%20and%20climate%20change" xr:uid="{00000000-0004-0000-0800-00009B020000}"/>
    <hyperlink ref="C670" r:id="rId669" xr:uid="{00000000-0004-0000-0800-00009C020000}"/>
    <hyperlink ref="C671" r:id="rId670" xr:uid="{00000000-0004-0000-0800-00009D020000}"/>
    <hyperlink ref="C672" r:id="rId671" xr:uid="{00000000-0004-0000-0800-00009E020000}"/>
    <hyperlink ref="C673" r:id="rId672" xr:uid="{00000000-0004-0000-0800-00009F020000}"/>
    <hyperlink ref="C674" r:id="rId673" xr:uid="{00000000-0004-0000-0800-0000A0020000}"/>
    <hyperlink ref="C675" r:id="rId674" xr:uid="{00000000-0004-0000-0800-0000A1020000}"/>
    <hyperlink ref="C676" r:id="rId675" xr:uid="{00000000-0004-0000-0800-0000A2020000}"/>
    <hyperlink ref="C677" r:id="rId676" xr:uid="{00000000-0004-0000-0800-0000A3020000}"/>
    <hyperlink ref="C678" r:id="rId677" xr:uid="{00000000-0004-0000-0800-0000A4020000}"/>
    <hyperlink ref="C679" r:id="rId678" xr:uid="{00000000-0004-0000-0800-0000A5020000}"/>
    <hyperlink ref="C680" r:id="rId679" xr:uid="{00000000-0004-0000-0800-0000A6020000}"/>
    <hyperlink ref="C681" r:id="rId680" xr:uid="{00000000-0004-0000-0800-0000A7020000}"/>
    <hyperlink ref="C682" r:id="rId681" xr:uid="{00000000-0004-0000-0800-0000A8020000}"/>
    <hyperlink ref="C683" r:id="rId682" xr:uid="{00000000-0004-0000-0800-0000A9020000}"/>
    <hyperlink ref="C684" r:id="rId683" xr:uid="{00000000-0004-0000-0800-0000AA020000}"/>
    <hyperlink ref="C685" r:id="rId684" xr:uid="{00000000-0004-0000-0800-0000AB020000}"/>
    <hyperlink ref="C686" r:id="rId685" xr:uid="{00000000-0004-0000-0800-0000AC020000}"/>
    <hyperlink ref="C687" r:id="rId686" xr:uid="{00000000-0004-0000-0800-0000AD020000}"/>
    <hyperlink ref="C688" r:id="rId687" xr:uid="{00000000-0004-0000-0800-0000AE020000}"/>
    <hyperlink ref="C689" r:id="rId688" xr:uid="{00000000-0004-0000-0800-0000AF020000}"/>
    <hyperlink ref="C690" r:id="rId689" xr:uid="{00000000-0004-0000-0800-0000B0020000}"/>
    <hyperlink ref="C691" r:id="rId690" xr:uid="{00000000-0004-0000-0800-0000B1020000}"/>
    <hyperlink ref="C692" r:id="rId691" xr:uid="{00000000-0004-0000-0800-0000B2020000}"/>
    <hyperlink ref="C693" r:id="rId692" xr:uid="{00000000-0004-0000-0800-0000B3020000}"/>
    <hyperlink ref="C694" r:id="rId693" xr:uid="{00000000-0004-0000-0800-0000B4020000}"/>
    <hyperlink ref="C695" r:id="rId694" xr:uid="{00000000-0004-0000-0800-0000B5020000}"/>
    <hyperlink ref="C696" r:id="rId695" xr:uid="{00000000-0004-0000-0800-0000B6020000}"/>
    <hyperlink ref="C697" r:id="rId696" xr:uid="{00000000-0004-0000-0800-0000B7020000}"/>
    <hyperlink ref="C698" r:id="rId697" xr:uid="{00000000-0004-0000-0800-0000B8020000}"/>
    <hyperlink ref="C699" r:id="rId698" xr:uid="{00000000-0004-0000-0800-0000B9020000}"/>
    <hyperlink ref="C700" r:id="rId699" xr:uid="{00000000-0004-0000-0800-0000BA020000}"/>
    <hyperlink ref="C701" r:id="rId700" xr:uid="{00000000-0004-0000-0800-0000BB020000}"/>
    <hyperlink ref="C702" r:id="rId701" xr:uid="{00000000-0004-0000-0800-0000BC020000}"/>
    <hyperlink ref="C703" r:id="rId702" xr:uid="{00000000-0004-0000-0800-0000BD020000}"/>
    <hyperlink ref="C704" r:id="rId703" xr:uid="{00000000-0004-0000-0800-0000BE020000}"/>
    <hyperlink ref="C705" r:id="rId704" xr:uid="{00000000-0004-0000-0800-0000BF020000}"/>
    <hyperlink ref="C706" r:id="rId705" xr:uid="{00000000-0004-0000-0800-0000C0020000}"/>
    <hyperlink ref="C707" r:id="rId706" xr:uid="{00000000-0004-0000-0800-0000C1020000}"/>
    <hyperlink ref="C708" r:id="rId707" xr:uid="{00000000-0004-0000-0800-0000C2020000}"/>
    <hyperlink ref="C709" r:id="rId708" xr:uid="{00000000-0004-0000-0800-0000C3020000}"/>
    <hyperlink ref="C710" r:id="rId709" xr:uid="{00000000-0004-0000-0800-0000C4020000}"/>
    <hyperlink ref="C711" r:id="rId710" xr:uid="{00000000-0004-0000-0800-0000C5020000}"/>
    <hyperlink ref="C712" r:id="rId711" xr:uid="{00000000-0004-0000-0800-0000C6020000}"/>
    <hyperlink ref="C713" r:id="rId712" xr:uid="{00000000-0004-0000-0800-0000C7020000}"/>
    <hyperlink ref="C714" r:id="rId713" xr:uid="{00000000-0004-0000-0800-0000C8020000}"/>
    <hyperlink ref="C715" r:id="rId714" xr:uid="{00000000-0004-0000-0800-0000C9020000}"/>
    <hyperlink ref="C716" r:id="rId715" xr:uid="{00000000-0004-0000-0800-0000CA020000}"/>
    <hyperlink ref="C717" r:id="rId716" xr:uid="{00000000-0004-0000-0800-0000CB020000}"/>
    <hyperlink ref="C718" r:id="rId717" xr:uid="{00000000-0004-0000-0800-0000CC020000}"/>
    <hyperlink ref="C719" r:id="rId718" xr:uid="{00000000-0004-0000-0800-0000CD020000}"/>
    <hyperlink ref="C720" r:id="rId719" xr:uid="{00000000-0004-0000-0800-0000CE020000}"/>
    <hyperlink ref="C721" r:id="rId720" xr:uid="{00000000-0004-0000-0800-0000CF020000}"/>
    <hyperlink ref="C722" r:id="rId721" xr:uid="{00000000-0004-0000-0800-0000D0020000}"/>
    <hyperlink ref="C723" r:id="rId722" xr:uid="{00000000-0004-0000-0800-0000D1020000}"/>
    <hyperlink ref="C724" r:id="rId723" xr:uid="{00000000-0004-0000-0800-0000D2020000}"/>
    <hyperlink ref="C725" r:id="rId724" xr:uid="{00000000-0004-0000-0800-0000D3020000}"/>
    <hyperlink ref="C726" r:id="rId725" xr:uid="{00000000-0004-0000-0800-0000D4020000}"/>
    <hyperlink ref="C727" r:id="rId726" xr:uid="{00000000-0004-0000-0800-0000D5020000}"/>
    <hyperlink ref="C728" r:id="rId727" xr:uid="{00000000-0004-0000-0800-0000D6020000}"/>
    <hyperlink ref="C729" r:id="rId728" xr:uid="{00000000-0004-0000-0800-0000D7020000}"/>
    <hyperlink ref="C730" r:id="rId729" xr:uid="{00000000-0004-0000-0800-0000D8020000}"/>
    <hyperlink ref="C731" r:id="rId730" xr:uid="{00000000-0004-0000-0800-0000D9020000}"/>
    <hyperlink ref="C732" r:id="rId731" xr:uid="{00000000-0004-0000-0800-0000DA020000}"/>
    <hyperlink ref="C733" r:id="rId732" xr:uid="{00000000-0004-0000-0800-0000DB020000}"/>
    <hyperlink ref="C734" r:id="rId733" xr:uid="{00000000-0004-0000-0800-0000DC020000}"/>
    <hyperlink ref="C735" r:id="rId734" xr:uid="{00000000-0004-0000-0800-0000DD020000}"/>
    <hyperlink ref="C736" r:id="rId735" xr:uid="{00000000-0004-0000-0800-0000DE020000}"/>
    <hyperlink ref="C737" r:id="rId736" xr:uid="{00000000-0004-0000-0800-0000DF020000}"/>
    <hyperlink ref="C738" r:id="rId737" xr:uid="{00000000-0004-0000-0800-0000E0020000}"/>
    <hyperlink ref="C739" r:id="rId738" xr:uid="{00000000-0004-0000-0800-0000E1020000}"/>
    <hyperlink ref="C740" r:id="rId739" xr:uid="{00000000-0004-0000-0800-0000E2020000}"/>
    <hyperlink ref="C741" r:id="rId740" xr:uid="{00000000-0004-0000-0800-0000E3020000}"/>
    <hyperlink ref="C742" r:id="rId741" xr:uid="{00000000-0004-0000-0800-0000E4020000}"/>
    <hyperlink ref="C743" r:id="rId742" xr:uid="{00000000-0004-0000-0800-0000E5020000}"/>
    <hyperlink ref="C744" r:id="rId743" xr:uid="{00000000-0004-0000-0800-0000E6020000}"/>
    <hyperlink ref="C745" r:id="rId744" xr:uid="{00000000-0004-0000-0800-0000E7020000}"/>
    <hyperlink ref="C746" r:id="rId745" xr:uid="{00000000-0004-0000-0800-0000E8020000}"/>
    <hyperlink ref="C747" r:id="rId746" xr:uid="{00000000-0004-0000-0800-0000E9020000}"/>
    <hyperlink ref="C748" r:id="rId747" xr:uid="{00000000-0004-0000-0800-0000EA020000}"/>
    <hyperlink ref="C749" r:id="rId748" xr:uid="{00000000-0004-0000-0800-0000EB020000}"/>
    <hyperlink ref="C750" r:id="rId749" xr:uid="{00000000-0004-0000-0800-0000EC020000}"/>
    <hyperlink ref="C751" r:id="rId750" xr:uid="{00000000-0004-0000-0800-0000ED020000}"/>
    <hyperlink ref="C752" r:id="rId751" xr:uid="{00000000-0004-0000-0800-0000EE020000}"/>
    <hyperlink ref="C753" r:id="rId752" xr:uid="{00000000-0004-0000-0800-0000EF020000}"/>
    <hyperlink ref="C754" r:id="rId753" xr:uid="{00000000-0004-0000-0800-0000F0020000}"/>
    <hyperlink ref="C755" r:id="rId754" xr:uid="{00000000-0004-0000-0800-0000F1020000}"/>
    <hyperlink ref="C756" r:id="rId755" xr:uid="{00000000-0004-0000-0800-0000F2020000}"/>
    <hyperlink ref="C757" r:id="rId756" xr:uid="{00000000-0004-0000-0800-0000F3020000}"/>
    <hyperlink ref="C758" r:id="rId757" xr:uid="{00000000-0004-0000-0800-0000F4020000}"/>
    <hyperlink ref="C759" r:id="rId758" xr:uid="{00000000-0004-0000-0800-0000F5020000}"/>
    <hyperlink ref="C760" r:id="rId759" xr:uid="{00000000-0004-0000-0800-0000F6020000}"/>
    <hyperlink ref="C761" r:id="rId760" xr:uid="{00000000-0004-0000-0800-0000F7020000}"/>
    <hyperlink ref="C762" r:id="rId761" xr:uid="{00000000-0004-0000-0800-0000F8020000}"/>
    <hyperlink ref="C763" r:id="rId762" xr:uid="{00000000-0004-0000-0800-0000F9020000}"/>
    <hyperlink ref="C764" r:id="rId763" xr:uid="{00000000-0004-0000-0800-0000FA020000}"/>
    <hyperlink ref="C765" r:id="rId764" xr:uid="{00000000-0004-0000-0800-0000FB020000}"/>
    <hyperlink ref="C766" r:id="rId765" xr:uid="{00000000-0004-0000-0800-0000FC020000}"/>
    <hyperlink ref="C767" r:id="rId766" xr:uid="{00000000-0004-0000-0800-0000FD020000}"/>
    <hyperlink ref="C768" r:id="rId767" xr:uid="{00000000-0004-0000-0800-0000FE020000}"/>
    <hyperlink ref="C769" r:id="rId768" xr:uid="{00000000-0004-0000-0800-0000FF020000}"/>
    <hyperlink ref="C770" r:id="rId769" xr:uid="{00000000-0004-0000-0800-000000030000}"/>
    <hyperlink ref="C771" r:id="rId770" xr:uid="{00000000-0004-0000-0800-000001030000}"/>
    <hyperlink ref="C772" r:id="rId771" xr:uid="{00000000-0004-0000-0800-000002030000}"/>
    <hyperlink ref="C773" r:id="rId772" xr:uid="{00000000-0004-0000-0800-000003030000}"/>
    <hyperlink ref="C774" r:id="rId773" xr:uid="{00000000-0004-0000-0800-000004030000}"/>
    <hyperlink ref="C775" r:id="rId774" xr:uid="{00000000-0004-0000-0800-000005030000}"/>
    <hyperlink ref="C776" r:id="rId775" xr:uid="{00000000-0004-0000-0800-000006030000}"/>
    <hyperlink ref="C777" r:id="rId776" xr:uid="{00000000-0004-0000-0800-000007030000}"/>
    <hyperlink ref="C778" r:id="rId777" xr:uid="{00000000-0004-0000-0800-000008030000}"/>
    <hyperlink ref="C779" r:id="rId778" xr:uid="{00000000-0004-0000-0800-000009030000}"/>
    <hyperlink ref="C780" r:id="rId779" xr:uid="{00000000-0004-0000-0800-00000A030000}"/>
    <hyperlink ref="C781" r:id="rId780" xr:uid="{00000000-0004-0000-0800-00000B030000}"/>
    <hyperlink ref="C782" r:id="rId781" xr:uid="{00000000-0004-0000-0800-00000C030000}"/>
    <hyperlink ref="C783" r:id="rId782" xr:uid="{00000000-0004-0000-0800-00000D030000}"/>
    <hyperlink ref="C784" r:id="rId783" xr:uid="{00000000-0004-0000-0800-00000E030000}"/>
    <hyperlink ref="C785" r:id="rId784" xr:uid="{00000000-0004-0000-0800-00000F030000}"/>
    <hyperlink ref="C786" r:id="rId785" xr:uid="{00000000-0004-0000-0800-000010030000}"/>
    <hyperlink ref="C787" r:id="rId786" xr:uid="{00000000-0004-0000-0800-000011030000}"/>
    <hyperlink ref="C788" r:id="rId787" xr:uid="{00000000-0004-0000-0800-000012030000}"/>
    <hyperlink ref="C789" r:id="rId788" xr:uid="{00000000-0004-0000-0800-000013030000}"/>
    <hyperlink ref="C790" r:id="rId789" xr:uid="{00000000-0004-0000-0800-000014030000}"/>
    <hyperlink ref="C791" r:id="rId790" xr:uid="{00000000-0004-0000-0800-000015030000}"/>
    <hyperlink ref="C792" r:id="rId791" xr:uid="{00000000-0004-0000-0800-000016030000}"/>
    <hyperlink ref="C793" r:id="rId792" xr:uid="{00000000-0004-0000-0800-000017030000}"/>
    <hyperlink ref="C794" r:id="rId793" xr:uid="{00000000-0004-0000-0800-000018030000}"/>
    <hyperlink ref="C795" r:id="rId794" xr:uid="{00000000-0004-0000-0800-000019030000}"/>
    <hyperlink ref="C796" r:id="rId795" xr:uid="{00000000-0004-0000-0800-00001A030000}"/>
    <hyperlink ref="C797" r:id="rId796" xr:uid="{00000000-0004-0000-0800-00001B030000}"/>
    <hyperlink ref="C798" r:id="rId797" xr:uid="{00000000-0004-0000-0800-00001C030000}"/>
    <hyperlink ref="C799" r:id="rId798" xr:uid="{00000000-0004-0000-0800-00001D030000}"/>
    <hyperlink ref="C800" r:id="rId799" xr:uid="{00000000-0004-0000-0800-00001E030000}"/>
    <hyperlink ref="C801" r:id="rId800" xr:uid="{00000000-0004-0000-0800-00001F030000}"/>
    <hyperlink ref="C802" r:id="rId801" xr:uid="{00000000-0004-0000-0800-000020030000}"/>
    <hyperlink ref="C803" r:id="rId802" xr:uid="{00000000-0004-0000-0800-000021030000}"/>
    <hyperlink ref="C804" r:id="rId803" xr:uid="{00000000-0004-0000-0800-000022030000}"/>
    <hyperlink ref="C805" r:id="rId804" xr:uid="{00000000-0004-0000-0800-000023030000}"/>
    <hyperlink ref="C806" r:id="rId805" xr:uid="{00000000-0004-0000-0800-000024030000}"/>
    <hyperlink ref="C807" r:id="rId806" xr:uid="{00000000-0004-0000-0800-000025030000}"/>
    <hyperlink ref="C808" r:id="rId807" xr:uid="{00000000-0004-0000-0800-000026030000}"/>
    <hyperlink ref="C809" r:id="rId808" xr:uid="{00000000-0004-0000-0800-000027030000}"/>
    <hyperlink ref="C810" r:id="rId809" xr:uid="{00000000-0004-0000-0800-000028030000}"/>
    <hyperlink ref="C811" r:id="rId810" xr:uid="{00000000-0004-0000-0800-000029030000}"/>
    <hyperlink ref="C812" r:id="rId811" xr:uid="{00000000-0004-0000-0800-00002A030000}"/>
    <hyperlink ref="C813" r:id="rId812" xr:uid="{00000000-0004-0000-0800-00002B030000}"/>
    <hyperlink ref="C814" r:id="rId813" xr:uid="{00000000-0004-0000-0800-00002C030000}"/>
    <hyperlink ref="C815" r:id="rId814" xr:uid="{00000000-0004-0000-0800-00002D030000}"/>
    <hyperlink ref="C816" r:id="rId815" xr:uid="{00000000-0004-0000-0800-00002E030000}"/>
    <hyperlink ref="C817" r:id="rId816" xr:uid="{00000000-0004-0000-0800-00002F030000}"/>
    <hyperlink ref="C818" r:id="rId817" xr:uid="{00000000-0004-0000-0800-000030030000}"/>
    <hyperlink ref="C819" r:id="rId818" xr:uid="{00000000-0004-0000-0800-000031030000}"/>
    <hyperlink ref="C820" r:id="rId819" xr:uid="{00000000-0004-0000-0800-000032030000}"/>
    <hyperlink ref="C821" r:id="rId820" xr:uid="{00000000-0004-0000-0800-000033030000}"/>
    <hyperlink ref="C822" r:id="rId821" xr:uid="{00000000-0004-0000-0800-000034030000}"/>
    <hyperlink ref="C823" r:id="rId822" xr:uid="{00000000-0004-0000-0800-000035030000}"/>
    <hyperlink ref="C824" r:id="rId823" xr:uid="{00000000-0004-0000-0800-000036030000}"/>
    <hyperlink ref="C825" r:id="rId824" xr:uid="{00000000-0004-0000-0800-000037030000}"/>
    <hyperlink ref="C826" r:id="rId825" xr:uid="{00000000-0004-0000-0800-000038030000}"/>
    <hyperlink ref="C827" r:id="rId826" xr:uid="{00000000-0004-0000-0800-000039030000}"/>
    <hyperlink ref="C828" r:id="rId827" xr:uid="{00000000-0004-0000-0800-00003A030000}"/>
    <hyperlink ref="C829" r:id="rId828" xr:uid="{00000000-0004-0000-0800-00003B030000}"/>
    <hyperlink ref="C830" r:id="rId829" xr:uid="{00000000-0004-0000-0800-00003C030000}"/>
    <hyperlink ref="C831" r:id="rId830" xr:uid="{00000000-0004-0000-0800-00003D030000}"/>
    <hyperlink ref="C832" r:id="rId831" xr:uid="{00000000-0004-0000-0800-00003E030000}"/>
    <hyperlink ref="C833" r:id="rId832" xr:uid="{00000000-0004-0000-0800-00003F030000}"/>
    <hyperlink ref="C834" r:id="rId833" xr:uid="{00000000-0004-0000-0800-000040030000}"/>
    <hyperlink ref="C835" r:id="rId834" xr:uid="{00000000-0004-0000-0800-000041030000}"/>
    <hyperlink ref="C836" r:id="rId835" xr:uid="{00000000-0004-0000-0800-000042030000}"/>
    <hyperlink ref="C837" r:id="rId836" xr:uid="{00000000-0004-0000-0800-000043030000}"/>
    <hyperlink ref="C838" r:id="rId837" xr:uid="{00000000-0004-0000-0800-000044030000}"/>
    <hyperlink ref="C839" r:id="rId838" xr:uid="{00000000-0004-0000-0800-000045030000}"/>
    <hyperlink ref="C840" r:id="rId839" xr:uid="{00000000-0004-0000-0800-000046030000}"/>
    <hyperlink ref="C841" r:id="rId840" xr:uid="{00000000-0004-0000-0800-000047030000}"/>
    <hyperlink ref="C842" r:id="rId841" xr:uid="{00000000-0004-0000-0800-000048030000}"/>
    <hyperlink ref="C843" r:id="rId842" xr:uid="{00000000-0004-0000-0800-000049030000}"/>
    <hyperlink ref="C844" r:id="rId843" xr:uid="{00000000-0004-0000-0800-00004A030000}"/>
    <hyperlink ref="C845" r:id="rId844" xr:uid="{00000000-0004-0000-0800-00004B030000}"/>
    <hyperlink ref="C846" r:id="rId845" xr:uid="{00000000-0004-0000-0800-00004C030000}"/>
    <hyperlink ref="C847" r:id="rId846" xr:uid="{00000000-0004-0000-0800-00004D030000}"/>
    <hyperlink ref="C848" r:id="rId847" xr:uid="{00000000-0004-0000-0800-00004E030000}"/>
    <hyperlink ref="C849" r:id="rId848" xr:uid="{00000000-0004-0000-0800-00004F030000}"/>
    <hyperlink ref="C850" r:id="rId849" xr:uid="{00000000-0004-0000-0800-000050030000}"/>
    <hyperlink ref="C851" r:id="rId850" xr:uid="{00000000-0004-0000-0800-000051030000}"/>
    <hyperlink ref="C852" r:id="rId851" xr:uid="{00000000-0004-0000-0800-000052030000}"/>
    <hyperlink ref="C853" r:id="rId852" xr:uid="{00000000-0004-0000-0800-000053030000}"/>
    <hyperlink ref="C854" r:id="rId853" xr:uid="{00000000-0004-0000-0800-000054030000}"/>
    <hyperlink ref="C855" r:id="rId854" xr:uid="{00000000-0004-0000-0800-000055030000}"/>
    <hyperlink ref="C856" r:id="rId855" xr:uid="{00000000-0004-0000-0800-000056030000}"/>
    <hyperlink ref="C857" r:id="rId856" xr:uid="{00000000-0004-0000-0800-000057030000}"/>
    <hyperlink ref="C858" r:id="rId857" xr:uid="{00000000-0004-0000-0800-000058030000}"/>
    <hyperlink ref="C859" r:id="rId858" xr:uid="{00000000-0004-0000-0800-000059030000}"/>
    <hyperlink ref="C860" r:id="rId859" xr:uid="{00000000-0004-0000-0800-00005A030000}"/>
    <hyperlink ref="C861" r:id="rId860" xr:uid="{00000000-0004-0000-0800-00005B030000}"/>
    <hyperlink ref="C862" r:id="rId861" xr:uid="{00000000-0004-0000-0800-00005C030000}"/>
    <hyperlink ref="C863" r:id="rId862" xr:uid="{00000000-0004-0000-0800-00005D030000}"/>
    <hyperlink ref="C864" r:id="rId863" xr:uid="{00000000-0004-0000-0800-00005E030000}"/>
    <hyperlink ref="C865" r:id="rId864" xr:uid="{00000000-0004-0000-0800-00005F030000}"/>
    <hyperlink ref="C866" r:id="rId865" xr:uid="{00000000-0004-0000-0800-000060030000}"/>
    <hyperlink ref="C867" r:id="rId866" xr:uid="{00000000-0004-0000-0800-000061030000}"/>
    <hyperlink ref="C868" r:id="rId867" xr:uid="{00000000-0004-0000-0800-000062030000}"/>
    <hyperlink ref="C869" r:id="rId868" xr:uid="{00000000-0004-0000-0800-000063030000}"/>
    <hyperlink ref="C870" r:id="rId869" xr:uid="{00000000-0004-0000-0800-000064030000}"/>
    <hyperlink ref="C871" r:id="rId870" xr:uid="{00000000-0004-0000-0800-000065030000}"/>
    <hyperlink ref="C872" r:id="rId871" xr:uid="{00000000-0004-0000-0800-000066030000}"/>
    <hyperlink ref="C873" r:id="rId872" xr:uid="{00000000-0004-0000-0800-000067030000}"/>
    <hyperlink ref="C874" r:id="rId873" xr:uid="{00000000-0004-0000-0800-000068030000}"/>
    <hyperlink ref="C875" r:id="rId874" xr:uid="{00000000-0004-0000-0800-000069030000}"/>
    <hyperlink ref="C876" r:id="rId875" xr:uid="{00000000-0004-0000-0800-00006A030000}"/>
    <hyperlink ref="C877" r:id="rId876" xr:uid="{00000000-0004-0000-0800-00006B030000}"/>
    <hyperlink ref="C878" r:id="rId877" xr:uid="{00000000-0004-0000-0800-00006C030000}"/>
    <hyperlink ref="C879" r:id="rId878" xr:uid="{00000000-0004-0000-0800-00006D030000}"/>
    <hyperlink ref="C880" r:id="rId879" xr:uid="{00000000-0004-0000-0800-00006E030000}"/>
    <hyperlink ref="C881" r:id="rId880" xr:uid="{00000000-0004-0000-0800-00006F030000}"/>
    <hyperlink ref="C882" r:id="rId881" xr:uid="{00000000-0004-0000-0800-000070030000}"/>
    <hyperlink ref="C883" r:id="rId882" xr:uid="{00000000-0004-0000-0800-000071030000}"/>
    <hyperlink ref="C884" r:id="rId883" xr:uid="{00000000-0004-0000-0800-000072030000}"/>
    <hyperlink ref="C885" r:id="rId884" xr:uid="{00000000-0004-0000-0800-000073030000}"/>
    <hyperlink ref="C886" r:id="rId885" xr:uid="{00000000-0004-0000-0800-000074030000}"/>
    <hyperlink ref="C887" r:id="rId886" xr:uid="{00000000-0004-0000-0800-000075030000}"/>
    <hyperlink ref="C888" r:id="rId887" xr:uid="{00000000-0004-0000-0800-000076030000}"/>
    <hyperlink ref="C889" r:id="rId888" xr:uid="{00000000-0004-0000-0800-000077030000}"/>
    <hyperlink ref="C890" r:id="rId889" xr:uid="{00000000-0004-0000-0800-000078030000}"/>
    <hyperlink ref="C891" r:id="rId890" xr:uid="{00000000-0004-0000-0800-000079030000}"/>
    <hyperlink ref="C892" r:id="rId891" xr:uid="{00000000-0004-0000-0800-00007A030000}"/>
    <hyperlink ref="C893" r:id="rId892" xr:uid="{00000000-0004-0000-0800-00007B030000}"/>
    <hyperlink ref="C894" r:id="rId893" xr:uid="{00000000-0004-0000-0800-00007C030000}"/>
    <hyperlink ref="C895" r:id="rId894" xr:uid="{00000000-0004-0000-0800-00007D030000}"/>
    <hyperlink ref="C896" r:id="rId895" xr:uid="{00000000-0004-0000-0800-00007E030000}"/>
    <hyperlink ref="C897" r:id="rId896" xr:uid="{00000000-0004-0000-0800-00007F030000}"/>
    <hyperlink ref="C898" r:id="rId897" xr:uid="{00000000-0004-0000-0800-000080030000}"/>
    <hyperlink ref="C899" r:id="rId898" xr:uid="{00000000-0004-0000-0800-000081030000}"/>
    <hyperlink ref="C900" r:id="rId899" xr:uid="{00000000-0004-0000-0800-000082030000}"/>
    <hyperlink ref="C901" r:id="rId900" xr:uid="{00000000-0004-0000-0800-000083030000}"/>
    <hyperlink ref="C902" r:id="rId901" xr:uid="{00000000-0004-0000-0800-000084030000}"/>
    <hyperlink ref="C903" r:id="rId902" xr:uid="{00000000-0004-0000-0800-000085030000}"/>
    <hyperlink ref="C904" r:id="rId903" xr:uid="{00000000-0004-0000-0800-000086030000}"/>
    <hyperlink ref="C905" r:id="rId904" xr:uid="{00000000-0004-0000-0800-000087030000}"/>
    <hyperlink ref="C906" r:id="rId905" xr:uid="{00000000-0004-0000-0800-000088030000}"/>
    <hyperlink ref="C907" r:id="rId906" xr:uid="{00000000-0004-0000-0800-000089030000}"/>
    <hyperlink ref="C908" r:id="rId907" xr:uid="{00000000-0004-0000-0800-00008A030000}"/>
    <hyperlink ref="C909" r:id="rId908" xr:uid="{00000000-0004-0000-0800-00008B030000}"/>
    <hyperlink ref="C910" r:id="rId909" xr:uid="{00000000-0004-0000-0800-00008C030000}"/>
    <hyperlink ref="C911" r:id="rId910" xr:uid="{00000000-0004-0000-0800-00008D030000}"/>
    <hyperlink ref="C912" r:id="rId911" xr:uid="{00000000-0004-0000-0800-00008E030000}"/>
    <hyperlink ref="C913" r:id="rId912" xr:uid="{00000000-0004-0000-0800-00008F030000}"/>
    <hyperlink ref="C914" r:id="rId913" xr:uid="{00000000-0004-0000-0800-000090030000}"/>
    <hyperlink ref="C915" r:id="rId914" xr:uid="{00000000-0004-0000-0800-000091030000}"/>
    <hyperlink ref="C916" r:id="rId915" xr:uid="{00000000-0004-0000-0800-000092030000}"/>
    <hyperlink ref="C917" r:id="rId916" xr:uid="{00000000-0004-0000-0800-000093030000}"/>
    <hyperlink ref="C918" r:id="rId917" xr:uid="{00000000-0004-0000-0800-000094030000}"/>
    <hyperlink ref="C919" r:id="rId918" xr:uid="{00000000-0004-0000-0800-000095030000}"/>
    <hyperlink ref="C920" r:id="rId919" xr:uid="{00000000-0004-0000-0800-000096030000}"/>
    <hyperlink ref="C921" r:id="rId920" xr:uid="{00000000-0004-0000-0800-000097030000}"/>
    <hyperlink ref="C922" r:id="rId921" xr:uid="{00000000-0004-0000-0800-000098030000}"/>
    <hyperlink ref="C923" r:id="rId922" xr:uid="{00000000-0004-0000-0800-000099030000}"/>
    <hyperlink ref="C924" r:id="rId923" xr:uid="{00000000-0004-0000-0800-00009A030000}"/>
    <hyperlink ref="C925" r:id="rId924" xr:uid="{00000000-0004-0000-0800-00009B030000}"/>
    <hyperlink ref="C926" r:id="rId925" xr:uid="{00000000-0004-0000-0800-00009C030000}"/>
    <hyperlink ref="C927" r:id="rId926" xr:uid="{00000000-0004-0000-0800-00009D030000}"/>
    <hyperlink ref="C928" r:id="rId927" xr:uid="{00000000-0004-0000-0800-00009E030000}"/>
    <hyperlink ref="C929" r:id="rId928" xr:uid="{00000000-0004-0000-0800-00009F030000}"/>
    <hyperlink ref="C930" r:id="rId929" xr:uid="{00000000-0004-0000-0800-0000A0030000}"/>
    <hyperlink ref="C931" r:id="rId930" xr:uid="{00000000-0004-0000-0800-0000A1030000}"/>
    <hyperlink ref="C932" r:id="rId931" xr:uid="{00000000-0004-0000-0800-0000A2030000}"/>
    <hyperlink ref="C933" r:id="rId932" xr:uid="{00000000-0004-0000-0800-0000A3030000}"/>
    <hyperlink ref="C934" r:id="rId933" xr:uid="{00000000-0004-0000-0800-0000A4030000}"/>
    <hyperlink ref="C935" r:id="rId934" xr:uid="{00000000-0004-0000-0800-0000A5030000}"/>
    <hyperlink ref="C936" r:id="rId935" xr:uid="{00000000-0004-0000-0800-0000A6030000}"/>
    <hyperlink ref="C937" r:id="rId936" xr:uid="{00000000-0004-0000-0800-0000A7030000}"/>
    <hyperlink ref="C938" r:id="rId937" xr:uid="{00000000-0004-0000-0800-0000A8030000}"/>
    <hyperlink ref="C939" r:id="rId938" xr:uid="{00000000-0004-0000-0800-0000A9030000}"/>
    <hyperlink ref="C940" r:id="rId939" xr:uid="{00000000-0004-0000-0800-0000AA030000}"/>
    <hyperlink ref="C941" r:id="rId940" xr:uid="{00000000-0004-0000-0800-0000AB030000}"/>
    <hyperlink ref="C942" r:id="rId941" xr:uid="{00000000-0004-0000-0800-0000AC030000}"/>
    <hyperlink ref="C943" r:id="rId942" xr:uid="{00000000-0004-0000-0800-0000AD030000}"/>
    <hyperlink ref="C944" r:id="rId943" xr:uid="{00000000-0004-0000-0800-0000AE030000}"/>
    <hyperlink ref="C945" r:id="rId944" xr:uid="{00000000-0004-0000-0800-0000AF030000}"/>
    <hyperlink ref="C946" r:id="rId945" xr:uid="{00000000-0004-0000-0800-0000B0030000}"/>
    <hyperlink ref="C947" r:id="rId946" xr:uid="{00000000-0004-0000-0800-0000B1030000}"/>
    <hyperlink ref="C948" r:id="rId947" xr:uid="{00000000-0004-0000-0800-0000B2030000}"/>
    <hyperlink ref="C949" r:id="rId948" xr:uid="{00000000-0004-0000-0800-0000B3030000}"/>
    <hyperlink ref="C950" r:id="rId949" xr:uid="{00000000-0004-0000-0800-0000B4030000}"/>
    <hyperlink ref="C951" r:id="rId950" xr:uid="{00000000-0004-0000-0800-0000B5030000}"/>
    <hyperlink ref="C952" r:id="rId951" xr:uid="{00000000-0004-0000-0800-0000B6030000}"/>
    <hyperlink ref="C953" r:id="rId952" xr:uid="{00000000-0004-0000-0800-0000B7030000}"/>
    <hyperlink ref="C954" r:id="rId953" xr:uid="{00000000-0004-0000-0800-0000B8030000}"/>
    <hyperlink ref="C955" r:id="rId954" xr:uid="{00000000-0004-0000-0800-0000B9030000}"/>
    <hyperlink ref="C956" r:id="rId955" xr:uid="{00000000-0004-0000-0800-0000BA030000}"/>
    <hyperlink ref="C957" r:id="rId956" xr:uid="{00000000-0004-0000-0800-0000BB030000}"/>
    <hyperlink ref="C958" r:id="rId957" xr:uid="{00000000-0004-0000-0800-0000BC030000}"/>
    <hyperlink ref="C959" r:id="rId958" xr:uid="{00000000-0004-0000-0800-0000BD030000}"/>
    <hyperlink ref="C960" r:id="rId959" xr:uid="{00000000-0004-0000-0800-0000BE030000}"/>
    <hyperlink ref="C961" r:id="rId960" xr:uid="{00000000-0004-0000-0800-0000BF030000}"/>
    <hyperlink ref="C962" r:id="rId961" xr:uid="{00000000-0004-0000-0800-0000C0030000}"/>
    <hyperlink ref="C963" r:id="rId962" xr:uid="{00000000-0004-0000-0800-0000C1030000}"/>
    <hyperlink ref="C964" r:id="rId963" xr:uid="{00000000-0004-0000-0800-0000C2030000}"/>
    <hyperlink ref="C965" r:id="rId964" xr:uid="{00000000-0004-0000-0800-0000C3030000}"/>
    <hyperlink ref="C966" r:id="rId965" xr:uid="{00000000-0004-0000-0800-0000C4030000}"/>
    <hyperlink ref="C967" r:id="rId966" xr:uid="{00000000-0004-0000-0800-0000C5030000}"/>
    <hyperlink ref="C968" r:id="rId967" xr:uid="{00000000-0004-0000-0800-0000C6030000}"/>
    <hyperlink ref="C969" r:id="rId968" xr:uid="{00000000-0004-0000-0800-0000C7030000}"/>
    <hyperlink ref="C970" r:id="rId969" xr:uid="{00000000-0004-0000-0800-0000C8030000}"/>
    <hyperlink ref="C971" r:id="rId970" xr:uid="{00000000-0004-0000-0800-0000C9030000}"/>
    <hyperlink ref="C972" r:id="rId971" xr:uid="{00000000-0004-0000-0800-0000CA030000}"/>
    <hyperlink ref="C973" r:id="rId972" xr:uid="{00000000-0004-0000-0800-0000CB030000}"/>
    <hyperlink ref="C974" r:id="rId973" xr:uid="{00000000-0004-0000-0800-0000CC030000}"/>
    <hyperlink ref="C975" r:id="rId974" location=":~:text=The%20company's%20Peruvian%20unit%20plans,over%20the%20next%20five%20years." xr:uid="{00000000-0004-0000-0800-0000CD030000}"/>
    <hyperlink ref="C976" r:id="rId975" xr:uid="{00000000-0004-0000-0800-0000CE030000}"/>
    <hyperlink ref="C977" r:id="rId976" xr:uid="{00000000-0004-0000-0800-0000CF030000}"/>
    <hyperlink ref="C978" r:id="rId977" xr:uid="{00000000-0004-0000-0800-0000D0030000}"/>
    <hyperlink ref="C979" r:id="rId978" xr:uid="{00000000-0004-0000-0800-0000D1030000}"/>
    <hyperlink ref="C980" r:id="rId979" xr:uid="{00000000-0004-0000-0800-0000D2030000}"/>
    <hyperlink ref="C981" r:id="rId980" xr:uid="{00000000-0004-0000-0800-0000D3030000}"/>
    <hyperlink ref="C982" r:id="rId981" xr:uid="{00000000-0004-0000-0800-0000D4030000}"/>
    <hyperlink ref="C983" r:id="rId982" xr:uid="{00000000-0004-0000-0800-0000D5030000}"/>
    <hyperlink ref="C984" r:id="rId983" xr:uid="{00000000-0004-0000-0800-0000D6030000}"/>
    <hyperlink ref="C985" r:id="rId984" xr:uid="{00000000-0004-0000-0800-0000D7030000}"/>
    <hyperlink ref="C986" r:id="rId985" xr:uid="{00000000-0004-0000-0800-0000D8030000}"/>
    <hyperlink ref="C987" r:id="rId986" xr:uid="{00000000-0004-0000-0800-0000D9030000}"/>
    <hyperlink ref="C988" r:id="rId987" xr:uid="{00000000-0004-0000-0800-0000DA030000}"/>
    <hyperlink ref="C989" r:id="rId988" xr:uid="{00000000-0004-0000-0800-0000DB030000}"/>
    <hyperlink ref="C990" r:id="rId989" xr:uid="{00000000-0004-0000-0800-0000DC030000}"/>
    <hyperlink ref="C991" r:id="rId990" xr:uid="{00000000-0004-0000-0800-0000DD030000}"/>
    <hyperlink ref="C992" r:id="rId991" xr:uid="{00000000-0004-0000-0800-0000DE030000}"/>
    <hyperlink ref="C993" r:id="rId992" xr:uid="{00000000-0004-0000-0800-0000DF030000}"/>
    <hyperlink ref="C994" r:id="rId993" xr:uid="{00000000-0004-0000-0800-0000E0030000}"/>
    <hyperlink ref="C995" r:id="rId994" xr:uid="{00000000-0004-0000-0800-0000E1030000}"/>
    <hyperlink ref="C996" r:id="rId995" xr:uid="{00000000-0004-0000-0800-0000E2030000}"/>
    <hyperlink ref="C997" r:id="rId996" xr:uid="{00000000-0004-0000-0800-0000E3030000}"/>
    <hyperlink ref="C998" r:id="rId997" xr:uid="{00000000-0004-0000-0800-0000E4030000}"/>
    <hyperlink ref="C999" r:id="rId998" xr:uid="{00000000-0004-0000-0800-0000E5030000}"/>
    <hyperlink ref="C1000" r:id="rId999" xr:uid="{00000000-0004-0000-0800-0000E6030000}"/>
    <hyperlink ref="C1001" r:id="rId1000" xr:uid="{00000000-0004-0000-0800-0000E7030000}"/>
    <hyperlink ref="C1002" r:id="rId1001" xr:uid="{00000000-0004-0000-0800-0000E8030000}"/>
    <hyperlink ref="C1003" r:id="rId1002" xr:uid="{00000000-0004-0000-0800-0000E9030000}"/>
    <hyperlink ref="C1004" r:id="rId1003" xr:uid="{00000000-0004-0000-0800-0000EA030000}"/>
    <hyperlink ref="C1005" r:id="rId1004" xr:uid="{00000000-0004-0000-0800-0000EB030000}"/>
    <hyperlink ref="C1006" r:id="rId1005" xr:uid="{00000000-0004-0000-0800-0000EC030000}"/>
    <hyperlink ref="C1007" r:id="rId1006" xr:uid="{00000000-0004-0000-0800-0000ED030000}"/>
    <hyperlink ref="C1008" r:id="rId1007" xr:uid="{00000000-0004-0000-0800-0000EE030000}"/>
    <hyperlink ref="C1009" r:id="rId1008" xr:uid="{00000000-0004-0000-0800-0000EF030000}"/>
    <hyperlink ref="C1010" r:id="rId1009" xr:uid="{00000000-0004-0000-0800-0000F0030000}"/>
    <hyperlink ref="C1011" r:id="rId1010" xr:uid="{00000000-0004-0000-0800-0000F1030000}"/>
    <hyperlink ref="C1012" r:id="rId1011" xr:uid="{00000000-0004-0000-0800-0000F2030000}"/>
    <hyperlink ref="C1013" r:id="rId1012" xr:uid="{00000000-0004-0000-0800-0000F3030000}"/>
    <hyperlink ref="C1014" r:id="rId1013" xr:uid="{00000000-0004-0000-0800-0000F4030000}"/>
    <hyperlink ref="C1015" r:id="rId1014" xr:uid="{00000000-0004-0000-0800-0000F5030000}"/>
    <hyperlink ref="C1016" r:id="rId1015" xr:uid="{00000000-0004-0000-0800-0000F6030000}"/>
    <hyperlink ref="C1017" r:id="rId1016" xr:uid="{00000000-0004-0000-0800-0000F7030000}"/>
    <hyperlink ref="C1018" r:id="rId1017" xr:uid="{00000000-0004-0000-0800-0000F8030000}"/>
    <hyperlink ref="C1019" r:id="rId1018" xr:uid="{00000000-0004-0000-0800-0000F9030000}"/>
    <hyperlink ref="C1020" r:id="rId1019" xr:uid="{00000000-0004-0000-0800-0000FA030000}"/>
    <hyperlink ref="C1021" r:id="rId1020" xr:uid="{00000000-0004-0000-0800-0000FB030000}"/>
    <hyperlink ref="C1022" r:id="rId1021" xr:uid="{00000000-0004-0000-0800-0000FC030000}"/>
    <hyperlink ref="C1023" r:id="rId1022" xr:uid="{00000000-0004-0000-0800-0000FD030000}"/>
    <hyperlink ref="C1024" r:id="rId1023" xr:uid="{00000000-0004-0000-0800-0000FE030000}"/>
    <hyperlink ref="C1025" r:id="rId1024" xr:uid="{00000000-0004-0000-0800-0000FF030000}"/>
    <hyperlink ref="C1026" r:id="rId1025" xr:uid="{00000000-0004-0000-0800-000000040000}"/>
    <hyperlink ref="C1027" r:id="rId1026" xr:uid="{00000000-0004-0000-0800-000001040000}"/>
    <hyperlink ref="C1028" r:id="rId1027" xr:uid="{00000000-0004-0000-0800-000002040000}"/>
    <hyperlink ref="C1029" r:id="rId1028" xr:uid="{00000000-0004-0000-0800-000003040000}"/>
    <hyperlink ref="C1030" r:id="rId1029" xr:uid="{00000000-0004-0000-0800-000004040000}"/>
    <hyperlink ref="C1031" r:id="rId1030" xr:uid="{00000000-0004-0000-0800-000005040000}"/>
    <hyperlink ref="C1032" r:id="rId1031" xr:uid="{00000000-0004-0000-0800-000006040000}"/>
    <hyperlink ref="C1033" r:id="rId1032" xr:uid="{00000000-0004-0000-0800-000007040000}"/>
    <hyperlink ref="C1034" r:id="rId1033" xr:uid="{00000000-0004-0000-0800-000008040000}"/>
    <hyperlink ref="C1035" r:id="rId1034" xr:uid="{00000000-0004-0000-0800-000009040000}"/>
    <hyperlink ref="C1036" r:id="rId1035" xr:uid="{00000000-0004-0000-0800-00000A040000}"/>
    <hyperlink ref="C1037" r:id="rId1036" xr:uid="{00000000-0004-0000-0800-00000B040000}"/>
    <hyperlink ref="C1038" r:id="rId1037" xr:uid="{00000000-0004-0000-0800-00000C040000}"/>
    <hyperlink ref="C1039" r:id="rId1038" xr:uid="{00000000-0004-0000-0800-00000D040000}"/>
    <hyperlink ref="C1040" r:id="rId1039" xr:uid="{00000000-0004-0000-0800-00000E040000}"/>
    <hyperlink ref="C1041" r:id="rId1040" xr:uid="{00000000-0004-0000-0800-00000F040000}"/>
    <hyperlink ref="C1042" r:id="rId1041" xr:uid="{00000000-0004-0000-0800-000010040000}"/>
    <hyperlink ref="C1043" r:id="rId1042" xr:uid="{00000000-0004-0000-0800-000011040000}"/>
    <hyperlink ref="C1044" r:id="rId1043" xr:uid="{00000000-0004-0000-0800-000012040000}"/>
    <hyperlink ref="C1045" r:id="rId1044" xr:uid="{00000000-0004-0000-0800-000013040000}"/>
    <hyperlink ref="C1046" r:id="rId1045" xr:uid="{00000000-0004-0000-0800-000014040000}"/>
    <hyperlink ref="C1047" r:id="rId1046" xr:uid="{00000000-0004-0000-0800-000015040000}"/>
    <hyperlink ref="C1048" r:id="rId1047" xr:uid="{00000000-0004-0000-0800-000016040000}"/>
    <hyperlink ref="C1049" r:id="rId1048" xr:uid="{00000000-0004-0000-0800-000017040000}"/>
    <hyperlink ref="C1050" r:id="rId1049" xr:uid="{00000000-0004-0000-0800-000018040000}"/>
    <hyperlink ref="C1051" r:id="rId1050" xr:uid="{00000000-0004-0000-0800-000019040000}"/>
    <hyperlink ref="C1052" r:id="rId1051" xr:uid="{00000000-0004-0000-0800-00001A040000}"/>
    <hyperlink ref="C1053" r:id="rId1052" xr:uid="{00000000-0004-0000-0800-00001B040000}"/>
    <hyperlink ref="C1054" r:id="rId1053" xr:uid="{00000000-0004-0000-0800-00001C040000}"/>
    <hyperlink ref="C1055" r:id="rId1054" xr:uid="{00000000-0004-0000-0800-00001D040000}"/>
    <hyperlink ref="C1056" r:id="rId1055" xr:uid="{00000000-0004-0000-0800-00001E040000}"/>
    <hyperlink ref="C1057" r:id="rId1056" xr:uid="{00000000-0004-0000-0800-00001F040000}"/>
    <hyperlink ref="C1058" r:id="rId1057" xr:uid="{00000000-0004-0000-0800-000020040000}"/>
    <hyperlink ref="C1059" r:id="rId1058" xr:uid="{00000000-0004-0000-0800-000021040000}"/>
    <hyperlink ref="C1060" r:id="rId1059" xr:uid="{00000000-0004-0000-0800-000022040000}"/>
    <hyperlink ref="C1061" r:id="rId1060" xr:uid="{00000000-0004-0000-0800-000023040000}"/>
    <hyperlink ref="C1062" r:id="rId1061" xr:uid="{00000000-0004-0000-0800-000024040000}"/>
    <hyperlink ref="C1063" r:id="rId1062" xr:uid="{00000000-0004-0000-0800-000025040000}"/>
    <hyperlink ref="C1064" r:id="rId1063" xr:uid="{00000000-0004-0000-0800-000026040000}"/>
    <hyperlink ref="C1065" r:id="rId1064" xr:uid="{00000000-0004-0000-0800-000027040000}"/>
    <hyperlink ref="C1066" r:id="rId1065" xr:uid="{00000000-0004-0000-0800-000028040000}"/>
    <hyperlink ref="C1067" r:id="rId1066" xr:uid="{00000000-0004-0000-0800-000029040000}"/>
    <hyperlink ref="C1068" r:id="rId1067" xr:uid="{00000000-0004-0000-0800-00002A040000}"/>
    <hyperlink ref="C1069" r:id="rId1068" xr:uid="{00000000-0004-0000-0800-00002B040000}"/>
    <hyperlink ref="C1070" r:id="rId1069" xr:uid="{00000000-0004-0000-0800-00002C040000}"/>
    <hyperlink ref="C1071" r:id="rId1070" xr:uid="{00000000-0004-0000-0800-00002D040000}"/>
    <hyperlink ref="C1072" r:id="rId1071" xr:uid="{00000000-0004-0000-0800-00002E040000}"/>
    <hyperlink ref="C1073" r:id="rId1072" xr:uid="{00000000-0004-0000-0800-00002F040000}"/>
    <hyperlink ref="C1074" r:id="rId1073" xr:uid="{00000000-0004-0000-0800-000030040000}"/>
    <hyperlink ref="C1075" r:id="rId1074" xr:uid="{00000000-0004-0000-0800-000031040000}"/>
    <hyperlink ref="C1076" r:id="rId1075" xr:uid="{00000000-0004-0000-0800-000032040000}"/>
    <hyperlink ref="C1077" r:id="rId1076" xr:uid="{00000000-0004-0000-0800-000033040000}"/>
    <hyperlink ref="C1078" r:id="rId1077" xr:uid="{00000000-0004-0000-0800-000034040000}"/>
    <hyperlink ref="C1079" r:id="rId1078" xr:uid="{00000000-0004-0000-0800-000035040000}"/>
    <hyperlink ref="C1080" r:id="rId1079" xr:uid="{00000000-0004-0000-0800-000036040000}"/>
    <hyperlink ref="C1081" r:id="rId1080" xr:uid="{00000000-0004-0000-0800-000037040000}"/>
    <hyperlink ref="C1082" r:id="rId1081" xr:uid="{00000000-0004-0000-0800-000038040000}"/>
    <hyperlink ref="C1083" r:id="rId1082" xr:uid="{00000000-0004-0000-0800-000039040000}"/>
    <hyperlink ref="C1084" r:id="rId1083" xr:uid="{00000000-0004-0000-0800-00003A040000}"/>
    <hyperlink ref="C1085" r:id="rId1084" xr:uid="{00000000-0004-0000-0800-00003B040000}"/>
    <hyperlink ref="C1086" r:id="rId1085" xr:uid="{00000000-0004-0000-0800-00003C040000}"/>
    <hyperlink ref="C1087" r:id="rId1086" xr:uid="{00000000-0004-0000-0800-00003D040000}"/>
    <hyperlink ref="C1088" r:id="rId1087" xr:uid="{00000000-0004-0000-0800-00003E040000}"/>
    <hyperlink ref="C1089" r:id="rId1088" xr:uid="{00000000-0004-0000-0800-00003F040000}"/>
    <hyperlink ref="C1090" r:id="rId1089" xr:uid="{00000000-0004-0000-0800-000040040000}"/>
    <hyperlink ref="C1091" r:id="rId1090" xr:uid="{00000000-0004-0000-0800-000041040000}"/>
    <hyperlink ref="C1092" r:id="rId1091" xr:uid="{00000000-0004-0000-0800-000042040000}"/>
    <hyperlink ref="C1093" r:id="rId1092" xr:uid="{00000000-0004-0000-0800-000043040000}"/>
    <hyperlink ref="C1094" r:id="rId1093" xr:uid="{00000000-0004-0000-0800-000044040000}"/>
    <hyperlink ref="C1095" r:id="rId1094" xr:uid="{00000000-0004-0000-0800-000045040000}"/>
    <hyperlink ref="C1096" r:id="rId1095" xr:uid="{00000000-0004-0000-0800-000046040000}"/>
    <hyperlink ref="C1097" r:id="rId1096" xr:uid="{00000000-0004-0000-0800-000047040000}"/>
    <hyperlink ref="C1098" r:id="rId1097" xr:uid="{00000000-0004-0000-0800-000048040000}"/>
    <hyperlink ref="C1099" r:id="rId1098" xr:uid="{00000000-0004-0000-0800-000049040000}"/>
    <hyperlink ref="C1100" r:id="rId1099" xr:uid="{00000000-0004-0000-0800-00004A040000}"/>
    <hyperlink ref="C1101" r:id="rId1100" xr:uid="{00000000-0004-0000-0800-00004B040000}"/>
    <hyperlink ref="C1102" r:id="rId1101" xr:uid="{00000000-0004-0000-0800-00004C040000}"/>
    <hyperlink ref="C1103" r:id="rId1102" xr:uid="{00000000-0004-0000-0800-00004D040000}"/>
    <hyperlink ref="C1104" r:id="rId1103" xr:uid="{00000000-0004-0000-0800-00004E040000}"/>
    <hyperlink ref="C1105" r:id="rId1104" xr:uid="{00000000-0004-0000-0800-00004F040000}"/>
    <hyperlink ref="C1106" r:id="rId1105" xr:uid="{00000000-0004-0000-0800-000050040000}"/>
    <hyperlink ref="C1107" r:id="rId1106" xr:uid="{00000000-0004-0000-0800-000051040000}"/>
    <hyperlink ref="C1108" r:id="rId1107" xr:uid="{00000000-0004-0000-0800-000052040000}"/>
    <hyperlink ref="C1109" r:id="rId1108" xr:uid="{00000000-0004-0000-0800-000053040000}"/>
    <hyperlink ref="C1110" r:id="rId1109" xr:uid="{00000000-0004-0000-0800-000054040000}"/>
    <hyperlink ref="C1111" r:id="rId1110" xr:uid="{00000000-0004-0000-0800-000055040000}"/>
    <hyperlink ref="C1112" r:id="rId1111" xr:uid="{00000000-0004-0000-0800-000056040000}"/>
    <hyperlink ref="C1113" r:id="rId1112" xr:uid="{00000000-0004-0000-0800-000057040000}"/>
    <hyperlink ref="C1114" r:id="rId1113" xr:uid="{00000000-0004-0000-0800-000058040000}"/>
    <hyperlink ref="C1115" r:id="rId1114" xr:uid="{00000000-0004-0000-0800-000059040000}"/>
    <hyperlink ref="C1116" r:id="rId1115" xr:uid="{00000000-0004-0000-0800-00005A040000}"/>
    <hyperlink ref="C1117" r:id="rId1116" xr:uid="{00000000-0004-0000-0800-00005B040000}"/>
    <hyperlink ref="C1118" r:id="rId1117" xr:uid="{00000000-0004-0000-0800-00005C040000}"/>
    <hyperlink ref="C1119" r:id="rId1118" xr:uid="{00000000-0004-0000-0800-00005D040000}"/>
    <hyperlink ref="C1120" r:id="rId1119" xr:uid="{00000000-0004-0000-0800-00005E040000}"/>
    <hyperlink ref="C1121" r:id="rId1120" xr:uid="{00000000-0004-0000-0800-00005F040000}"/>
    <hyperlink ref="C1122" r:id="rId1121" xr:uid="{00000000-0004-0000-0800-000060040000}"/>
    <hyperlink ref="C1123" r:id="rId1122" xr:uid="{00000000-0004-0000-0800-000061040000}"/>
    <hyperlink ref="C1124" r:id="rId1123" xr:uid="{00000000-0004-0000-0800-000062040000}"/>
    <hyperlink ref="C1125" r:id="rId1124" xr:uid="{00000000-0004-0000-0800-000063040000}"/>
    <hyperlink ref="C1126" r:id="rId1125" xr:uid="{00000000-0004-0000-0800-000064040000}"/>
    <hyperlink ref="C1127" r:id="rId1126" xr:uid="{00000000-0004-0000-0800-000065040000}"/>
    <hyperlink ref="C1128" r:id="rId1127" xr:uid="{00000000-0004-0000-0800-000066040000}"/>
    <hyperlink ref="C1129" r:id="rId1128" xr:uid="{00000000-0004-0000-0800-000067040000}"/>
    <hyperlink ref="C1130" r:id="rId1129" xr:uid="{00000000-0004-0000-0800-000068040000}"/>
    <hyperlink ref="C1131" r:id="rId1130" xr:uid="{00000000-0004-0000-0800-000069040000}"/>
    <hyperlink ref="C1132" r:id="rId1131" xr:uid="{00000000-0004-0000-0800-00006A040000}"/>
    <hyperlink ref="C1133" r:id="rId1132" xr:uid="{00000000-0004-0000-0800-00006B040000}"/>
    <hyperlink ref="C1134" r:id="rId1133" xr:uid="{00000000-0004-0000-0800-00006C040000}"/>
    <hyperlink ref="C1135" r:id="rId1134" xr:uid="{00000000-0004-0000-0800-00006D040000}"/>
    <hyperlink ref="C1136" r:id="rId1135" xr:uid="{00000000-0004-0000-0800-00006E040000}"/>
    <hyperlink ref="C1137" r:id="rId1136" xr:uid="{00000000-0004-0000-0800-00006F040000}"/>
    <hyperlink ref="C1138" r:id="rId1137" xr:uid="{00000000-0004-0000-0800-000070040000}"/>
    <hyperlink ref="C1139" r:id="rId1138" xr:uid="{00000000-0004-0000-0800-000071040000}"/>
    <hyperlink ref="C1140" r:id="rId1139" xr:uid="{00000000-0004-0000-0800-000072040000}"/>
    <hyperlink ref="C1141" r:id="rId1140" xr:uid="{00000000-0004-0000-0800-000073040000}"/>
    <hyperlink ref="C1142" r:id="rId1141" xr:uid="{00000000-0004-0000-0800-000074040000}"/>
    <hyperlink ref="C1143" r:id="rId1142" xr:uid="{00000000-0004-0000-0800-000075040000}"/>
    <hyperlink ref="C1144" r:id="rId1143" xr:uid="{00000000-0004-0000-0800-000076040000}"/>
    <hyperlink ref="C1145" r:id="rId1144" xr:uid="{00000000-0004-0000-0800-000077040000}"/>
    <hyperlink ref="C1146" r:id="rId1145" xr:uid="{00000000-0004-0000-0800-000078040000}"/>
    <hyperlink ref="C1147" r:id="rId1146" xr:uid="{00000000-0004-0000-0800-000079040000}"/>
    <hyperlink ref="C1148" r:id="rId1147" xr:uid="{00000000-0004-0000-0800-00007A040000}"/>
    <hyperlink ref="C1149" r:id="rId1148" xr:uid="{00000000-0004-0000-0800-00007B040000}"/>
    <hyperlink ref="C1150" r:id="rId1149" xr:uid="{00000000-0004-0000-0800-00007C040000}"/>
    <hyperlink ref="C1151" r:id="rId1150" xr:uid="{00000000-0004-0000-0800-00007D040000}"/>
    <hyperlink ref="C1152" r:id="rId1151" xr:uid="{00000000-0004-0000-0800-00007E040000}"/>
    <hyperlink ref="C1153" r:id="rId1152" xr:uid="{00000000-0004-0000-0800-00007F040000}"/>
    <hyperlink ref="C1154" r:id="rId1153" xr:uid="{00000000-0004-0000-0800-000080040000}"/>
    <hyperlink ref="C1155" r:id="rId1154" xr:uid="{00000000-0004-0000-0800-000081040000}"/>
    <hyperlink ref="C1156" r:id="rId1155" xr:uid="{00000000-0004-0000-0800-000082040000}"/>
    <hyperlink ref="C1157" r:id="rId1156" xr:uid="{00000000-0004-0000-0800-000083040000}"/>
    <hyperlink ref="C1158" r:id="rId1157" xr:uid="{00000000-0004-0000-0800-000084040000}"/>
    <hyperlink ref="C1159" r:id="rId1158" xr:uid="{00000000-0004-0000-0800-000085040000}"/>
    <hyperlink ref="C1160" r:id="rId1159" xr:uid="{00000000-0004-0000-0800-000086040000}"/>
    <hyperlink ref="C1161" r:id="rId1160" xr:uid="{00000000-0004-0000-0800-000087040000}"/>
    <hyperlink ref="C1162" r:id="rId1161" xr:uid="{00000000-0004-0000-0800-000088040000}"/>
    <hyperlink ref="C1163" r:id="rId1162" xr:uid="{00000000-0004-0000-0800-000089040000}"/>
    <hyperlink ref="C1164" r:id="rId1163" xr:uid="{00000000-0004-0000-0800-00008A040000}"/>
    <hyperlink ref="C1165" r:id="rId1164" xr:uid="{00000000-0004-0000-0800-00008B040000}"/>
    <hyperlink ref="C1166" r:id="rId1165" xr:uid="{00000000-0004-0000-0800-00008C040000}"/>
    <hyperlink ref="C1167" r:id="rId1166" xr:uid="{00000000-0004-0000-0800-00008D040000}"/>
    <hyperlink ref="C1168" r:id="rId1167" xr:uid="{00000000-0004-0000-0800-00008E040000}"/>
    <hyperlink ref="C1169" r:id="rId1168" xr:uid="{00000000-0004-0000-0800-00008F040000}"/>
    <hyperlink ref="C1170" r:id="rId1169" xr:uid="{00000000-0004-0000-0800-000090040000}"/>
    <hyperlink ref="C1171" r:id="rId1170" xr:uid="{00000000-0004-0000-0800-000091040000}"/>
    <hyperlink ref="C1172" r:id="rId1171" xr:uid="{00000000-0004-0000-0800-000092040000}"/>
    <hyperlink ref="C1173" r:id="rId1172" xr:uid="{00000000-0004-0000-0800-000093040000}"/>
    <hyperlink ref="C1174" r:id="rId1173" xr:uid="{00000000-0004-0000-0800-000094040000}"/>
    <hyperlink ref="C1175" r:id="rId1174" xr:uid="{00000000-0004-0000-0800-000095040000}"/>
    <hyperlink ref="C1176" r:id="rId1175" xr:uid="{00000000-0004-0000-0800-000096040000}"/>
    <hyperlink ref="C1177" r:id="rId1176" xr:uid="{00000000-0004-0000-0800-000097040000}"/>
    <hyperlink ref="C1178" r:id="rId1177" xr:uid="{00000000-0004-0000-0800-000098040000}"/>
    <hyperlink ref="C1179" r:id="rId1178" xr:uid="{00000000-0004-0000-0800-000099040000}"/>
    <hyperlink ref="C1180" r:id="rId1179" xr:uid="{00000000-0004-0000-0800-00009A040000}"/>
    <hyperlink ref="C1181" r:id="rId1180" xr:uid="{00000000-0004-0000-0800-00009B040000}"/>
    <hyperlink ref="C1182" r:id="rId1181" xr:uid="{00000000-0004-0000-0800-00009C040000}"/>
    <hyperlink ref="C1183" r:id="rId1182" xr:uid="{00000000-0004-0000-0800-00009D040000}"/>
    <hyperlink ref="C1184" r:id="rId1183" xr:uid="{00000000-0004-0000-0800-00009E040000}"/>
    <hyperlink ref="C1185" r:id="rId1184" xr:uid="{00000000-0004-0000-0800-00009F040000}"/>
    <hyperlink ref="C1186" r:id="rId1185" xr:uid="{00000000-0004-0000-0800-0000A0040000}"/>
    <hyperlink ref="C1187" r:id="rId1186" xr:uid="{00000000-0004-0000-0800-0000A1040000}"/>
    <hyperlink ref="C1188" r:id="rId1187" xr:uid="{00000000-0004-0000-0800-0000A2040000}"/>
    <hyperlink ref="C1189" r:id="rId1188" xr:uid="{00000000-0004-0000-0800-0000A3040000}"/>
    <hyperlink ref="C1190" r:id="rId1189" xr:uid="{00000000-0004-0000-0800-0000A4040000}"/>
    <hyperlink ref="C1191" r:id="rId1190" xr:uid="{00000000-0004-0000-0800-0000A5040000}"/>
    <hyperlink ref="C1192" r:id="rId1191" xr:uid="{00000000-0004-0000-0800-0000A6040000}"/>
    <hyperlink ref="C1193" r:id="rId1192" xr:uid="{00000000-0004-0000-0800-0000A7040000}"/>
    <hyperlink ref="C1194" r:id="rId1193" xr:uid="{00000000-0004-0000-0800-0000A8040000}"/>
    <hyperlink ref="C1195" r:id="rId1194" xr:uid="{00000000-0004-0000-0800-0000A9040000}"/>
    <hyperlink ref="C1196" r:id="rId1195" xr:uid="{00000000-0004-0000-0800-0000AA040000}"/>
    <hyperlink ref="C1197" r:id="rId1196" xr:uid="{00000000-0004-0000-0800-0000AB040000}"/>
    <hyperlink ref="C1198" r:id="rId1197" xr:uid="{00000000-0004-0000-0800-0000AC040000}"/>
    <hyperlink ref="C1199" r:id="rId1198" xr:uid="{00000000-0004-0000-0800-0000AD040000}"/>
    <hyperlink ref="C1200" r:id="rId1199" xr:uid="{00000000-0004-0000-0800-0000AE040000}"/>
    <hyperlink ref="C1201" r:id="rId1200" xr:uid="{00000000-0004-0000-0800-0000AF040000}"/>
    <hyperlink ref="C1202" r:id="rId1201" xr:uid="{00000000-0004-0000-0800-0000B0040000}"/>
    <hyperlink ref="C1203" r:id="rId1202" xr:uid="{00000000-0004-0000-0800-0000B1040000}"/>
    <hyperlink ref="C1204" r:id="rId1203" xr:uid="{00000000-0004-0000-0800-0000B2040000}"/>
    <hyperlink ref="C1205" r:id="rId1204" xr:uid="{00000000-0004-0000-0800-0000B3040000}"/>
    <hyperlink ref="C1206" r:id="rId1205" xr:uid="{00000000-0004-0000-0800-0000B4040000}"/>
    <hyperlink ref="C1207" r:id="rId1206" xr:uid="{00000000-0004-0000-0800-0000B5040000}"/>
    <hyperlink ref="C1208" r:id="rId1207" xr:uid="{00000000-0004-0000-0800-0000B6040000}"/>
    <hyperlink ref="C1209" r:id="rId1208" xr:uid="{00000000-0004-0000-0800-0000B7040000}"/>
    <hyperlink ref="C1210" r:id="rId1209" xr:uid="{00000000-0004-0000-0800-0000B8040000}"/>
    <hyperlink ref="C1211" r:id="rId1210" xr:uid="{00000000-0004-0000-0800-0000B9040000}"/>
    <hyperlink ref="C1212" r:id="rId1211" xr:uid="{00000000-0004-0000-0800-0000BA040000}"/>
    <hyperlink ref="C1213" r:id="rId1212" xr:uid="{00000000-0004-0000-0800-0000BB040000}"/>
    <hyperlink ref="C1214" r:id="rId1213" xr:uid="{00000000-0004-0000-0800-0000BC040000}"/>
    <hyperlink ref="C1215" r:id="rId1214" xr:uid="{00000000-0004-0000-0800-0000BD040000}"/>
    <hyperlink ref="C1216" r:id="rId1215" xr:uid="{00000000-0004-0000-0800-0000BE040000}"/>
    <hyperlink ref="C1217" r:id="rId1216" xr:uid="{00000000-0004-0000-0800-0000BF040000}"/>
    <hyperlink ref="C1218" r:id="rId1217" xr:uid="{00000000-0004-0000-0800-0000C0040000}"/>
    <hyperlink ref="C1219" r:id="rId1218" xr:uid="{00000000-0004-0000-0800-0000C1040000}"/>
    <hyperlink ref="C1220" r:id="rId1219" xr:uid="{00000000-0004-0000-0800-0000C2040000}"/>
    <hyperlink ref="C1221" r:id="rId1220" xr:uid="{00000000-0004-0000-0800-0000C3040000}"/>
    <hyperlink ref="C1222" r:id="rId1221" xr:uid="{00000000-0004-0000-0800-0000C4040000}"/>
    <hyperlink ref="C1223" r:id="rId1222" xr:uid="{00000000-0004-0000-0800-0000C5040000}"/>
    <hyperlink ref="C1224" r:id="rId1223" xr:uid="{00000000-0004-0000-0800-0000C6040000}"/>
    <hyperlink ref="C1225" r:id="rId1224" xr:uid="{00000000-0004-0000-0800-0000C7040000}"/>
    <hyperlink ref="C1226" r:id="rId1225" xr:uid="{00000000-0004-0000-0800-0000C8040000}"/>
    <hyperlink ref="C1227" r:id="rId1226" xr:uid="{00000000-0004-0000-0800-0000C9040000}"/>
    <hyperlink ref="C1228" r:id="rId1227" xr:uid="{00000000-0004-0000-0800-0000CA040000}"/>
    <hyperlink ref="C1229" r:id="rId1228" xr:uid="{00000000-0004-0000-0800-0000CB040000}"/>
    <hyperlink ref="C1230" r:id="rId1229" xr:uid="{00000000-0004-0000-0800-0000CC040000}"/>
    <hyperlink ref="C1231" r:id="rId1230" xr:uid="{00000000-0004-0000-0800-0000CD040000}"/>
    <hyperlink ref="C1232" r:id="rId1231" xr:uid="{00000000-0004-0000-0800-0000CE040000}"/>
    <hyperlink ref="C1233" r:id="rId1232" xr:uid="{00000000-0004-0000-0800-0000CF040000}"/>
    <hyperlink ref="C1234" r:id="rId1233" xr:uid="{00000000-0004-0000-0800-0000D0040000}"/>
    <hyperlink ref="C1235" r:id="rId1234" xr:uid="{00000000-0004-0000-0800-0000D1040000}"/>
    <hyperlink ref="C1236" r:id="rId1235" xr:uid="{00000000-0004-0000-0800-0000D2040000}"/>
    <hyperlink ref="C1237" r:id="rId1236" xr:uid="{00000000-0004-0000-0800-0000D3040000}"/>
    <hyperlink ref="C1238" r:id="rId1237" xr:uid="{00000000-0004-0000-0800-0000D4040000}"/>
    <hyperlink ref="C1239" r:id="rId1238" xr:uid="{00000000-0004-0000-0800-0000D5040000}"/>
    <hyperlink ref="C1240" r:id="rId1239" xr:uid="{00000000-0004-0000-0800-0000D6040000}"/>
    <hyperlink ref="C1241" r:id="rId1240" xr:uid="{00000000-0004-0000-0800-0000D7040000}"/>
    <hyperlink ref="C1242" r:id="rId1241" xr:uid="{00000000-0004-0000-0800-0000D8040000}"/>
    <hyperlink ref="C1243" r:id="rId1242" xr:uid="{00000000-0004-0000-0800-0000D9040000}"/>
    <hyperlink ref="C1244" r:id="rId1243" xr:uid="{00000000-0004-0000-0800-0000DA040000}"/>
    <hyperlink ref="C1245" r:id="rId1244" xr:uid="{00000000-0004-0000-0800-0000DB040000}"/>
    <hyperlink ref="C1246" r:id="rId1245" xr:uid="{00000000-0004-0000-0800-0000DC040000}"/>
    <hyperlink ref="C1247" r:id="rId1246" xr:uid="{00000000-0004-0000-0800-0000DD040000}"/>
    <hyperlink ref="C1248" r:id="rId1247" xr:uid="{00000000-0004-0000-0800-0000DE040000}"/>
    <hyperlink ref="C1249" r:id="rId1248" xr:uid="{00000000-0004-0000-0800-0000DF040000}"/>
    <hyperlink ref="C1250" r:id="rId1249" xr:uid="{00000000-0004-0000-0800-0000E0040000}"/>
    <hyperlink ref="C1251" r:id="rId1250" xr:uid="{00000000-0004-0000-0800-0000E1040000}"/>
    <hyperlink ref="C1252" r:id="rId1251" xr:uid="{00000000-0004-0000-0800-0000E2040000}"/>
    <hyperlink ref="C1253" r:id="rId1252" xr:uid="{00000000-0004-0000-0800-0000E3040000}"/>
    <hyperlink ref="C1254" r:id="rId1253" xr:uid="{00000000-0004-0000-0800-0000E4040000}"/>
    <hyperlink ref="C1255" r:id="rId1254" xr:uid="{00000000-0004-0000-0800-0000E5040000}"/>
    <hyperlink ref="C1256" r:id="rId1255" xr:uid="{00000000-0004-0000-0800-0000E6040000}"/>
    <hyperlink ref="C1257" r:id="rId1256" xr:uid="{00000000-0004-0000-0800-0000E7040000}"/>
    <hyperlink ref="C1258" r:id="rId1257" xr:uid="{00000000-0004-0000-0800-0000E8040000}"/>
    <hyperlink ref="C1259" r:id="rId1258" xr:uid="{00000000-0004-0000-0800-0000E9040000}"/>
    <hyperlink ref="C1260" r:id="rId1259" xr:uid="{00000000-0004-0000-0800-0000EA040000}"/>
    <hyperlink ref="C1261" r:id="rId1260" xr:uid="{00000000-0004-0000-0800-0000EB040000}"/>
    <hyperlink ref="C1262" r:id="rId1261" xr:uid="{00000000-0004-0000-0800-0000EC040000}"/>
    <hyperlink ref="C1263" r:id="rId1262" xr:uid="{00000000-0004-0000-0800-0000ED040000}"/>
    <hyperlink ref="C1264" r:id="rId1263" xr:uid="{00000000-0004-0000-0800-0000EE040000}"/>
    <hyperlink ref="C1265" r:id="rId1264" xr:uid="{00000000-0004-0000-0800-0000EF040000}"/>
    <hyperlink ref="C1266" r:id="rId1265" xr:uid="{00000000-0004-0000-0800-0000F0040000}"/>
    <hyperlink ref="C1267" r:id="rId1266" xr:uid="{00000000-0004-0000-0800-0000F1040000}"/>
    <hyperlink ref="C1268" r:id="rId1267" xr:uid="{00000000-0004-0000-0800-0000F2040000}"/>
    <hyperlink ref="C1269" r:id="rId1268" xr:uid="{00000000-0004-0000-0800-0000F3040000}"/>
    <hyperlink ref="C1270" r:id="rId1269" xr:uid="{00000000-0004-0000-0800-0000F4040000}"/>
    <hyperlink ref="C1271" r:id="rId1270" xr:uid="{00000000-0004-0000-0800-0000F5040000}"/>
    <hyperlink ref="C1272" r:id="rId1271" xr:uid="{00000000-0004-0000-0800-0000F6040000}"/>
    <hyperlink ref="C1273" r:id="rId1272" xr:uid="{00000000-0004-0000-0800-0000F7040000}"/>
    <hyperlink ref="C1274" r:id="rId1273" xr:uid="{00000000-0004-0000-0800-0000F8040000}"/>
    <hyperlink ref="C1275" r:id="rId1274" xr:uid="{00000000-0004-0000-0800-0000F9040000}"/>
    <hyperlink ref="C1276" r:id="rId1275" xr:uid="{00000000-0004-0000-0800-0000FA040000}"/>
    <hyperlink ref="C1277" r:id="rId1276" xr:uid="{00000000-0004-0000-0800-0000FB040000}"/>
    <hyperlink ref="C1278" r:id="rId1277" xr:uid="{00000000-0004-0000-0800-0000FC040000}"/>
    <hyperlink ref="C1279" r:id="rId1278" xr:uid="{00000000-0004-0000-0800-0000FD040000}"/>
    <hyperlink ref="C1280" r:id="rId1279" xr:uid="{00000000-0004-0000-0800-0000FE040000}"/>
    <hyperlink ref="C1281" r:id="rId1280" xr:uid="{00000000-0004-0000-0800-0000FF040000}"/>
    <hyperlink ref="C1282" r:id="rId1281" xr:uid="{00000000-0004-0000-0800-000000050000}"/>
    <hyperlink ref="C1283" r:id="rId1282" xr:uid="{00000000-0004-0000-0800-000001050000}"/>
    <hyperlink ref="C1284" r:id="rId1283" xr:uid="{00000000-0004-0000-0800-000002050000}"/>
    <hyperlink ref="C1285" r:id="rId1284" xr:uid="{00000000-0004-0000-0800-000003050000}"/>
    <hyperlink ref="C1286" r:id="rId1285" xr:uid="{00000000-0004-0000-0800-000004050000}"/>
    <hyperlink ref="C1287" r:id="rId1286" xr:uid="{00000000-0004-0000-0800-000005050000}"/>
    <hyperlink ref="C1288" r:id="rId1287" xr:uid="{00000000-0004-0000-0800-000006050000}"/>
    <hyperlink ref="C1289" r:id="rId1288" xr:uid="{00000000-0004-0000-0800-000007050000}"/>
    <hyperlink ref="C1290" r:id="rId1289" xr:uid="{00000000-0004-0000-0800-000008050000}"/>
    <hyperlink ref="C1291" r:id="rId1290" xr:uid="{00000000-0004-0000-0800-000009050000}"/>
    <hyperlink ref="C1292" r:id="rId1291" xr:uid="{00000000-0004-0000-0800-00000A050000}"/>
    <hyperlink ref="C1293" r:id="rId1292" xr:uid="{00000000-0004-0000-0800-00000B050000}"/>
    <hyperlink ref="C1294" r:id="rId1293" xr:uid="{00000000-0004-0000-0800-00000C050000}"/>
    <hyperlink ref="C1295" r:id="rId1294" xr:uid="{00000000-0004-0000-0800-00000D050000}"/>
    <hyperlink ref="C1296" r:id="rId1295" xr:uid="{00000000-0004-0000-0800-00000E050000}"/>
    <hyperlink ref="C1297" r:id="rId1296" xr:uid="{00000000-0004-0000-0800-00000F050000}"/>
    <hyperlink ref="C1298" r:id="rId1297" xr:uid="{00000000-0004-0000-0800-000010050000}"/>
    <hyperlink ref="C1299" r:id="rId1298" xr:uid="{00000000-0004-0000-0800-000011050000}"/>
    <hyperlink ref="C1300" r:id="rId1299" xr:uid="{00000000-0004-0000-0800-000012050000}"/>
    <hyperlink ref="C1301" r:id="rId1300" xr:uid="{00000000-0004-0000-0800-000013050000}"/>
    <hyperlink ref="C1302" r:id="rId1301" xr:uid="{00000000-0004-0000-0800-000014050000}"/>
    <hyperlink ref="C1303" r:id="rId1302" xr:uid="{00000000-0004-0000-0800-000015050000}"/>
    <hyperlink ref="C1304" r:id="rId1303" xr:uid="{00000000-0004-0000-0800-000016050000}"/>
    <hyperlink ref="C1305" r:id="rId1304" xr:uid="{00000000-0004-0000-0800-000017050000}"/>
    <hyperlink ref="C1306" r:id="rId1305" xr:uid="{00000000-0004-0000-0800-000018050000}"/>
    <hyperlink ref="C1307" r:id="rId1306" location=":~:text=Envisioning%20cybersecurity%20in%20Vietnam's%20digital,digital%20economy%2C%20and%20digital%20society." xr:uid="{00000000-0004-0000-0800-000019050000}"/>
    <hyperlink ref="C1308" r:id="rId1307" xr:uid="{00000000-0004-0000-0800-00001A050000}"/>
    <hyperlink ref="C1309" r:id="rId1308" xr:uid="{00000000-0004-0000-0800-00001B050000}"/>
    <hyperlink ref="C1310" r:id="rId1309" xr:uid="{00000000-0004-0000-0800-00001C050000}"/>
    <hyperlink ref="C1311" r:id="rId1310" xr:uid="{00000000-0004-0000-0800-00001D050000}"/>
    <hyperlink ref="C1312" r:id="rId1311" xr:uid="{00000000-0004-0000-0800-00001E050000}"/>
    <hyperlink ref="C1313" r:id="rId1312" xr:uid="{00000000-0004-0000-0800-00001F050000}"/>
    <hyperlink ref="C1314" r:id="rId1313" xr:uid="{00000000-0004-0000-0800-000020050000}"/>
    <hyperlink ref="C1315" r:id="rId1314" xr:uid="{00000000-0004-0000-0800-000021050000}"/>
    <hyperlink ref="C1316" r:id="rId1315" xr:uid="{00000000-0004-0000-0800-000022050000}"/>
    <hyperlink ref="C1317" r:id="rId1316" xr:uid="{00000000-0004-0000-0800-000023050000}"/>
    <hyperlink ref="C1318" r:id="rId1317" xr:uid="{00000000-0004-0000-0800-000024050000}"/>
    <hyperlink ref="C1319" r:id="rId1318" xr:uid="{00000000-0004-0000-0800-000025050000}"/>
    <hyperlink ref="C1320" r:id="rId1319" xr:uid="{00000000-0004-0000-0800-000026050000}"/>
    <hyperlink ref="C1321" r:id="rId1320" xr:uid="{00000000-0004-0000-0800-000027050000}"/>
    <hyperlink ref="C1322" r:id="rId1321" xr:uid="{00000000-0004-0000-0800-000028050000}"/>
    <hyperlink ref="C1323" r:id="rId1322" xr:uid="{00000000-0004-0000-0800-000029050000}"/>
    <hyperlink ref="C1324" r:id="rId1323" xr:uid="{00000000-0004-0000-0800-00002A050000}"/>
    <hyperlink ref="C1325" r:id="rId1324" xr:uid="{00000000-0004-0000-0800-00002B050000}"/>
    <hyperlink ref="C1326" r:id="rId1325" xr:uid="{00000000-0004-0000-0800-00002C050000}"/>
    <hyperlink ref="C1327" r:id="rId1326" xr:uid="{00000000-0004-0000-0800-00002D050000}"/>
    <hyperlink ref="C1328" r:id="rId1327" xr:uid="{00000000-0004-0000-0800-00002E050000}"/>
    <hyperlink ref="C1329" r:id="rId1328" xr:uid="{00000000-0004-0000-0800-00002F050000}"/>
    <hyperlink ref="C1330" r:id="rId1329" xr:uid="{00000000-0004-0000-0800-00003005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K68"/>
  <sheetViews>
    <sheetView workbookViewId="0">
      <pane ySplit="1" topLeftCell="A2" activePane="bottomLeft" state="frozen"/>
      <selection pane="bottomLeft" activeCell="B3" sqref="B3"/>
    </sheetView>
  </sheetViews>
  <sheetFormatPr defaultColWidth="12.6328125" defaultRowHeight="15.75" customHeight="1"/>
  <cols>
    <col min="1" max="1" width="5.08984375" customWidth="1"/>
    <col min="2" max="2" width="10.7265625" customWidth="1"/>
    <col min="3" max="3" width="30.7265625" customWidth="1"/>
    <col min="5" max="5" width="22.26953125" customWidth="1"/>
    <col min="6" max="37" width="61" customWidth="1"/>
  </cols>
  <sheetData>
    <row r="1" spans="1:37" ht="22.5" customHeight="1">
      <c r="A1" s="47" t="s">
        <v>3400</v>
      </c>
      <c r="B1" s="47" t="s">
        <v>38</v>
      </c>
      <c r="C1" s="58" t="s">
        <v>118</v>
      </c>
      <c r="D1" s="47" t="s">
        <v>51</v>
      </c>
      <c r="E1" s="58" t="s">
        <v>121</v>
      </c>
      <c r="F1" s="58" t="s">
        <v>123</v>
      </c>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row>
    <row r="2" spans="1:37" ht="34.5" customHeight="1">
      <c r="A2" s="3" t="s">
        <v>3401</v>
      </c>
      <c r="B2" s="3" t="s">
        <v>207</v>
      </c>
      <c r="C2" s="49" t="s">
        <v>3336</v>
      </c>
      <c r="D2" s="59" t="s">
        <v>3337</v>
      </c>
      <c r="E2" s="49" t="s">
        <v>3402</v>
      </c>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row>
    <row r="3" spans="1:37" ht="34.5" customHeight="1">
      <c r="A3" s="3" t="s">
        <v>3403</v>
      </c>
      <c r="B3" s="3" t="s">
        <v>413</v>
      </c>
      <c r="C3" s="49" t="s">
        <v>3404</v>
      </c>
      <c r="D3" s="59" t="s">
        <v>2950</v>
      </c>
      <c r="E3" s="49" t="s">
        <v>3405</v>
      </c>
      <c r="F3" s="49" t="s">
        <v>3406</v>
      </c>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row>
    <row r="4" spans="1:37" ht="34.5" customHeight="1">
      <c r="A4" s="3" t="s">
        <v>3407</v>
      </c>
      <c r="B4" s="3" t="s">
        <v>247</v>
      </c>
      <c r="C4" s="49" t="s">
        <v>3408</v>
      </c>
      <c r="D4" s="59" t="s">
        <v>3409</v>
      </c>
      <c r="E4" s="49" t="s">
        <v>3405</v>
      </c>
      <c r="F4" s="49" t="s">
        <v>3410</v>
      </c>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row>
    <row r="5" spans="1:37" ht="34.5" customHeight="1">
      <c r="A5" s="3" t="s">
        <v>3411</v>
      </c>
      <c r="B5" s="3" t="s">
        <v>199</v>
      </c>
      <c r="C5" s="49" t="s">
        <v>3412</v>
      </c>
      <c r="D5" s="59" t="s">
        <v>1089</v>
      </c>
      <c r="E5" s="49" t="s">
        <v>3405</v>
      </c>
      <c r="F5" s="49" t="s">
        <v>3413</v>
      </c>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row>
    <row r="6" spans="1:37" ht="34.5" customHeight="1">
      <c r="A6" s="3" t="s">
        <v>3414</v>
      </c>
      <c r="B6" s="3" t="s">
        <v>199</v>
      </c>
      <c r="C6" s="49" t="s">
        <v>3415</v>
      </c>
      <c r="D6" s="59" t="s">
        <v>3416</v>
      </c>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row>
    <row r="7" spans="1:37" ht="34.5" customHeight="1">
      <c r="A7" s="3" t="s">
        <v>3417</v>
      </c>
      <c r="B7" s="3" t="s">
        <v>199</v>
      </c>
      <c r="C7" s="49" t="s">
        <v>3418</v>
      </c>
      <c r="D7" s="59" t="s">
        <v>3419</v>
      </c>
      <c r="E7" s="49" t="s">
        <v>3405</v>
      </c>
      <c r="F7" s="49" t="s">
        <v>3420</v>
      </c>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37" ht="34.5" customHeight="1">
      <c r="A8" s="3" t="s">
        <v>3421</v>
      </c>
      <c r="B8" s="3" t="s">
        <v>433</v>
      </c>
      <c r="C8" s="49" t="s">
        <v>3422</v>
      </c>
      <c r="D8" s="59" t="s">
        <v>3423</v>
      </c>
      <c r="E8" s="49" t="s">
        <v>3405</v>
      </c>
      <c r="F8" s="49" t="s">
        <v>3424</v>
      </c>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row>
    <row r="9" spans="1:37" ht="34.5" customHeight="1">
      <c r="A9" s="3" t="s">
        <v>3425</v>
      </c>
      <c r="B9" s="3" t="s">
        <v>505</v>
      </c>
      <c r="C9" s="49" t="s">
        <v>3426</v>
      </c>
      <c r="D9" s="59" t="s">
        <v>3427</v>
      </c>
      <c r="E9" s="49" t="s">
        <v>3405</v>
      </c>
      <c r="F9" s="49" t="s">
        <v>3428</v>
      </c>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row>
    <row r="10" spans="1:37" ht="34.5" customHeight="1">
      <c r="A10" s="3" t="s">
        <v>3429</v>
      </c>
      <c r="B10" s="3" t="s">
        <v>277</v>
      </c>
      <c r="C10" s="49" t="s">
        <v>3430</v>
      </c>
      <c r="D10" s="59" t="s">
        <v>3431</v>
      </c>
      <c r="E10" s="49" t="s">
        <v>3405</v>
      </c>
      <c r="F10" s="49" t="s">
        <v>3432</v>
      </c>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row>
    <row r="11" spans="1:37" ht="34.5" customHeight="1">
      <c r="A11" s="3" t="s">
        <v>3433</v>
      </c>
      <c r="B11" s="3" t="s">
        <v>277</v>
      </c>
      <c r="C11" s="49" t="s">
        <v>3434</v>
      </c>
      <c r="D11" s="59" t="s">
        <v>3435</v>
      </c>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row>
    <row r="12" spans="1:37" ht="34.5" customHeight="1">
      <c r="A12" s="3" t="s">
        <v>3436</v>
      </c>
      <c r="B12" s="3" t="s">
        <v>247</v>
      </c>
      <c r="C12" s="49" t="s">
        <v>3437</v>
      </c>
      <c r="D12" s="59" t="s">
        <v>3438</v>
      </c>
      <c r="E12" s="49" t="s">
        <v>3405</v>
      </c>
      <c r="F12" s="49" t="s">
        <v>3439</v>
      </c>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row>
    <row r="13" spans="1:37" ht="34.5" customHeight="1">
      <c r="A13" s="3" t="s">
        <v>3440</v>
      </c>
      <c r="B13" s="3" t="s">
        <v>463</v>
      </c>
      <c r="C13" s="49" t="s">
        <v>3441</v>
      </c>
      <c r="D13" s="59" t="s">
        <v>3442</v>
      </c>
      <c r="E13" s="49" t="s">
        <v>3405</v>
      </c>
      <c r="F13" s="49" t="s">
        <v>3443</v>
      </c>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row>
    <row r="14" spans="1:37" ht="34.5" customHeight="1">
      <c r="A14" s="3" t="s">
        <v>3444</v>
      </c>
      <c r="B14" s="3" t="s">
        <v>255</v>
      </c>
      <c r="C14" s="49" t="s">
        <v>3445</v>
      </c>
      <c r="D14" s="59" t="s">
        <v>3446</v>
      </c>
      <c r="E14" s="49" t="s">
        <v>3405</v>
      </c>
      <c r="F14" s="49" t="s">
        <v>3447</v>
      </c>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row>
    <row r="15" spans="1:37" ht="34.5" customHeight="1">
      <c r="A15" s="3" t="s">
        <v>3448</v>
      </c>
      <c r="B15" s="3" t="s">
        <v>295</v>
      </c>
      <c r="C15" s="49" t="s">
        <v>3449</v>
      </c>
      <c r="D15" s="59" t="s">
        <v>3450</v>
      </c>
      <c r="E15" s="49" t="s">
        <v>3405</v>
      </c>
      <c r="F15" s="49" t="s">
        <v>3451</v>
      </c>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row>
    <row r="16" spans="1:37" ht="34.5" customHeight="1">
      <c r="A16" s="3" t="s">
        <v>3452</v>
      </c>
      <c r="B16" s="3" t="s">
        <v>705</v>
      </c>
      <c r="C16" s="49" t="s">
        <v>3453</v>
      </c>
      <c r="D16" s="59" t="s">
        <v>3454</v>
      </c>
      <c r="E16" s="49" t="s">
        <v>3405</v>
      </c>
      <c r="F16" s="49" t="s">
        <v>3455</v>
      </c>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row>
    <row r="17" spans="1:37" ht="34.5" customHeight="1">
      <c r="A17" s="3" t="s">
        <v>3456</v>
      </c>
      <c r="B17" s="3" t="s">
        <v>705</v>
      </c>
      <c r="C17" s="49" t="s">
        <v>3457</v>
      </c>
      <c r="D17" s="59" t="s">
        <v>3458</v>
      </c>
      <c r="E17" s="49" t="s">
        <v>3405</v>
      </c>
      <c r="F17" s="49" t="s">
        <v>3459</v>
      </c>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row>
    <row r="18" spans="1:37" ht="34.5" customHeight="1">
      <c r="A18" s="3" t="s">
        <v>3460</v>
      </c>
      <c r="B18" s="3" t="s">
        <v>3461</v>
      </c>
      <c r="C18" s="49" t="s">
        <v>3462</v>
      </c>
      <c r="D18" s="59" t="s">
        <v>3463</v>
      </c>
      <c r="E18" s="49" t="s">
        <v>3405</v>
      </c>
      <c r="F18" s="49" t="s">
        <v>3464</v>
      </c>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row>
    <row r="19" spans="1:37" ht="34.5" customHeight="1">
      <c r="A19" s="3" t="s">
        <v>3465</v>
      </c>
      <c r="B19" s="3" t="s">
        <v>3461</v>
      </c>
      <c r="C19" s="49" t="s">
        <v>3466</v>
      </c>
      <c r="D19" s="59" t="s">
        <v>3467</v>
      </c>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row>
    <row r="20" spans="1:37" ht="34.5" customHeight="1">
      <c r="A20" s="3" t="s">
        <v>3468</v>
      </c>
      <c r="B20" s="3" t="s">
        <v>3461</v>
      </c>
      <c r="C20" s="49" t="s">
        <v>3469</v>
      </c>
      <c r="D20" s="59" t="s">
        <v>3470</v>
      </c>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row>
    <row r="21" spans="1:37" ht="34.5" customHeight="1">
      <c r="A21" s="3" t="s">
        <v>3471</v>
      </c>
      <c r="B21" s="3" t="s">
        <v>3461</v>
      </c>
      <c r="C21" s="49" t="s">
        <v>3472</v>
      </c>
      <c r="D21" s="59" t="s">
        <v>3473</v>
      </c>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row>
    <row r="22" spans="1:37" ht="34.5" customHeight="1">
      <c r="A22" s="3" t="s">
        <v>3474</v>
      </c>
      <c r="B22" s="3" t="s">
        <v>199</v>
      </c>
      <c r="C22" s="49" t="s">
        <v>3475</v>
      </c>
      <c r="D22" s="59" t="s">
        <v>3476</v>
      </c>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row>
    <row r="23" spans="1:37" ht="34.5" customHeight="1">
      <c r="A23" s="3" t="s">
        <v>3477</v>
      </c>
      <c r="B23" s="3" t="s">
        <v>199</v>
      </c>
      <c r="C23" s="49" t="s">
        <v>3478</v>
      </c>
      <c r="D23" s="59" t="s">
        <v>3479</v>
      </c>
      <c r="E23" s="49" t="s">
        <v>3405</v>
      </c>
      <c r="F23" s="49" t="s">
        <v>3480</v>
      </c>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row>
    <row r="24" spans="1:37" ht="34.5" customHeight="1">
      <c r="A24" s="3" t="s">
        <v>3481</v>
      </c>
      <c r="B24" s="3" t="s">
        <v>199</v>
      </c>
      <c r="C24" s="49" t="s">
        <v>3482</v>
      </c>
      <c r="D24" s="3" t="s">
        <v>3483</v>
      </c>
      <c r="E24" s="49" t="s">
        <v>3405</v>
      </c>
      <c r="F24" s="49" t="s">
        <v>3484</v>
      </c>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row>
    <row r="25" spans="1:37" ht="34.5" customHeight="1">
      <c r="A25" s="3" t="s">
        <v>3485</v>
      </c>
      <c r="B25" s="3" t="s">
        <v>3461</v>
      </c>
      <c r="C25" s="49" t="s">
        <v>3486</v>
      </c>
      <c r="D25" s="59" t="s">
        <v>3487</v>
      </c>
      <c r="E25" s="49" t="s">
        <v>3405</v>
      </c>
      <c r="F25" s="49" t="s">
        <v>3488</v>
      </c>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row>
    <row r="26" spans="1:37" ht="34.5" customHeight="1">
      <c r="A26" s="3" t="s">
        <v>3489</v>
      </c>
      <c r="B26" s="3" t="s">
        <v>3461</v>
      </c>
      <c r="C26" s="49" t="s">
        <v>3490</v>
      </c>
      <c r="D26" s="59" t="s">
        <v>3491</v>
      </c>
      <c r="E26" s="49" t="s">
        <v>3405</v>
      </c>
      <c r="F26" s="49" t="s">
        <v>3492</v>
      </c>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row>
    <row r="27" spans="1:37" ht="34.5" customHeight="1">
      <c r="A27" s="3" t="s">
        <v>3493</v>
      </c>
      <c r="B27" s="3" t="s">
        <v>295</v>
      </c>
      <c r="C27" s="49" t="s">
        <v>3494</v>
      </c>
      <c r="D27" s="59" t="s">
        <v>3495</v>
      </c>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row>
    <row r="28" spans="1:37" ht="34.5" customHeight="1">
      <c r="A28" s="3" t="s">
        <v>3496</v>
      </c>
      <c r="B28" s="3" t="s">
        <v>277</v>
      </c>
      <c r="C28" s="49" t="s">
        <v>3497</v>
      </c>
      <c r="D28" s="59" t="s">
        <v>3498</v>
      </c>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row>
    <row r="29" spans="1:37" ht="34.5" customHeight="1">
      <c r="A29" s="3" t="s">
        <v>3499</v>
      </c>
      <c r="B29" s="3" t="s">
        <v>247</v>
      </c>
      <c r="C29" s="49" t="s">
        <v>3500</v>
      </c>
      <c r="D29" s="59" t="s">
        <v>3501</v>
      </c>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row>
    <row r="30" spans="1:37" ht="34.5" customHeight="1">
      <c r="A30" s="3" t="s">
        <v>3502</v>
      </c>
      <c r="B30" s="3" t="s">
        <v>189</v>
      </c>
      <c r="C30" s="49" t="s">
        <v>3503</v>
      </c>
      <c r="D30" s="59" t="s">
        <v>3504</v>
      </c>
      <c r="E30" s="49" t="s">
        <v>3405</v>
      </c>
      <c r="F30" s="49" t="s">
        <v>3505</v>
      </c>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row>
    <row r="31" spans="1:37" ht="34.5" customHeight="1">
      <c r="A31" s="3" t="s">
        <v>3506</v>
      </c>
      <c r="B31" s="3" t="s">
        <v>245</v>
      </c>
      <c r="C31" s="49" t="s">
        <v>3507</v>
      </c>
      <c r="D31" s="59" t="s">
        <v>3508</v>
      </c>
      <c r="E31" s="49" t="s">
        <v>3405</v>
      </c>
      <c r="F31" s="49" t="s">
        <v>3509</v>
      </c>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row>
    <row r="32" spans="1:37" ht="34.5" customHeight="1">
      <c r="A32" s="3" t="s">
        <v>3510</v>
      </c>
      <c r="B32" s="3" t="s">
        <v>748</v>
      </c>
      <c r="C32" s="49" t="s">
        <v>3511</v>
      </c>
      <c r="D32" s="59" t="s">
        <v>3512</v>
      </c>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row>
    <row r="33" spans="1:37" ht="34.5" customHeight="1">
      <c r="A33" s="3" t="s">
        <v>3513</v>
      </c>
      <c r="B33" s="3" t="s">
        <v>247</v>
      </c>
      <c r="C33" s="49" t="s">
        <v>3514</v>
      </c>
      <c r="D33" s="59" t="s">
        <v>3515</v>
      </c>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row>
    <row r="34" spans="1:37" ht="34.5" customHeight="1">
      <c r="A34" s="3" t="s">
        <v>3516</v>
      </c>
      <c r="B34" s="3" t="s">
        <v>255</v>
      </c>
      <c r="C34" s="49" t="s">
        <v>3517</v>
      </c>
      <c r="D34" s="59" t="s">
        <v>3518</v>
      </c>
      <c r="E34" s="49" t="s">
        <v>3405</v>
      </c>
      <c r="F34" s="49" t="s">
        <v>3519</v>
      </c>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row>
    <row r="35" spans="1:37" ht="34.5" customHeight="1">
      <c r="A35" s="3" t="s">
        <v>3520</v>
      </c>
      <c r="B35" s="3" t="s">
        <v>346</v>
      </c>
      <c r="C35" s="49" t="s">
        <v>3521</v>
      </c>
      <c r="D35" s="59" t="s">
        <v>3522</v>
      </c>
      <c r="E35" s="49" t="s">
        <v>3402</v>
      </c>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row>
    <row r="36" spans="1:37" ht="34.5" customHeight="1">
      <c r="A36" s="3" t="s">
        <v>3523</v>
      </c>
      <c r="B36" s="3" t="s">
        <v>705</v>
      </c>
      <c r="C36" s="49" t="s">
        <v>3524</v>
      </c>
      <c r="D36" s="59" t="s">
        <v>3525</v>
      </c>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row>
    <row r="37" spans="1:37" ht="34.5" customHeight="1">
      <c r="A37" s="3" t="s">
        <v>3526</v>
      </c>
      <c r="B37" s="3" t="s">
        <v>237</v>
      </c>
      <c r="C37" s="49" t="s">
        <v>3527</v>
      </c>
      <c r="D37" s="59" t="s">
        <v>3528</v>
      </c>
      <c r="E37" s="49" t="s">
        <v>3402</v>
      </c>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row>
    <row r="38" spans="1:37" ht="34.5" customHeight="1">
      <c r="A38" s="3" t="s">
        <v>3529</v>
      </c>
      <c r="B38" s="3" t="s">
        <v>413</v>
      </c>
      <c r="C38" s="49" t="s">
        <v>3530</v>
      </c>
      <c r="D38" s="59" t="s">
        <v>3531</v>
      </c>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row>
    <row r="39" spans="1:37" ht="34.5" customHeight="1">
      <c r="A39" s="3" t="s">
        <v>3532</v>
      </c>
      <c r="B39" s="3" t="s">
        <v>3461</v>
      </c>
      <c r="C39" s="49" t="s">
        <v>3533</v>
      </c>
      <c r="D39" s="59" t="s">
        <v>3534</v>
      </c>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row>
    <row r="40" spans="1:37" ht="34.5" customHeight="1">
      <c r="A40" s="3" t="s">
        <v>3535</v>
      </c>
      <c r="B40" s="3" t="s">
        <v>213</v>
      </c>
      <c r="C40" s="49" t="s">
        <v>3536</v>
      </c>
      <c r="D40" s="59" t="s">
        <v>3537</v>
      </c>
      <c r="E40" s="49" t="s">
        <v>3405</v>
      </c>
      <c r="F40" s="49" t="s">
        <v>3538</v>
      </c>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row>
    <row r="41" spans="1:37" ht="34.5" customHeight="1">
      <c r="A41" s="3" t="s">
        <v>3539</v>
      </c>
      <c r="B41" s="3"/>
      <c r="C41" s="49" t="s">
        <v>3540</v>
      </c>
      <c r="D41" s="59" t="s">
        <v>3541</v>
      </c>
      <c r="E41" s="49" t="s">
        <v>3405</v>
      </c>
      <c r="F41" s="49" t="s">
        <v>3542</v>
      </c>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row>
    <row r="42" spans="1:37" ht="34.5" customHeight="1">
      <c r="A42" s="3" t="s">
        <v>3543</v>
      </c>
      <c r="B42" s="3" t="s">
        <v>338</v>
      </c>
      <c r="C42" s="49" t="s">
        <v>3544</v>
      </c>
      <c r="D42" s="59" t="s">
        <v>3545</v>
      </c>
      <c r="E42" s="49" t="s">
        <v>3405</v>
      </c>
      <c r="F42" s="49" t="s">
        <v>3546</v>
      </c>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row>
    <row r="43" spans="1:37" ht="34.5" customHeight="1">
      <c r="A43" s="3" t="s">
        <v>3547</v>
      </c>
      <c r="B43" s="3" t="s">
        <v>423</v>
      </c>
      <c r="C43" s="49" t="s">
        <v>3548</v>
      </c>
      <c r="D43" s="59" t="s">
        <v>3549</v>
      </c>
      <c r="E43" s="49" t="s">
        <v>3405</v>
      </c>
      <c r="F43" s="49" t="s">
        <v>3550</v>
      </c>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row>
    <row r="44" spans="1:37" ht="34.5" customHeight="1">
      <c r="A44" s="3" t="s">
        <v>3551</v>
      </c>
      <c r="B44" s="3" t="s">
        <v>3325</v>
      </c>
      <c r="C44" s="49" t="s">
        <v>3552</v>
      </c>
      <c r="D44" s="59" t="s">
        <v>3553</v>
      </c>
      <c r="E44" s="49" t="s">
        <v>3405</v>
      </c>
      <c r="F44" s="49" t="s">
        <v>3554</v>
      </c>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row>
    <row r="45" spans="1:37" ht="34.5" customHeight="1">
      <c r="A45" s="3" t="s">
        <v>3555</v>
      </c>
      <c r="B45" s="3" t="s">
        <v>449</v>
      </c>
      <c r="C45" s="49" t="s">
        <v>3556</v>
      </c>
      <c r="D45" s="59" t="s">
        <v>3557</v>
      </c>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row>
    <row r="46" spans="1:37" ht="34.5" customHeight="1">
      <c r="A46" s="3" t="s">
        <v>3558</v>
      </c>
      <c r="B46" s="3" t="s">
        <v>211</v>
      </c>
      <c r="C46" s="49" t="s">
        <v>3497</v>
      </c>
      <c r="D46" s="59" t="s">
        <v>3559</v>
      </c>
      <c r="E46" s="49" t="s">
        <v>3402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row>
    <row r="47" spans="1:37" ht="34.5" customHeight="1">
      <c r="A47" s="3" t="s">
        <v>3560</v>
      </c>
      <c r="B47" s="3" t="s">
        <v>285</v>
      </c>
      <c r="C47" s="49" t="s">
        <v>3561</v>
      </c>
      <c r="D47" s="59" t="s">
        <v>3562</v>
      </c>
      <c r="E47" s="49" t="s">
        <v>3402</v>
      </c>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row>
    <row r="48" spans="1:37" ht="34.5" customHeight="1">
      <c r="A48" s="3" t="s">
        <v>3563</v>
      </c>
      <c r="B48" s="3" t="s">
        <v>145</v>
      </c>
      <c r="C48" s="49" t="s">
        <v>3564</v>
      </c>
      <c r="D48" s="59" t="s">
        <v>3565</v>
      </c>
      <c r="E48" s="49" t="s">
        <v>3405</v>
      </c>
      <c r="F48" s="49" t="s">
        <v>3566</v>
      </c>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row>
    <row r="49" spans="1:37" ht="34.5" customHeight="1">
      <c r="A49" s="3" t="s">
        <v>3567</v>
      </c>
      <c r="B49" s="3" t="s">
        <v>147</v>
      </c>
      <c r="C49" s="49" t="s">
        <v>3568</v>
      </c>
      <c r="D49" s="3" t="s">
        <v>3569</v>
      </c>
      <c r="E49" s="49" t="s">
        <v>3405</v>
      </c>
      <c r="F49" s="49" t="s">
        <v>3570</v>
      </c>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row>
    <row r="50" spans="1:37" ht="34.5" customHeight="1">
      <c r="A50" s="3" t="s">
        <v>3571</v>
      </c>
      <c r="B50" s="3" t="s">
        <v>312</v>
      </c>
      <c r="C50" s="49" t="s">
        <v>3572</v>
      </c>
      <c r="D50" s="3" t="s">
        <v>3569</v>
      </c>
      <c r="E50" s="49" t="s">
        <v>3405</v>
      </c>
      <c r="F50" s="49" t="s">
        <v>3573</v>
      </c>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row>
    <row r="51" spans="1:37" ht="34.5" customHeight="1">
      <c r="A51" s="3" t="s">
        <v>3574</v>
      </c>
      <c r="B51" s="3" t="s">
        <v>372</v>
      </c>
      <c r="C51" s="49" t="s">
        <v>3575</v>
      </c>
      <c r="D51" s="59" t="s">
        <v>3576</v>
      </c>
      <c r="E51" s="49" t="s">
        <v>3405</v>
      </c>
      <c r="F51" s="49" t="s">
        <v>3577</v>
      </c>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row>
    <row r="52" spans="1:37" ht="34.5" customHeight="1">
      <c r="A52" s="3" t="s">
        <v>3578</v>
      </c>
      <c r="B52" s="3" t="s">
        <v>175</v>
      </c>
      <c r="C52" s="49" t="s">
        <v>3579</v>
      </c>
      <c r="D52" s="59" t="s">
        <v>3580</v>
      </c>
      <c r="E52" s="49" t="s">
        <v>3402</v>
      </c>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row>
    <row r="53" spans="1:37" ht="34.5" customHeight="1">
      <c r="A53" s="3" t="s">
        <v>3581</v>
      </c>
      <c r="B53" s="3" t="s">
        <v>145</v>
      </c>
      <c r="C53" s="49" t="s">
        <v>3582</v>
      </c>
      <c r="D53" s="59" t="s">
        <v>3583</v>
      </c>
      <c r="E53" s="49" t="s">
        <v>3405</v>
      </c>
      <c r="F53" s="49" t="s">
        <v>3584</v>
      </c>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row>
    <row r="54" spans="1:37" ht="34.5" customHeight="1">
      <c r="A54" s="3" t="s">
        <v>3585</v>
      </c>
      <c r="B54" s="3" t="s">
        <v>445</v>
      </c>
      <c r="C54" s="49" t="s">
        <v>3497</v>
      </c>
      <c r="D54" s="59" t="s">
        <v>3586</v>
      </c>
      <c r="E54" s="49" t="s">
        <v>3405</v>
      </c>
      <c r="F54" s="49" t="s">
        <v>3587</v>
      </c>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row>
    <row r="55" spans="1:37" ht="34.5" customHeight="1">
      <c r="A55" s="3" t="s">
        <v>3588</v>
      </c>
      <c r="B55" s="3" t="s">
        <v>479</v>
      </c>
      <c r="C55" s="49" t="s">
        <v>3556</v>
      </c>
      <c r="D55" s="59" t="s">
        <v>3589</v>
      </c>
      <c r="E55" s="49" t="s">
        <v>3405</v>
      </c>
      <c r="F55" s="49" t="s">
        <v>3590</v>
      </c>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row>
    <row r="56" spans="1:37" ht="34.5" customHeight="1">
      <c r="A56" s="3" t="s">
        <v>3591</v>
      </c>
      <c r="B56" s="3" t="s">
        <v>403</v>
      </c>
      <c r="C56" s="49" t="s">
        <v>3592</v>
      </c>
      <c r="D56" s="59" t="s">
        <v>3593</v>
      </c>
      <c r="E56" s="49" t="s">
        <v>3405</v>
      </c>
      <c r="F56" s="49" t="s">
        <v>3594</v>
      </c>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row>
    <row r="57" spans="1:37" ht="34.5" customHeight="1">
      <c r="A57" s="3" t="s">
        <v>3595</v>
      </c>
      <c r="B57" s="3" t="s">
        <v>705</v>
      </c>
      <c r="C57" s="49" t="s">
        <v>3596</v>
      </c>
      <c r="D57" s="59" t="s">
        <v>3597</v>
      </c>
      <c r="E57" s="49" t="s">
        <v>3405</v>
      </c>
      <c r="F57" s="49" t="s">
        <v>3598</v>
      </c>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row>
    <row r="58" spans="1:37" ht="34.5" customHeight="1">
      <c r="A58" s="3" t="s">
        <v>3599</v>
      </c>
      <c r="B58" s="3" t="s">
        <v>748</v>
      </c>
      <c r="C58" s="49" t="s">
        <v>3600</v>
      </c>
      <c r="D58" s="59" t="s">
        <v>3601</v>
      </c>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row>
    <row r="59" spans="1:37" ht="34.5" customHeight="1">
      <c r="A59" s="3" t="s">
        <v>3602</v>
      </c>
      <c r="B59" s="3" t="s">
        <v>3603</v>
      </c>
      <c r="C59" s="49" t="s">
        <v>3604</v>
      </c>
      <c r="D59" s="59" t="s">
        <v>3605</v>
      </c>
      <c r="E59" s="49" t="s">
        <v>3405</v>
      </c>
      <c r="F59" s="49" t="s">
        <v>3606</v>
      </c>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row>
    <row r="60" spans="1:37" ht="34.5" customHeight="1">
      <c r="A60" s="3" t="s">
        <v>3607</v>
      </c>
      <c r="B60" s="3" t="s">
        <v>3608</v>
      </c>
      <c r="C60" s="49" t="s">
        <v>3609</v>
      </c>
      <c r="D60" s="59" t="s">
        <v>3610</v>
      </c>
      <c r="E60" s="49" t="s">
        <v>3405</v>
      </c>
      <c r="F60" s="49" t="s">
        <v>3611</v>
      </c>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row>
    <row r="61" spans="1:37" ht="34.5" customHeight="1">
      <c r="A61" s="3" t="s">
        <v>3612</v>
      </c>
      <c r="B61" s="3" t="s">
        <v>415</v>
      </c>
      <c r="C61" s="49" t="s">
        <v>3613</v>
      </c>
      <c r="D61" s="60" t="s">
        <v>3614</v>
      </c>
      <c r="E61" s="49" t="s">
        <v>3402</v>
      </c>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row>
    <row r="62" spans="1:37" ht="34.5" customHeight="1">
      <c r="A62" s="3" t="s">
        <v>3615</v>
      </c>
      <c r="B62" s="3" t="s">
        <v>273</v>
      </c>
      <c r="C62" s="49" t="s">
        <v>3616</v>
      </c>
      <c r="D62" s="59" t="s">
        <v>3617</v>
      </c>
      <c r="E62" s="49" t="s">
        <v>3402</v>
      </c>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row>
    <row r="63" spans="1:37" ht="34.5" customHeight="1">
      <c r="A63" s="3" t="s">
        <v>3618</v>
      </c>
      <c r="B63" s="3" t="s">
        <v>275</v>
      </c>
      <c r="C63" s="49" t="s">
        <v>3619</v>
      </c>
      <c r="D63" s="3" t="s">
        <v>3620</v>
      </c>
      <c r="E63" s="49" t="s">
        <v>3402</v>
      </c>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row>
    <row r="64" spans="1:37" ht="34.5" customHeight="1">
      <c r="A64" s="3" t="s">
        <v>3621</v>
      </c>
      <c r="B64" s="3" t="s">
        <v>285</v>
      </c>
      <c r="C64" s="49" t="s">
        <v>3622</v>
      </c>
      <c r="D64" s="60" t="s">
        <v>3623</v>
      </c>
      <c r="E64" s="49" t="s">
        <v>3402</v>
      </c>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row>
    <row r="65" spans="1:37" ht="34.5" customHeight="1">
      <c r="A65" s="3" t="s">
        <v>3624</v>
      </c>
      <c r="B65" s="3" t="s">
        <v>413</v>
      </c>
      <c r="C65" s="49" t="s">
        <v>3625</v>
      </c>
      <c r="D65" s="59" t="s">
        <v>3626</v>
      </c>
      <c r="E65" s="49" t="s">
        <v>3405</v>
      </c>
      <c r="F65" s="49" t="s">
        <v>3627</v>
      </c>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row>
    <row r="66" spans="1:37" ht="34.5" customHeight="1">
      <c r="A66" s="55" t="s">
        <v>3628</v>
      </c>
      <c r="B66" s="55" t="s">
        <v>401</v>
      </c>
      <c r="C66" s="55" t="s">
        <v>3629</v>
      </c>
      <c r="D66" s="61"/>
      <c r="E66" s="55"/>
      <c r="F66" s="55"/>
      <c r="G66" s="55"/>
      <c r="H66" s="50"/>
      <c r="I66" s="50"/>
      <c r="J66" s="55"/>
      <c r="K66" s="55"/>
      <c r="L66" s="62" t="b">
        <v>0</v>
      </c>
      <c r="M66" s="62" t="b">
        <v>0</v>
      </c>
      <c r="N66" s="62" t="b">
        <v>0</v>
      </c>
      <c r="O66" s="62" t="b">
        <v>0</v>
      </c>
      <c r="P66" s="55"/>
      <c r="Q66" s="55"/>
      <c r="R66" s="55"/>
      <c r="S66" s="55"/>
      <c r="T66" s="55"/>
      <c r="U66" s="55"/>
      <c r="V66" s="55"/>
      <c r="W66" s="55"/>
      <c r="X66" s="55"/>
      <c r="Y66" s="55"/>
      <c r="Z66" s="55"/>
      <c r="AA66" s="55"/>
      <c r="AB66" s="63">
        <f>SUM(Y66:AA66)</f>
        <v>0</v>
      </c>
      <c r="AC66" s="64" t="e">
        <f>_xlfn.SINGLE(IF(ISBLANK(_xlfn.SINGLE('infrastructure project data'!#REF!)), 0, 'infrastructure project data'!#REF!))</f>
        <v>#REF!</v>
      </c>
      <c r="AD66" s="64" t="e">
        <f>_xlfn.SINGLE(IF(ISBLANK(_xlfn.SINGLE('infrastructure project data'!#REF!)), 0, 'infrastructure project data'!#REF!))</f>
        <v>#REF!</v>
      </c>
      <c r="AE66" s="64">
        <f>IF(AND(ISBLANK(P66), ISBLANK(R66)), AB66, 0)</f>
        <v>0</v>
      </c>
      <c r="AF66" s="55"/>
      <c r="AG66" s="55"/>
      <c r="AH66" s="55"/>
      <c r="AI66" s="55"/>
      <c r="AJ66" s="55"/>
      <c r="AK66" s="55"/>
    </row>
    <row r="67" spans="1:37" ht="21.75" customHeight="1">
      <c r="A67" s="3" t="s">
        <v>3630</v>
      </c>
      <c r="B67" s="3" t="s">
        <v>388</v>
      </c>
      <c r="C67" s="3" t="s">
        <v>3631</v>
      </c>
      <c r="D67" s="53" t="s">
        <v>3632</v>
      </c>
      <c r="E67" s="3"/>
      <c r="F67" s="3"/>
      <c r="G67" s="3"/>
      <c r="H67" s="3"/>
      <c r="I67" s="3"/>
      <c r="J67" s="49"/>
      <c r="K67" s="49"/>
      <c r="L67" s="3" t="b">
        <v>0</v>
      </c>
      <c r="M67" s="3" t="b">
        <v>0</v>
      </c>
      <c r="N67" s="3" t="b">
        <v>0</v>
      </c>
      <c r="O67" s="3" t="b">
        <v>1</v>
      </c>
      <c r="P67" s="49"/>
      <c r="Q67" s="49" t="str">
        <f ca="1">IFERROR(__xludf.DUMMYFUNCTION("IF(REGEXMATCH(P67, ""AWS|Microsoft|Google|Oracle|IBM|Equinix|Dell|VMWare|NVIDIA|Raxio Group""), P67, """")"),"")</f>
        <v/>
      </c>
      <c r="R67" s="49"/>
      <c r="S67" s="49"/>
      <c r="T67" s="49" t="str">
        <f ca="1">IFERROR(__xludf.DUMMYFUNCTION("IF(REGEXMATCH(S67, ""Huawei|Alibaba|Baidu|China Mobile|China Telecom|China Unicom|Lenovo|ZTE|Inspur|Sugon|21Vianet|ByteDance""), S67, """")"),"")</f>
        <v/>
      </c>
      <c r="U67" s="49"/>
      <c r="V67" s="49" t="b">
        <v>0</v>
      </c>
      <c r="W67" s="49"/>
      <c r="X67" s="11"/>
      <c r="Y67" s="55" t="str">
        <f ca="1">IFERROR(__xludf.DUMMYFUNCTION("IF(REGEXMATCH(X67, ""Paratus|Orange|Telefónica|OVH""), X67, """")"),"")</f>
        <v/>
      </c>
      <c r="Z67" s="11"/>
      <c r="AA67" s="49"/>
      <c r="AB67" s="49"/>
      <c r="AC67" s="49"/>
      <c r="AD67" s="49"/>
      <c r="AE67" s="49">
        <f t="shared" ref="AE67:AE68" si="0">SUM(AB67:AD67)</f>
        <v>0</v>
      </c>
      <c r="AF67" s="51" t="e">
        <f>_xlfn.SINGLE(IF(ISBLANK(_xlfn.SINGLE('infrastructure project data'!#REF!)), 0, 'infrastructure project data'!#REF!))</f>
        <v>#REF!</v>
      </c>
      <c r="AG67" s="51" t="e">
        <f>_xlfn.SINGLE(IF(ISBLANK(_xlfn.SINGLE('infrastructure project data'!#REF!)), 0, 'infrastructure project data'!#REF!))</f>
        <v>#REF!</v>
      </c>
      <c r="AH67" s="51">
        <f t="shared" ref="AH67:AH68" si="1">IF(AND(ISBLANK(P67), ISBLANK(S67)), AE67, 0)</f>
        <v>0</v>
      </c>
      <c r="AI67" s="52"/>
      <c r="AJ67" s="52"/>
      <c r="AK67" s="49"/>
    </row>
    <row r="68" spans="1:37" ht="21.75" customHeight="1">
      <c r="A68" s="3" t="s">
        <v>3633</v>
      </c>
      <c r="B68" s="3" t="s">
        <v>189</v>
      </c>
      <c r="C68" s="3" t="s">
        <v>3634</v>
      </c>
      <c r="D68" s="53" t="s">
        <v>3635</v>
      </c>
      <c r="E68" s="3"/>
      <c r="F68" s="3"/>
      <c r="G68" s="3"/>
      <c r="H68" s="3" t="s">
        <v>548</v>
      </c>
      <c r="I68" s="3" t="s">
        <v>555</v>
      </c>
      <c r="J68" s="49" t="s">
        <v>3636</v>
      </c>
      <c r="K68" s="49" t="s">
        <v>540</v>
      </c>
      <c r="L68" s="3" t="b">
        <v>0</v>
      </c>
      <c r="M68" s="3" t="b">
        <v>0</v>
      </c>
      <c r="N68" s="3" t="b">
        <v>1</v>
      </c>
      <c r="O68" s="3" t="b">
        <v>0</v>
      </c>
      <c r="P68" s="49"/>
      <c r="Q68" s="49" t="str">
        <f ca="1">IFERROR(__xludf.DUMMYFUNCTION("IF(REGEXMATCH(P68, ""AWS|Microsoft|Google|Oracle|IBM|Equinix|Dell|VMWare|NVIDIA|Raxio Group""), P68, """")"),"")</f>
        <v/>
      </c>
      <c r="R68" s="49"/>
      <c r="S68" s="49"/>
      <c r="T68" s="49" t="str">
        <f ca="1">IFERROR(__xludf.DUMMYFUNCTION("IF(REGEXMATCH(S68, ""Huawei|Alibaba|Baidu|China Mobile|China Telecom|China Unicom|Lenovo|ZTE|Inspur|Sugon|21Vianet|ByteDance""), S68, """")"),"")</f>
        <v/>
      </c>
      <c r="U68" s="49"/>
      <c r="V68" s="54" t="b">
        <v>1</v>
      </c>
      <c r="W68" s="49"/>
      <c r="X68" s="11"/>
      <c r="Y68" s="55" t="str">
        <f ca="1">IFERROR(__xludf.DUMMYFUNCTION("IF(REGEXMATCH(X68, ""Paratus|Orange|Telefónica|OVH""), X68, """")"),"")</f>
        <v/>
      </c>
      <c r="Z68" s="11"/>
      <c r="AA68" s="49"/>
      <c r="AB68" s="49"/>
      <c r="AC68" s="49"/>
      <c r="AD68" s="49"/>
      <c r="AE68" s="49">
        <f t="shared" si="0"/>
        <v>0</v>
      </c>
      <c r="AF68" s="51" t="e">
        <f>_xlfn.SINGLE(IF(ISBLANK(_xlfn.SINGLE('infrastructure project data'!#REF!)), 0, 'infrastructure project data'!#REF!))</f>
        <v>#REF!</v>
      </c>
      <c r="AG68" s="51" t="e">
        <f>_xlfn.SINGLE(IF(ISBLANK(_xlfn.SINGLE('infrastructure project data'!#REF!)), 0, 'infrastructure project data'!#REF!))</f>
        <v>#REF!</v>
      </c>
      <c r="AH68" s="51">
        <f t="shared" si="1"/>
        <v>0</v>
      </c>
      <c r="AI68" s="56"/>
      <c r="AJ68" s="56"/>
      <c r="AK68" s="54"/>
    </row>
  </sheetData>
  <conditionalFormatting sqref="O67:O68">
    <cfRule type="cellIs" dxfId="5" priority="1" operator="equal">
      <formula>"TRUE"</formula>
    </cfRule>
  </conditionalFormatting>
  <dataValidations count="5">
    <dataValidation type="list" allowBlank="1" showErrorMessage="1" sqref="H66:H68" xr:uid="{00000000-0002-0000-0700-000000000000}">
      <formula1>"Public,Private,Public-Private Partnership,Reviewed, nothing found"</formula1>
    </dataValidation>
    <dataValidation type="list" allowBlank="1" sqref="K66:K68" xr:uid="{00000000-0002-0000-0700-000001000000}">
      <formula1>"Business/Enterprise,Government/Public Sector,R&amp;D,Industrial/Manufacturing,Economic Development,Defense/Security,Environmental/Sustainability,Healthcare,Education/Training,Smart City,Other"</formula1>
    </dataValidation>
    <dataValidation type="list" allowBlank="1" showErrorMessage="1" sqref="I66:I68" xr:uid="{00000000-0002-0000-0700-000002000000}">
      <formula1>"One country, no collab with international companies,Multiple countries, no collab with international companies,One country,  collab with international companies,Multiple countries, collab with international companies"</formula1>
    </dataValidation>
    <dataValidation type="list" allowBlank="1" showErrorMessage="1" sqref="E2:E66" xr:uid="{00000000-0002-0000-0700-000003000000}">
      <formula1>"Trying to be Global Leader,No mention of global lead"</formula1>
    </dataValidation>
    <dataValidation type="list" allowBlank="1" sqref="J66:J68" xr:uid="{00000000-0002-0000-0700-000004000000}">
      <formula1>"Data Center,Supercomputer/HPC,Cloud Computing,Quantum Computing,Network Infrastructure,Digital Infrastructure,Other"</formula1>
    </dataValidation>
  </dataValidations>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location="rd"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location=":~:text=National%20Supercomputing%20Mission%20(NSM)%20has,researchers%2C%20MSMEs%2C%20and%20startups."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 ref="D17" r:id="rId16" xr:uid="{00000000-0004-0000-0700-00000F000000}"/>
    <hyperlink ref="D18" r:id="rId17" xr:uid="{00000000-0004-0000-0700-000010000000}"/>
    <hyperlink ref="D19" r:id="rId18" xr:uid="{00000000-0004-0000-0700-000011000000}"/>
    <hyperlink ref="D20" r:id="rId19" xr:uid="{00000000-0004-0000-0700-000012000000}"/>
    <hyperlink ref="D21" r:id="rId20" xr:uid="{00000000-0004-0000-0700-000013000000}"/>
    <hyperlink ref="D22" r:id="rId21" xr:uid="{00000000-0004-0000-0700-000014000000}"/>
    <hyperlink ref="D23" r:id="rId22" xr:uid="{00000000-0004-0000-0700-000015000000}"/>
    <hyperlink ref="D25" r:id="rId23" xr:uid="{00000000-0004-0000-0700-000016000000}"/>
    <hyperlink ref="D26" r:id="rId24" xr:uid="{00000000-0004-0000-0700-000017000000}"/>
    <hyperlink ref="D27" r:id="rId25" xr:uid="{00000000-0004-0000-0700-000018000000}"/>
    <hyperlink ref="D28" r:id="rId26" xr:uid="{00000000-0004-0000-0700-000019000000}"/>
    <hyperlink ref="D29" r:id="rId27" xr:uid="{00000000-0004-0000-0700-00001A000000}"/>
    <hyperlink ref="D30" r:id="rId28" xr:uid="{00000000-0004-0000-0700-00001B000000}"/>
    <hyperlink ref="D31" r:id="rId29" xr:uid="{00000000-0004-0000-0700-00001C000000}"/>
    <hyperlink ref="D32" r:id="rId30" location=":~:text=This%20plan%20proposes%20joint%20actions,fostering%20talent%20and%20ensuring%20trust." xr:uid="{00000000-0004-0000-0700-00001D000000}"/>
    <hyperlink ref="D33" r:id="rId31" xr:uid="{00000000-0004-0000-0700-00001E000000}"/>
    <hyperlink ref="D34" r:id="rId32" xr:uid="{00000000-0004-0000-0700-00001F000000}"/>
    <hyperlink ref="D35" r:id="rId33" xr:uid="{00000000-0004-0000-0700-000020000000}"/>
    <hyperlink ref="D36" r:id="rId34" xr:uid="{00000000-0004-0000-0700-000021000000}"/>
    <hyperlink ref="D37" r:id="rId35" xr:uid="{00000000-0004-0000-0700-000022000000}"/>
    <hyperlink ref="D38" r:id="rId36" xr:uid="{00000000-0004-0000-0700-000023000000}"/>
    <hyperlink ref="D39" r:id="rId37" xr:uid="{00000000-0004-0000-0700-000024000000}"/>
    <hyperlink ref="D40" r:id="rId38" xr:uid="{00000000-0004-0000-0700-000025000000}"/>
    <hyperlink ref="D41" r:id="rId39" xr:uid="{00000000-0004-0000-0700-000026000000}"/>
    <hyperlink ref="D42" r:id="rId40" xr:uid="{00000000-0004-0000-0700-000027000000}"/>
    <hyperlink ref="D43" r:id="rId41" xr:uid="{00000000-0004-0000-0700-000028000000}"/>
    <hyperlink ref="D44" r:id="rId42" xr:uid="{00000000-0004-0000-0700-000029000000}"/>
    <hyperlink ref="D45" r:id="rId43" xr:uid="{00000000-0004-0000-0700-00002A000000}"/>
    <hyperlink ref="D46" r:id="rId44" location=":~:text=AI%20to%20address%20societal%20challenges&amp;text=The%20Cypriot%20national%20AI%20strategy,and%20lead%20to%20disaster%20prevention." xr:uid="{00000000-0004-0000-0700-00002B000000}"/>
    <hyperlink ref="D47" r:id="rId45" xr:uid="{00000000-0004-0000-0700-00002C000000}"/>
    <hyperlink ref="D48" r:id="rId46" xr:uid="{00000000-0004-0000-0700-00002D000000}"/>
    <hyperlink ref="D51" r:id="rId47" xr:uid="{00000000-0004-0000-0700-00002E000000}"/>
    <hyperlink ref="D52" r:id="rId48" xr:uid="{00000000-0004-0000-0700-00002F000000}"/>
    <hyperlink ref="D53" r:id="rId49" xr:uid="{00000000-0004-0000-0700-000030000000}"/>
    <hyperlink ref="D54" r:id="rId50" xr:uid="{00000000-0004-0000-0700-000031000000}"/>
    <hyperlink ref="D55" r:id="rId51" xr:uid="{00000000-0004-0000-0700-000032000000}"/>
    <hyperlink ref="D56" r:id="rId52" xr:uid="{00000000-0004-0000-0700-000033000000}"/>
    <hyperlink ref="D57" r:id="rId53" xr:uid="{00000000-0004-0000-0700-000034000000}"/>
    <hyperlink ref="D58" r:id="rId54" xr:uid="{00000000-0004-0000-0700-000035000000}"/>
    <hyperlink ref="D59" r:id="rId55" xr:uid="{00000000-0004-0000-0700-000036000000}"/>
    <hyperlink ref="D60" r:id="rId56" xr:uid="{00000000-0004-0000-0700-000037000000}"/>
    <hyperlink ref="D61" r:id="rId57" xr:uid="{00000000-0004-0000-0700-000038000000}"/>
    <hyperlink ref="D62" r:id="rId58" xr:uid="{00000000-0004-0000-0700-000039000000}"/>
    <hyperlink ref="D64" r:id="rId59" xr:uid="{00000000-0004-0000-0700-00003A000000}"/>
    <hyperlink ref="D65" r:id="rId60" xr:uid="{00000000-0004-0000-0700-00003B000000}"/>
    <hyperlink ref="D67" r:id="rId61" xr:uid="{00000000-0004-0000-0700-00003C000000}"/>
    <hyperlink ref="D68" r:id="rId62" xr:uid="{00000000-0004-0000-0700-00003D000000}"/>
  </hyperlinks>
  <pageMargins left="0.7" right="0.7" top="0.75" bottom="0.75" header="0.3" footer="0.3"/>
  <tableParts count="1">
    <tablePart r:id="rId6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000"/>
  <sheetViews>
    <sheetView workbookViewId="0"/>
  </sheetViews>
  <sheetFormatPr defaultColWidth="12.6328125" defaultRowHeight="15.75" customHeight="1"/>
  <cols>
    <col min="1" max="2" width="11" customWidth="1"/>
    <col min="8" max="8" width="14.90625" customWidth="1"/>
  </cols>
  <sheetData>
    <row r="1" spans="1:8" ht="13">
      <c r="A1" s="73"/>
      <c r="B1" s="73"/>
      <c r="C1" s="74">
        <f t="shared" ref="C1:D1" si="0">COUNTA(C2:C779)</f>
        <v>86</v>
      </c>
      <c r="D1" s="74">
        <f t="shared" ca="1" si="0"/>
        <v>100</v>
      </c>
      <c r="E1" s="74"/>
    </row>
    <row r="2" spans="1:8" ht="15.75" customHeight="1">
      <c r="A2" s="25"/>
      <c r="B2" s="25"/>
      <c r="C2" s="25" t="s">
        <v>1715</v>
      </c>
      <c r="D2" s="11"/>
      <c r="E2" s="11" t="str">
        <f ca="1">IFERROR(__xludf.DUMMYFUNCTION("IF(REGEXMATCH(D2, ""Paratus|Orange|Telefónica|OVH""), D2, """")"),"")</f>
        <v/>
      </c>
    </row>
    <row r="3" spans="1:8" ht="15.75" customHeight="1">
      <c r="A3" s="75"/>
      <c r="B3" s="75"/>
      <c r="C3" s="76"/>
      <c r="D3" s="55"/>
      <c r="E3" s="55" t="str">
        <f ca="1">IFERROR(__xludf.DUMMYFUNCTION("IF(REGEXMATCH(D3, ""Paratus|Orange|Telefónica|OVH""), D3, """")"),"")</f>
        <v/>
      </c>
    </row>
    <row r="4" spans="1:8" ht="15.75" customHeight="1">
      <c r="A4" s="31"/>
      <c r="B4" s="31"/>
      <c r="C4" s="31"/>
      <c r="D4" s="11"/>
      <c r="E4" s="11" t="str">
        <f ca="1">IFERROR(__xludf.DUMMYFUNCTION("IF(REGEXMATCH(D4, ""Paratus|Orange|Telefónica|OVH""), D4, """")"),"")</f>
        <v/>
      </c>
    </row>
    <row r="5" spans="1:8" ht="15.75" customHeight="1">
      <c r="A5" s="76"/>
      <c r="B5" s="76"/>
      <c r="C5" s="75"/>
      <c r="D5" s="55"/>
      <c r="E5" s="55" t="str">
        <f ca="1">IFERROR(__xludf.DUMMYFUNCTION("IF(REGEXMATCH(D5, ""Paratus|Orange|Telefónica|OVH""), D5, """")"),"")</f>
        <v/>
      </c>
    </row>
    <row r="6" spans="1:8" ht="15.75" customHeight="1">
      <c r="A6" s="25"/>
      <c r="B6" s="25"/>
      <c r="C6" s="25"/>
      <c r="D6" s="11" t="s">
        <v>1377</v>
      </c>
      <c r="E6" s="11" t="str">
        <f ca="1">IFERROR(__xludf.DUMMYFUNCTION("IF(REGEXMATCH(D6, ""Paratus|Orange|Telefónica|OVH""), D6, """")"),"Paratus")</f>
        <v>Paratus</v>
      </c>
      <c r="H6" s="3" t="s">
        <v>6851</v>
      </c>
    </row>
    <row r="7" spans="1:8" ht="15.75" customHeight="1">
      <c r="A7" s="75"/>
      <c r="B7" s="75"/>
      <c r="C7" s="75"/>
      <c r="D7" s="76" t="s">
        <v>1719</v>
      </c>
      <c r="E7" s="55" t="str">
        <f ca="1">IFERROR(__xludf.DUMMYFUNCTION("IF(REGEXMATCH(D7, ""Paratus|Orange|Telefónica|OVH""), D7, """")"),"")</f>
        <v/>
      </c>
    </row>
    <row r="8" spans="1:8" ht="15.75" customHeight="1">
      <c r="A8" s="25"/>
      <c r="B8" s="25"/>
      <c r="C8" s="25"/>
      <c r="D8" s="11"/>
      <c r="E8" s="11" t="str">
        <f ca="1">IFERROR(__xludf.DUMMYFUNCTION("IF(REGEXMATCH(D8, ""Paratus|Orange|Telefónica|OVH""), D8, """")"),"")</f>
        <v/>
      </c>
      <c r="H8" s="3" t="s">
        <v>6852</v>
      </c>
    </row>
    <row r="9" spans="1:8" ht="15.75" customHeight="1">
      <c r="A9" s="75"/>
      <c r="B9" s="75"/>
      <c r="C9" s="75"/>
      <c r="D9" s="55"/>
      <c r="E9" s="55" t="str">
        <f ca="1">IFERROR(__xludf.DUMMYFUNCTION("IF(REGEXMATCH(D9, ""Paratus|Orange|Telefónica|OVH""), D9, """")"),"")</f>
        <v/>
      </c>
      <c r="H9" s="3" t="s">
        <v>6853</v>
      </c>
    </row>
    <row r="10" spans="1:8" ht="15.75" customHeight="1">
      <c r="A10" s="25"/>
      <c r="B10" s="25"/>
      <c r="C10" s="25" t="s">
        <v>3303</v>
      </c>
      <c r="D10" s="11" t="s">
        <v>3304</v>
      </c>
      <c r="E10" s="11" t="str">
        <f ca="1">IFERROR(__xludf.DUMMYFUNCTION("IF(REGEXMATCH(D10, ""Paratus|Orange|Telefónica|OVH""), D10, """")"),"")</f>
        <v/>
      </c>
    </row>
    <row r="11" spans="1:8" ht="15.75" customHeight="1">
      <c r="A11" s="75"/>
      <c r="B11" s="75"/>
      <c r="C11" s="75"/>
      <c r="D11" s="55"/>
      <c r="E11" s="55" t="str">
        <f ca="1">IFERROR(__xludf.DUMMYFUNCTION("IF(REGEXMATCH(D11, ""Paratus|Orange|Telefónica|OVH""), D11, """")"),"")</f>
        <v/>
      </c>
    </row>
    <row r="12" spans="1:8" ht="15.75" customHeight="1">
      <c r="A12" s="25"/>
      <c r="B12" s="25"/>
      <c r="C12" s="25"/>
      <c r="D12" s="11"/>
      <c r="E12" s="11" t="str">
        <f ca="1">IFERROR(__xludf.DUMMYFUNCTION("IF(REGEXMATCH(D12, ""Paratus|Orange|Telefónica|OVH""), D12, """")"),"")</f>
        <v/>
      </c>
    </row>
    <row r="13" spans="1:8" ht="15.75" customHeight="1">
      <c r="A13" s="75"/>
      <c r="B13" s="75"/>
      <c r="C13" s="75"/>
      <c r="D13" s="55"/>
      <c r="E13" s="55" t="str">
        <f ca="1">IFERROR(__xludf.DUMMYFUNCTION("IF(REGEXMATCH(D13, ""Paratus|Orange|Telefónica|OVH""), D13, """")"),"")</f>
        <v/>
      </c>
    </row>
    <row r="14" spans="1:8" ht="15.75" customHeight="1">
      <c r="A14" s="25"/>
      <c r="B14" s="25"/>
      <c r="C14" s="25"/>
      <c r="D14" s="11"/>
      <c r="E14" s="11" t="str">
        <f ca="1">IFERROR(__xludf.DUMMYFUNCTION("IF(REGEXMATCH(D14, ""Paratus|Orange|Telefónica|OVH""), D14, """")"),"")</f>
        <v/>
      </c>
    </row>
    <row r="15" spans="1:8" ht="15.75" customHeight="1">
      <c r="A15" s="75"/>
      <c r="B15" s="75"/>
      <c r="C15" s="75"/>
      <c r="D15" s="55"/>
      <c r="E15" s="55" t="str">
        <f ca="1">IFERROR(__xludf.DUMMYFUNCTION("IF(REGEXMATCH(D15, ""Paratus|Orange|Telefónica|OVH""), D15, """")"),"")</f>
        <v/>
      </c>
    </row>
    <row r="16" spans="1:8" ht="15.75" customHeight="1">
      <c r="A16" s="25"/>
      <c r="B16" s="25"/>
      <c r="C16" s="25"/>
      <c r="D16" s="11"/>
      <c r="E16" s="11" t="str">
        <f ca="1">IFERROR(__xludf.DUMMYFUNCTION("IF(REGEXMATCH(D16, ""Paratus|Orange|Telefónica|OVH""), D16, """")"),"")</f>
        <v/>
      </c>
    </row>
    <row r="17" spans="1:9" ht="15.75" customHeight="1">
      <c r="A17" s="75"/>
      <c r="B17" s="75"/>
      <c r="C17" s="75"/>
      <c r="D17" s="55"/>
      <c r="E17" s="55" t="str">
        <f ca="1">IFERROR(__xludf.DUMMYFUNCTION("IF(REGEXMATCH(D17, ""Paratus|Orange|Telefónica|OVH""), D17, """")"),"")</f>
        <v/>
      </c>
    </row>
    <row r="18" spans="1:9" ht="15.75" customHeight="1">
      <c r="A18" s="25"/>
      <c r="B18" s="25"/>
      <c r="C18" s="25"/>
      <c r="D18" s="11"/>
      <c r="E18" s="11" t="str">
        <f ca="1">IFERROR(__xludf.DUMMYFUNCTION("IF(REGEXMATCH(D18, ""Paratus|Orange|Telefónica|OVH""), D18, """")"),"")</f>
        <v/>
      </c>
    </row>
    <row r="19" spans="1:9" ht="15.75" customHeight="1">
      <c r="A19" s="75"/>
      <c r="B19" s="75"/>
      <c r="C19" s="75"/>
      <c r="D19" s="55"/>
      <c r="E19" s="55" t="str">
        <f ca="1">IFERROR(__xludf.DUMMYFUNCTION("IF(REGEXMATCH(D19, ""Paratus|Orange|Telefónica|OVH""), D19, """")"),"")</f>
        <v/>
      </c>
    </row>
    <row r="20" spans="1:9" ht="12.5">
      <c r="A20" s="25"/>
      <c r="B20" s="25"/>
      <c r="C20" s="25"/>
      <c r="D20" s="11"/>
      <c r="E20" s="11" t="str">
        <f ca="1">IFERROR(__xludf.DUMMYFUNCTION("IF(REGEXMATCH(D20, ""Paratus|Orange|Telefónica|OVH""), D20, """")"),"")</f>
        <v/>
      </c>
    </row>
    <row r="21" spans="1:9" ht="12.5">
      <c r="A21" s="75"/>
      <c r="B21" s="75"/>
      <c r="C21" s="75"/>
      <c r="D21" s="55"/>
      <c r="E21" s="55" t="str">
        <f ca="1">IFERROR(__xludf.DUMMYFUNCTION("IF(REGEXMATCH(D21, ""Paratus|Orange|Telefónica|OVH""), D21, """")"),"")</f>
        <v/>
      </c>
    </row>
    <row r="22" spans="1:9" ht="12.5">
      <c r="A22" s="25"/>
      <c r="B22" s="25"/>
      <c r="C22" s="25"/>
      <c r="D22" s="11"/>
      <c r="E22" s="11" t="str">
        <f ca="1">IFERROR(__xludf.DUMMYFUNCTION("IF(REGEXMATCH(D22, ""Paratus|Orange|Telefónica|OVH""), D22, """")"),"")</f>
        <v/>
      </c>
    </row>
    <row r="23" spans="1:9" ht="12.5">
      <c r="A23" s="75"/>
      <c r="B23" s="75"/>
      <c r="C23" s="75"/>
      <c r="D23" s="55"/>
      <c r="E23" s="55" t="str">
        <f ca="1">IFERROR(__xludf.DUMMYFUNCTION("IF(REGEXMATCH(D23, ""Paratus|Orange|Telefónica|OVH""), D23, """")"),"")</f>
        <v/>
      </c>
    </row>
    <row r="24" spans="1:9" ht="12.5">
      <c r="A24" s="25"/>
      <c r="B24" s="25"/>
      <c r="C24" s="25"/>
      <c r="D24" s="11"/>
      <c r="E24" s="11" t="str">
        <f ca="1">IFERROR(__xludf.DUMMYFUNCTION("IF(REGEXMATCH(D24, ""Paratus|Orange|Telefónica|OVH""), D24, """")"),"")</f>
        <v/>
      </c>
    </row>
    <row r="25" spans="1:9" ht="12.5">
      <c r="A25" s="75"/>
      <c r="B25" s="75"/>
      <c r="C25" s="75"/>
      <c r="D25" s="55"/>
      <c r="E25" s="55" t="str">
        <f ca="1">IFERROR(__xludf.DUMMYFUNCTION("IF(REGEXMATCH(D25, ""Paratus|Orange|Telefónica|OVH""), D25, """")"),"")</f>
        <v/>
      </c>
      <c r="H25" s="3" t="s">
        <v>6854</v>
      </c>
    </row>
    <row r="26" spans="1:9" ht="12.5">
      <c r="A26" s="25"/>
      <c r="B26" s="25"/>
      <c r="C26" s="25"/>
      <c r="D26" s="11"/>
      <c r="E26" s="11" t="str">
        <f ca="1">IFERROR(__xludf.DUMMYFUNCTION("IF(REGEXMATCH(D26, ""Paratus|Orange|Telefónica|OVH""), D26, """")"),"")</f>
        <v/>
      </c>
    </row>
    <row r="27" spans="1:9" ht="12.5">
      <c r="A27" s="75"/>
      <c r="B27" s="75"/>
      <c r="C27" s="75"/>
      <c r="D27" s="55"/>
      <c r="E27" s="55" t="str">
        <f ca="1">IFERROR(__xludf.DUMMYFUNCTION("IF(REGEXMATCH(D27, ""Paratus|Orange|Telefónica|OVH""), D27, """")"),"")</f>
        <v/>
      </c>
      <c r="H27" s="3" t="s">
        <v>6855</v>
      </c>
      <c r="I27" s="3" t="s">
        <v>6856</v>
      </c>
    </row>
    <row r="28" spans="1:9" ht="12.5">
      <c r="A28" s="25"/>
      <c r="B28" s="25"/>
      <c r="C28" s="25"/>
      <c r="D28" s="11"/>
      <c r="E28" s="11" t="str">
        <f ca="1">IFERROR(__xludf.DUMMYFUNCTION("IF(REGEXMATCH(D28, ""Paratus|Orange|Telefónica|OVH""), D28, """")"),"")</f>
        <v/>
      </c>
      <c r="H28" s="3" t="s">
        <v>6857</v>
      </c>
      <c r="I28" s="3" t="s">
        <v>6858</v>
      </c>
    </row>
    <row r="29" spans="1:9" ht="12.5">
      <c r="A29" s="75"/>
      <c r="B29" s="75"/>
      <c r="C29" s="75"/>
      <c r="D29" s="55"/>
      <c r="E29" s="55" t="str">
        <f ca="1">IFERROR(__xludf.DUMMYFUNCTION("IF(REGEXMATCH(D29, ""Paratus|Orange|Telefónica|OVH""), D29, """")"),"")</f>
        <v/>
      </c>
      <c r="H29" s="3" t="s">
        <v>6859</v>
      </c>
      <c r="I29" s="3" t="s">
        <v>6860</v>
      </c>
    </row>
    <row r="30" spans="1:9" ht="12.5">
      <c r="A30" s="25"/>
      <c r="B30" s="25"/>
      <c r="C30" s="31"/>
      <c r="D30" s="11"/>
      <c r="E30" s="11" t="str">
        <f ca="1">IFERROR(__xludf.DUMMYFUNCTION("IF(REGEXMATCH(D30, ""Paratus|Orange|Telefónica|OVH""), D30, """")"),"")</f>
        <v/>
      </c>
      <c r="H30" s="3" t="s">
        <v>6861</v>
      </c>
    </row>
    <row r="31" spans="1:9" ht="12.5">
      <c r="A31" s="75"/>
      <c r="B31" s="75"/>
      <c r="C31" s="76"/>
      <c r="D31" s="55"/>
      <c r="E31" s="55" t="str">
        <f ca="1">IFERROR(__xludf.DUMMYFUNCTION("IF(REGEXMATCH(D31, ""Paratus|Orange|Telefónica|OVH""), D31, """")"),"")</f>
        <v/>
      </c>
    </row>
    <row r="32" spans="1:9" ht="12.5">
      <c r="A32" s="31"/>
      <c r="B32" s="31"/>
      <c r="C32" s="25"/>
      <c r="D32" s="11"/>
      <c r="E32" s="11" t="str">
        <f ca="1">IFERROR(__xludf.DUMMYFUNCTION("IF(REGEXMATCH(D32, ""Paratus|Orange|Telefónica|OVH""), D32, """")"),"")</f>
        <v/>
      </c>
    </row>
    <row r="33" spans="1:8" ht="12.5">
      <c r="A33" s="75"/>
      <c r="B33" s="75"/>
      <c r="C33" s="75"/>
      <c r="D33" s="55"/>
      <c r="E33" s="55" t="str">
        <f ca="1">IFERROR(__xludf.DUMMYFUNCTION("IF(REGEXMATCH(D33, ""Paratus|Orange|Telefónica|OVH""), D33, """")"),"")</f>
        <v/>
      </c>
      <c r="H33" s="3" t="s">
        <v>6862</v>
      </c>
    </row>
    <row r="34" spans="1:8" ht="12.5">
      <c r="A34" s="25"/>
      <c r="B34" s="25"/>
      <c r="C34" s="25"/>
      <c r="D34" s="11"/>
      <c r="E34" s="11" t="str">
        <f ca="1">IFERROR(__xludf.DUMMYFUNCTION("IF(REGEXMATCH(D34, ""Paratus|Orange|Telefónica|OVH""), D34, """")"),"")</f>
        <v/>
      </c>
      <c r="H34" s="3" t="s">
        <v>551</v>
      </c>
    </row>
    <row r="35" spans="1:8" ht="12.5">
      <c r="A35" s="75"/>
      <c r="B35" s="75"/>
      <c r="C35" s="75"/>
      <c r="D35" s="55" t="s">
        <v>1086</v>
      </c>
      <c r="E35" s="55" t="str">
        <f ca="1">IFERROR(__xludf.DUMMYFUNCTION("IF(REGEXMATCH(D35, ""Paratus|Orange|Telefónica|OVH""), D35, """")"),"")</f>
        <v/>
      </c>
      <c r="H35" s="3" t="s">
        <v>892</v>
      </c>
    </row>
    <row r="36" spans="1:8" ht="12.5">
      <c r="A36" s="25"/>
      <c r="B36" s="25"/>
      <c r="C36" s="25"/>
      <c r="D36" s="11"/>
      <c r="E36" s="11" t="str">
        <f ca="1">IFERROR(__xludf.DUMMYFUNCTION("IF(REGEXMATCH(D36, ""Paratus|Orange|Telefónica|OVH""), D36, """")"),"")</f>
        <v/>
      </c>
    </row>
    <row r="37" spans="1:8" ht="12.5">
      <c r="A37" s="75"/>
      <c r="B37" s="75"/>
      <c r="C37" s="76"/>
      <c r="D37" s="55"/>
      <c r="E37" s="55" t="str">
        <f ca="1">IFERROR(__xludf.DUMMYFUNCTION("IF(REGEXMATCH(D37, ""Paratus|Orange|Telefónica|OVH""), D37, """")"),"")</f>
        <v/>
      </c>
    </row>
    <row r="38" spans="1:8" ht="12.5">
      <c r="A38" s="25"/>
      <c r="B38" s="25"/>
      <c r="C38" s="25"/>
      <c r="D38" s="11" t="s">
        <v>1766</v>
      </c>
      <c r="E38" s="11" t="str">
        <f ca="1">IFERROR(__xludf.DUMMYFUNCTION("IF(REGEXMATCH(D38, ""Paratus|Orange|Telefónica|OVH""), D38, """")"),"")</f>
        <v/>
      </c>
    </row>
    <row r="39" spans="1:8" ht="12.5">
      <c r="A39" s="76"/>
      <c r="B39" s="76"/>
      <c r="C39" s="75" t="s">
        <v>697</v>
      </c>
      <c r="D39" s="55"/>
      <c r="E39" s="55" t="str">
        <f ca="1">IFERROR(__xludf.DUMMYFUNCTION("IF(REGEXMATCH(D39, ""Paratus|Orange|Telefónica|OVH""), D39, """")"),"")</f>
        <v/>
      </c>
    </row>
    <row r="40" spans="1:8" ht="12.5">
      <c r="A40" s="25"/>
      <c r="B40" s="25"/>
      <c r="C40" s="25"/>
      <c r="D40" s="25" t="s">
        <v>921</v>
      </c>
      <c r="E40" s="11" t="str">
        <f ca="1">IFERROR(__xludf.DUMMYFUNCTION("IF(REGEXMATCH(D40, ""Paratus|Orange|Telefónica|OVH""), D40, """")"),"Orange")</f>
        <v>Orange</v>
      </c>
    </row>
    <row r="41" spans="1:8" ht="12.5">
      <c r="A41" s="75"/>
      <c r="B41" s="75"/>
      <c r="C41" s="76"/>
      <c r="D41" s="55"/>
      <c r="E41" s="55" t="str">
        <f ca="1">IFERROR(__xludf.DUMMYFUNCTION("IF(REGEXMATCH(D41, ""Paratus|Orange|Telefónica|OVH""), D41, """")"),"")</f>
        <v/>
      </c>
    </row>
    <row r="42" spans="1:8" ht="12.5">
      <c r="A42" s="25"/>
      <c r="B42" s="25"/>
      <c r="C42" s="25"/>
      <c r="D42" s="11"/>
      <c r="E42" s="11" t="str">
        <f ca="1">IFERROR(__xludf.DUMMYFUNCTION("IF(REGEXMATCH(D42, ""Paratus|Orange|Telefónica|OVH""), D42, """")"),"")</f>
        <v/>
      </c>
    </row>
    <row r="43" spans="1:8" ht="12.5">
      <c r="A43" s="75"/>
      <c r="B43" s="75"/>
      <c r="C43" s="75"/>
      <c r="D43" s="55"/>
      <c r="E43" s="55" t="str">
        <f ca="1">IFERROR(__xludf.DUMMYFUNCTION("IF(REGEXMATCH(D43, ""Paratus|Orange|Telefónica|OVH""), D43, """")"),"")</f>
        <v/>
      </c>
    </row>
    <row r="44" spans="1:8" ht="12.5">
      <c r="A44" s="31"/>
      <c r="B44" s="31"/>
      <c r="C44" s="25"/>
      <c r="D44" s="11"/>
      <c r="E44" s="11" t="str">
        <f ca="1">IFERROR(__xludf.DUMMYFUNCTION("IF(REGEXMATCH(D44, ""Paratus|Orange|Telefónica|OVH""), D44, """")"),"")</f>
        <v/>
      </c>
    </row>
    <row r="45" spans="1:8" ht="12.5">
      <c r="A45" s="75"/>
      <c r="B45" s="75"/>
      <c r="C45" s="75"/>
      <c r="D45" s="55"/>
      <c r="E45" s="55" t="str">
        <f ca="1">IFERROR(__xludf.DUMMYFUNCTION("IF(REGEXMATCH(D45, ""Paratus|Orange|Telefónica|OVH""), D45, """")"),"")</f>
        <v/>
      </c>
    </row>
    <row r="46" spans="1:8" ht="12.5">
      <c r="A46" s="25"/>
      <c r="B46" s="25"/>
      <c r="C46" s="25"/>
      <c r="D46" s="11"/>
      <c r="E46" s="11" t="str">
        <f ca="1">IFERROR(__xludf.DUMMYFUNCTION("IF(REGEXMATCH(D46, ""Paratus|Orange|Telefónica|OVH""), D46, """")"),"")</f>
        <v/>
      </c>
      <c r="H46" s="3" t="s">
        <v>6863</v>
      </c>
    </row>
    <row r="47" spans="1:8" ht="12.5">
      <c r="A47" s="75"/>
      <c r="B47" s="75"/>
      <c r="C47" s="76"/>
      <c r="D47" s="55"/>
      <c r="E47" s="55" t="str">
        <f ca="1">IFERROR(__xludf.DUMMYFUNCTION("IF(REGEXMATCH(D47, ""Paratus|Orange|Telefónica|OVH""), D47, """")"),"")</f>
        <v/>
      </c>
      <c r="H47" s="3" t="s">
        <v>6864</v>
      </c>
    </row>
    <row r="48" spans="1:8" ht="12.5">
      <c r="A48" s="25"/>
      <c r="B48" s="25"/>
      <c r="C48" s="31"/>
      <c r="D48" s="31" t="s">
        <v>921</v>
      </c>
      <c r="E48" s="11" t="str">
        <f ca="1">IFERROR(__xludf.DUMMYFUNCTION("IF(REGEXMATCH(D48, ""Paratus|Orange|Telefónica|OVH""), D48, """")"),"Orange")</f>
        <v>Orange</v>
      </c>
      <c r="H48" s="3" t="s">
        <v>6865</v>
      </c>
    </row>
    <row r="49" spans="1:8" ht="12.5">
      <c r="A49" s="75"/>
      <c r="B49" s="75"/>
      <c r="C49" s="75"/>
      <c r="D49" s="55"/>
      <c r="E49" s="55" t="str">
        <f ca="1">IFERROR(__xludf.DUMMYFUNCTION("IF(REGEXMATCH(D49, ""Paratus|Orange|Telefónica|OVH""), D49, """")"),"")</f>
        <v/>
      </c>
      <c r="H49" s="3" t="s">
        <v>1077</v>
      </c>
    </row>
    <row r="50" spans="1:8" ht="12.5">
      <c r="A50" s="31"/>
      <c r="B50" s="31"/>
      <c r="C50" s="25"/>
      <c r="D50" s="11"/>
      <c r="E50" s="11" t="str">
        <f ca="1">IFERROR(__xludf.DUMMYFUNCTION("IF(REGEXMATCH(D50, ""Paratus|Orange|Telefónica|OVH""), D50, """")"),"")</f>
        <v/>
      </c>
    </row>
    <row r="51" spans="1:8" ht="12.5">
      <c r="A51" s="75"/>
      <c r="B51" s="75"/>
      <c r="C51" s="75"/>
      <c r="D51" s="55"/>
      <c r="E51" s="55" t="str">
        <f ca="1">IFERROR(__xludf.DUMMYFUNCTION("IF(REGEXMATCH(D51, ""Paratus|Orange|Telefónica|OVH""), D51, """")"),"")</f>
        <v/>
      </c>
    </row>
    <row r="52" spans="1:8" ht="12.5">
      <c r="A52" s="25"/>
      <c r="B52" s="25"/>
      <c r="C52" s="31"/>
      <c r="D52" s="11"/>
      <c r="E52" s="11" t="str">
        <f ca="1">IFERROR(__xludf.DUMMYFUNCTION("IF(REGEXMATCH(D52, ""Paratus|Orange|Telefónica|OVH""), D52, """")"),"")</f>
        <v/>
      </c>
    </row>
    <row r="53" spans="1:8" ht="12.5">
      <c r="A53" s="75"/>
      <c r="B53" s="75"/>
      <c r="C53" s="75"/>
      <c r="D53" s="55" t="s">
        <v>1066</v>
      </c>
      <c r="E53" s="55" t="str">
        <f ca="1">IFERROR(__xludf.DUMMYFUNCTION("IF(REGEXMATCH(D53, ""Paratus|Orange|Telefónica|OVH""), D53, """")"),"")</f>
        <v/>
      </c>
    </row>
    <row r="54" spans="1:8" ht="12.5">
      <c r="A54" s="25"/>
      <c r="B54" s="25"/>
      <c r="C54" s="25"/>
      <c r="D54" s="11"/>
      <c r="E54" s="11" t="str">
        <f ca="1">IFERROR(__xludf.DUMMYFUNCTION("IF(REGEXMATCH(D54, ""Paratus|Orange|Telefónica|OVH""), D54, """")"),"")</f>
        <v/>
      </c>
    </row>
    <row r="55" spans="1:8" ht="12.5">
      <c r="A55" s="76"/>
      <c r="B55" s="76"/>
      <c r="C55" s="75"/>
      <c r="D55" s="55"/>
      <c r="E55" s="55" t="str">
        <f ca="1">IFERROR(__xludf.DUMMYFUNCTION("IF(REGEXMATCH(D55, ""Paratus|Orange|Telefónica|OVH""), D55, """")"),"")</f>
        <v/>
      </c>
    </row>
    <row r="56" spans="1:8" ht="12.5">
      <c r="A56" s="31"/>
      <c r="B56" s="31"/>
      <c r="C56" s="31" t="s">
        <v>859</v>
      </c>
      <c r="D56" s="31"/>
      <c r="E56" s="11" t="str">
        <f ca="1">IFERROR(__xludf.DUMMYFUNCTION("IF(REGEXMATCH(D56, ""Paratus|Orange|Telefónica|OVH""), D56, """")"),"")</f>
        <v/>
      </c>
    </row>
    <row r="57" spans="1:8" ht="12.5">
      <c r="A57" s="75"/>
      <c r="B57" s="75"/>
      <c r="C57" s="76" t="s">
        <v>859</v>
      </c>
      <c r="D57" s="76"/>
      <c r="E57" s="55" t="str">
        <f ca="1">IFERROR(__xludf.DUMMYFUNCTION("IF(REGEXMATCH(D57, ""Paratus|Orange|Telefónica|OVH""), D57, """")"),"")</f>
        <v/>
      </c>
    </row>
    <row r="58" spans="1:8" ht="12.5">
      <c r="A58" s="25"/>
      <c r="B58" s="25"/>
      <c r="C58" s="31" t="s">
        <v>859</v>
      </c>
      <c r="D58" s="31"/>
      <c r="E58" s="11" t="str">
        <f ca="1">IFERROR(__xludf.DUMMYFUNCTION("IF(REGEXMATCH(D58, ""Paratus|Orange|Telefónica|OVH""), D58, """")"),"")</f>
        <v/>
      </c>
    </row>
    <row r="59" spans="1:8" ht="12.5">
      <c r="A59" s="75"/>
      <c r="B59" s="75"/>
      <c r="C59" s="76" t="s">
        <v>859</v>
      </c>
      <c r="D59" s="76"/>
      <c r="E59" s="55" t="str">
        <f ca="1">IFERROR(__xludf.DUMMYFUNCTION("IF(REGEXMATCH(D59, ""Paratus|Orange|Telefónica|OVH""), D59, """")"),"")</f>
        <v/>
      </c>
    </row>
    <row r="60" spans="1:8" ht="12.5">
      <c r="A60" s="25"/>
      <c r="B60" s="25"/>
      <c r="C60" s="31" t="s">
        <v>859</v>
      </c>
      <c r="D60" s="31"/>
      <c r="E60" s="11" t="str">
        <f ca="1">IFERROR(__xludf.DUMMYFUNCTION("IF(REGEXMATCH(D60, ""Paratus|Orange|Telefónica|OVH""), D60, """")"),"")</f>
        <v/>
      </c>
    </row>
    <row r="61" spans="1:8" ht="12.5">
      <c r="A61" s="75"/>
      <c r="B61" s="75"/>
      <c r="C61" s="76" t="s">
        <v>859</v>
      </c>
      <c r="D61" s="76"/>
      <c r="E61" s="55" t="str">
        <f ca="1">IFERROR(__xludf.DUMMYFUNCTION("IF(REGEXMATCH(D61, ""Paratus|Orange|Telefónica|OVH""), D61, """")"),"")</f>
        <v/>
      </c>
    </row>
    <row r="62" spans="1:8" ht="12.5">
      <c r="A62" s="25"/>
      <c r="B62" s="25"/>
      <c r="C62" s="31" t="s">
        <v>859</v>
      </c>
      <c r="D62" s="31"/>
      <c r="E62" s="11" t="str">
        <f ca="1">IFERROR(__xludf.DUMMYFUNCTION("IF(REGEXMATCH(D62, ""Paratus|Orange|Telefónica|OVH""), D62, """")"),"")</f>
        <v/>
      </c>
    </row>
    <row r="63" spans="1:8" ht="12.5">
      <c r="A63" s="75"/>
      <c r="B63" s="75"/>
      <c r="C63" s="76" t="s">
        <v>859</v>
      </c>
      <c r="D63" s="75" t="s">
        <v>1808</v>
      </c>
      <c r="E63" s="55" t="str">
        <f ca="1">IFERROR(__xludf.DUMMYFUNCTION("IF(REGEXMATCH(D63, ""Paratus|Orange|Telefónica|OVH""), D63, """")"),"")</f>
        <v/>
      </c>
    </row>
    <row r="64" spans="1:8" ht="12.5">
      <c r="A64" s="25"/>
      <c r="B64" s="25"/>
      <c r="C64" s="31" t="s">
        <v>859</v>
      </c>
      <c r="D64" s="31"/>
      <c r="E64" s="11" t="str">
        <f ca="1">IFERROR(__xludf.DUMMYFUNCTION("IF(REGEXMATCH(D64, ""Paratus|Orange|Telefónica|OVH""), D64, """")"),"")</f>
        <v/>
      </c>
    </row>
    <row r="65" spans="1:8" ht="12.5">
      <c r="A65" s="75"/>
      <c r="B65" s="75"/>
      <c r="C65" s="76" t="s">
        <v>1451</v>
      </c>
      <c r="D65" s="76"/>
      <c r="E65" s="55" t="str">
        <f ca="1">IFERROR(__xludf.DUMMYFUNCTION("IF(REGEXMATCH(D65, ""Paratus|Orange|Telefónica|OVH""), D65, """")"),"")</f>
        <v/>
      </c>
    </row>
    <row r="66" spans="1:8" ht="12.5">
      <c r="A66" s="25"/>
      <c r="B66" s="25"/>
      <c r="C66" s="31" t="s">
        <v>1451</v>
      </c>
      <c r="D66" s="31"/>
      <c r="E66" s="11" t="str">
        <f ca="1">IFERROR(__xludf.DUMMYFUNCTION("IF(REGEXMATCH(D66, ""Paratus|Orange|Telefónica|OVH""), D66, """")"),"")</f>
        <v/>
      </c>
    </row>
    <row r="67" spans="1:8" ht="12.5">
      <c r="A67" s="75"/>
      <c r="B67" s="75"/>
      <c r="C67" s="75"/>
      <c r="D67" s="76" t="s">
        <v>680</v>
      </c>
      <c r="E67" s="55" t="str">
        <f ca="1">IFERROR(__xludf.DUMMYFUNCTION("IF(REGEXMATCH(D67, ""Paratus|Orange|Telefónica|OVH""), D67, """")"),"")</f>
        <v/>
      </c>
    </row>
    <row r="68" spans="1:8" ht="12.5">
      <c r="A68" s="25"/>
      <c r="B68" s="25"/>
      <c r="C68" s="25"/>
      <c r="D68" s="31" t="s">
        <v>680</v>
      </c>
      <c r="E68" s="11" t="str">
        <f ca="1">IFERROR(__xludf.DUMMYFUNCTION("IF(REGEXMATCH(D68, ""Paratus|Orange|Telefónica|OVH""), D68, """")"),"")</f>
        <v/>
      </c>
    </row>
    <row r="69" spans="1:8" ht="12.5">
      <c r="A69" s="75"/>
      <c r="B69" s="75"/>
      <c r="C69" s="76" t="s">
        <v>1698</v>
      </c>
      <c r="D69" s="76"/>
      <c r="E69" s="55" t="str">
        <f ca="1">IFERROR(__xludf.DUMMYFUNCTION("IF(REGEXMATCH(D69, ""Paratus|Orange|Telefónica|OVH""), D69, """")"),"")</f>
        <v/>
      </c>
    </row>
    <row r="70" spans="1:8" ht="12.5">
      <c r="A70" s="25"/>
      <c r="B70" s="25"/>
      <c r="C70" s="31" t="s">
        <v>6866</v>
      </c>
      <c r="D70" s="31"/>
      <c r="E70" s="11" t="str">
        <f ca="1">IFERROR(__xludf.DUMMYFUNCTION("IF(REGEXMATCH(D70, ""Paratus|Orange|Telefónica|OVH""), D70, """")"),"")</f>
        <v/>
      </c>
      <c r="H70" s="3" t="s">
        <v>1043</v>
      </c>
    </row>
    <row r="71" spans="1:8" ht="12.5">
      <c r="A71" s="75"/>
      <c r="B71" s="75"/>
      <c r="C71" s="76" t="s">
        <v>1815</v>
      </c>
      <c r="D71" s="76"/>
      <c r="E71" s="55" t="str">
        <f ca="1">IFERROR(__xludf.DUMMYFUNCTION("IF(REGEXMATCH(D71, ""Paratus|Orange|Telefónica|OVH""), D71, """")"),"")</f>
        <v/>
      </c>
      <c r="H71" s="3" t="s">
        <v>1062</v>
      </c>
    </row>
    <row r="72" spans="1:8" ht="12.5">
      <c r="A72" s="25"/>
      <c r="B72" s="25"/>
      <c r="C72" s="31"/>
      <c r="D72" s="11"/>
      <c r="E72" s="11" t="str">
        <f ca="1">IFERROR(__xludf.DUMMYFUNCTION("IF(REGEXMATCH(D72, ""Paratus|Orange|Telefónica|OVH""), D72, """")"),"")</f>
        <v/>
      </c>
      <c r="H72" s="3" t="s">
        <v>902</v>
      </c>
    </row>
    <row r="73" spans="1:8" ht="12.5">
      <c r="A73" s="75"/>
      <c r="B73" s="75"/>
      <c r="C73" s="75"/>
      <c r="D73" s="55"/>
      <c r="E73" s="55" t="str">
        <f ca="1">IFERROR(__xludf.DUMMYFUNCTION("IF(REGEXMATCH(D73, ""Paratus|Orange|Telefónica|OVH""), D73, """")"),"")</f>
        <v/>
      </c>
    </row>
    <row r="74" spans="1:8" ht="12.5">
      <c r="A74" s="25"/>
      <c r="B74" s="25"/>
      <c r="C74" s="31"/>
      <c r="D74" s="11"/>
      <c r="E74" s="11" t="str">
        <f ca="1">IFERROR(__xludf.DUMMYFUNCTION("IF(REGEXMATCH(D74, ""Paratus|Orange|Telefónica|OVH""), D74, """")"),"")</f>
        <v/>
      </c>
    </row>
    <row r="75" spans="1:8" ht="12.5">
      <c r="A75" s="76"/>
      <c r="B75" s="76"/>
      <c r="C75" s="75"/>
      <c r="D75" s="55"/>
      <c r="E75" s="55" t="str">
        <f ca="1">IFERROR(__xludf.DUMMYFUNCTION("IF(REGEXMATCH(D75, ""Paratus|Orange|Telefónica|OVH""), D75, """")"),"")</f>
        <v/>
      </c>
    </row>
    <row r="76" spans="1:8" ht="12.5">
      <c r="A76" s="25"/>
      <c r="B76" s="25"/>
      <c r="C76" s="25"/>
      <c r="D76" s="11"/>
      <c r="E76" s="11" t="str">
        <f ca="1">IFERROR(__xludf.DUMMYFUNCTION("IF(REGEXMATCH(D76, ""Paratus|Orange|Telefónica|OVH""), D76, """")"),"")</f>
        <v/>
      </c>
    </row>
    <row r="77" spans="1:8" ht="12.5">
      <c r="A77" s="76"/>
      <c r="B77" s="76"/>
      <c r="C77" s="75"/>
      <c r="D77" s="55"/>
      <c r="E77" s="55" t="str">
        <f ca="1">IFERROR(__xludf.DUMMYFUNCTION("IF(REGEXMATCH(D77, ""Paratus|Orange|Telefónica|OVH""), D77, """")"),"")</f>
        <v/>
      </c>
    </row>
    <row r="78" spans="1:8" ht="12.5">
      <c r="A78" s="25"/>
      <c r="B78" s="25"/>
      <c r="C78" s="25"/>
      <c r="D78" s="11"/>
      <c r="E78" s="11" t="str">
        <f ca="1">IFERROR(__xludf.DUMMYFUNCTION("IF(REGEXMATCH(D78, ""Paratus|Orange|Telefónica|OVH""), D78, """")"),"")</f>
        <v/>
      </c>
    </row>
    <row r="79" spans="1:8" ht="12.5">
      <c r="A79" s="75"/>
      <c r="B79" s="75"/>
      <c r="C79" s="76" t="s">
        <v>1826</v>
      </c>
      <c r="D79" s="76"/>
      <c r="E79" s="55" t="str">
        <f ca="1">IFERROR(__xludf.DUMMYFUNCTION("IF(REGEXMATCH(D79, ""Paratus|Orange|Telefónica|OVH""), D79, """")"),"")</f>
        <v/>
      </c>
    </row>
    <row r="80" spans="1:8" ht="12.5">
      <c r="A80" s="25"/>
      <c r="B80" s="25"/>
      <c r="C80" s="25"/>
      <c r="D80" s="11"/>
      <c r="E80" s="11" t="str">
        <f ca="1">IFERROR(__xludf.DUMMYFUNCTION("IF(REGEXMATCH(D80, ""Paratus|Orange|Telefónica|OVH""), D80, """")"),"")</f>
        <v/>
      </c>
    </row>
    <row r="81" spans="1:5" ht="12.5">
      <c r="A81" s="75"/>
      <c r="B81" s="75"/>
      <c r="C81" s="75"/>
      <c r="D81" s="55"/>
      <c r="E81" s="55" t="str">
        <f ca="1">IFERROR(__xludf.DUMMYFUNCTION("IF(REGEXMATCH(D81, ""Paratus|Orange|Telefónica|OVH""), D81, """")"),"")</f>
        <v/>
      </c>
    </row>
    <row r="82" spans="1:5" ht="25">
      <c r="A82" s="25"/>
      <c r="B82" s="25"/>
      <c r="C82" s="25"/>
      <c r="D82" s="25" t="s">
        <v>1830</v>
      </c>
      <c r="E82" s="11" t="str">
        <f ca="1">IFERROR(__xludf.DUMMYFUNCTION("IF(REGEXMATCH(D82, ""Paratus|Orange|Telefónica|OVH""), D82, """")"),"")</f>
        <v/>
      </c>
    </row>
    <row r="83" spans="1:5" ht="12.5">
      <c r="A83" s="75"/>
      <c r="B83" s="75"/>
      <c r="C83" s="76"/>
      <c r="D83" s="55"/>
      <c r="E83" s="55" t="str">
        <f ca="1">IFERROR(__xludf.DUMMYFUNCTION("IF(REGEXMATCH(D83, ""Paratus|Orange|Telefónica|OVH""), D83, """")"),"")</f>
        <v/>
      </c>
    </row>
    <row r="84" spans="1:5" ht="12.5">
      <c r="A84" s="25"/>
      <c r="B84" s="25"/>
      <c r="C84" s="25"/>
      <c r="D84" s="11"/>
      <c r="E84" s="11" t="str">
        <f ca="1">IFERROR(__xludf.DUMMYFUNCTION("IF(REGEXMATCH(D84, ""Paratus|Orange|Telefónica|OVH""), D84, """")"),"")</f>
        <v/>
      </c>
    </row>
    <row r="85" spans="1:5" ht="12.5">
      <c r="A85" s="75"/>
      <c r="B85" s="75"/>
      <c r="C85" s="75"/>
      <c r="D85" s="55"/>
      <c r="E85" s="55" t="str">
        <f ca="1">IFERROR(__xludf.DUMMYFUNCTION("IF(REGEXMATCH(D85, ""Paratus|Orange|Telefónica|OVH""), D85, """")"),"")</f>
        <v/>
      </c>
    </row>
    <row r="86" spans="1:5" ht="12.5">
      <c r="A86" s="31"/>
      <c r="B86" s="31"/>
      <c r="C86" s="31"/>
      <c r="D86" s="11"/>
      <c r="E86" s="11" t="str">
        <f ca="1">IFERROR(__xludf.DUMMYFUNCTION("IF(REGEXMATCH(D86, ""Paratus|Orange|Telefónica|OVH""), D86, """")"),"")</f>
        <v/>
      </c>
    </row>
    <row r="87" spans="1:5" ht="12.5">
      <c r="A87" s="75"/>
      <c r="B87" s="75"/>
      <c r="C87" s="75"/>
      <c r="D87" s="55"/>
      <c r="E87" s="55" t="str">
        <f ca="1">IFERROR(__xludf.DUMMYFUNCTION("IF(REGEXMATCH(D87, ""Paratus|Orange|Telefónica|OVH""), D87, """")"),"")</f>
        <v/>
      </c>
    </row>
    <row r="88" spans="1:5" ht="12.5">
      <c r="A88" s="25"/>
      <c r="B88" s="25"/>
      <c r="C88" s="25"/>
      <c r="D88" s="11"/>
      <c r="E88" s="11" t="str">
        <f ca="1">IFERROR(__xludf.DUMMYFUNCTION("IF(REGEXMATCH(D88, ""Paratus|Orange|Telefónica|OVH""), D88, """")"),"")</f>
        <v/>
      </c>
    </row>
    <row r="89" spans="1:5" ht="12.5">
      <c r="A89" s="76"/>
      <c r="B89" s="76"/>
      <c r="C89" s="75"/>
      <c r="D89" s="55"/>
      <c r="E89" s="55" t="str">
        <f ca="1">IFERROR(__xludf.DUMMYFUNCTION("IF(REGEXMATCH(D89, ""Paratus|Orange|Telefónica|OVH""), D89, """")"),"")</f>
        <v/>
      </c>
    </row>
    <row r="90" spans="1:5" ht="12.5">
      <c r="A90" s="25"/>
      <c r="B90" s="25"/>
      <c r="C90" s="25"/>
      <c r="D90" s="31" t="s">
        <v>999</v>
      </c>
      <c r="E90" s="11" t="str">
        <f ca="1">IFERROR(__xludf.DUMMYFUNCTION("IF(REGEXMATCH(D90, ""Paratus|Orange|Telefonica|OVH""), D90, """")"),"Telefonica")</f>
        <v>Telefonica</v>
      </c>
    </row>
    <row r="91" spans="1:5" ht="37.5">
      <c r="A91" s="75"/>
      <c r="B91" s="75"/>
      <c r="C91" s="75"/>
      <c r="D91" s="76" t="s">
        <v>1841</v>
      </c>
      <c r="E91" s="55" t="str">
        <f ca="1">IFERROR(__xludf.DUMMYFUNCTION("IF(REGEXMATCH(D91, ""Paratus|Orange|Telefónica|OVH""), D91, """")"),"")</f>
        <v/>
      </c>
    </row>
    <row r="92" spans="1:5" ht="12.5">
      <c r="A92" s="25"/>
      <c r="B92" s="25"/>
      <c r="C92" s="25"/>
      <c r="D92" s="11"/>
      <c r="E92" s="11" t="str">
        <f ca="1">IFERROR(__xludf.DUMMYFUNCTION("IF(REGEXMATCH(D92, ""Paratus|Orange|Telefónica|OVH""), D92, """")"),"")</f>
        <v/>
      </c>
    </row>
    <row r="93" spans="1:5" ht="12.5">
      <c r="A93" s="75"/>
      <c r="B93" s="75"/>
      <c r="C93" s="75"/>
      <c r="D93" s="76" t="s">
        <v>921</v>
      </c>
      <c r="E93" s="55" t="str">
        <f ca="1">IFERROR(__xludf.DUMMYFUNCTION("IF(REGEXMATCH(D93, ""Paratus|Orange|Telefónica|OVH""), D93, """")"),"Orange")</f>
        <v>Orange</v>
      </c>
    </row>
    <row r="94" spans="1:5" ht="12.5">
      <c r="A94" s="25"/>
      <c r="B94" s="25"/>
      <c r="C94" s="31"/>
      <c r="D94" s="11"/>
      <c r="E94" s="11" t="str">
        <f ca="1">IFERROR(__xludf.DUMMYFUNCTION("IF(REGEXMATCH(D94, ""Paratus|Orange|Telefónica|OVH""), D94, """")"),"")</f>
        <v/>
      </c>
    </row>
    <row r="95" spans="1:5" ht="12.5">
      <c r="A95" s="75"/>
      <c r="B95" s="75"/>
      <c r="C95" s="75"/>
      <c r="D95" s="55"/>
      <c r="E95" s="55" t="str">
        <f ca="1">IFERROR(__xludf.DUMMYFUNCTION("IF(REGEXMATCH(D95, ""Paratus|Orange|Telefónica|OVH""), D95, """")"),"")</f>
        <v/>
      </c>
    </row>
    <row r="96" spans="1:5" ht="12.5">
      <c r="A96" s="25"/>
      <c r="B96" s="25"/>
      <c r="C96" s="31"/>
      <c r="D96" s="31" t="s">
        <v>921</v>
      </c>
      <c r="E96" s="11" t="str">
        <f ca="1">IFERROR(__xludf.DUMMYFUNCTION("IF(REGEXMATCH(D96, ""Paratus|Orange|Telefónica|OVH""), D96, """")"),"Orange")</f>
        <v>Orange</v>
      </c>
    </row>
    <row r="97" spans="1:5" ht="12.5">
      <c r="A97" s="75"/>
      <c r="B97" s="75"/>
      <c r="C97" s="75"/>
      <c r="D97" s="55"/>
      <c r="E97" s="55" t="str">
        <f ca="1">IFERROR(__xludf.DUMMYFUNCTION("IF(REGEXMATCH(D97, ""Paratus|Orange|Telefónica|OVH""), D97, """")"),"")</f>
        <v/>
      </c>
    </row>
    <row r="98" spans="1:5" ht="12.5">
      <c r="A98" s="31"/>
      <c r="B98" s="31"/>
      <c r="C98" s="25"/>
      <c r="D98" s="11"/>
      <c r="E98" s="11" t="str">
        <f ca="1">IFERROR(__xludf.DUMMYFUNCTION("IF(REGEXMATCH(D98, ""Paratus|Orange|Telefónica|OVH""), D98, """")"),"")</f>
        <v/>
      </c>
    </row>
    <row r="99" spans="1:5" ht="12.5">
      <c r="A99" s="75"/>
      <c r="B99" s="75"/>
      <c r="C99" s="76" t="s">
        <v>1855</v>
      </c>
      <c r="D99" s="76"/>
      <c r="E99" s="55" t="str">
        <f ca="1">IFERROR(__xludf.DUMMYFUNCTION("IF(REGEXMATCH(D99, ""Paratus|Orange|Telefónica|OVH""), D99, """")"),"")</f>
        <v/>
      </c>
    </row>
    <row r="100" spans="1:5" ht="12.5">
      <c r="A100" s="25"/>
      <c r="B100" s="25"/>
      <c r="C100" s="31"/>
      <c r="D100" s="11"/>
      <c r="E100" s="11" t="str">
        <f ca="1">IFERROR(__xludf.DUMMYFUNCTION("IF(REGEXMATCH(D100, ""Paratus|Orange|Telefónica|OVH""), D100, """")"),"")</f>
        <v/>
      </c>
    </row>
    <row r="101" spans="1:5" ht="12.5">
      <c r="A101" s="75"/>
      <c r="B101" s="75"/>
      <c r="C101" s="75"/>
      <c r="D101" s="55"/>
      <c r="E101" s="55" t="str">
        <f ca="1">IFERROR(__xludf.DUMMYFUNCTION("IF(REGEXMATCH(D101, ""Paratus|Orange|Telefónica|OVH""), D101, """")"),"")</f>
        <v/>
      </c>
    </row>
    <row r="102" spans="1:5" ht="12.5">
      <c r="A102" s="25"/>
      <c r="B102" s="25"/>
      <c r="C102" s="25"/>
      <c r="D102" s="11"/>
      <c r="E102" s="11" t="str">
        <f ca="1">IFERROR(__xludf.DUMMYFUNCTION("IF(REGEXMATCH(D102, ""Paratus|Orange|Telefónica|OVH""), D102, """")"),"")</f>
        <v/>
      </c>
    </row>
    <row r="103" spans="1:5" ht="12.5">
      <c r="A103" s="75"/>
      <c r="B103" s="75"/>
      <c r="C103" s="75"/>
      <c r="D103" s="55"/>
      <c r="E103" s="55" t="str">
        <f ca="1">IFERROR(__xludf.DUMMYFUNCTION("IF(REGEXMATCH(D103, ""Paratus|Orange|Telefónica|OVH""), D103, """")"),"")</f>
        <v/>
      </c>
    </row>
    <row r="104" spans="1:5" ht="12.5">
      <c r="A104" s="31"/>
      <c r="B104" s="31"/>
      <c r="C104" s="25"/>
      <c r="D104" s="11"/>
      <c r="E104" s="11" t="str">
        <f ca="1">IFERROR(__xludf.DUMMYFUNCTION("IF(REGEXMATCH(D104, ""Paratus|Orange|Telefónica|OVH""), D104, """")"),"")</f>
        <v/>
      </c>
    </row>
    <row r="105" spans="1:5" ht="12.5">
      <c r="A105" s="75"/>
      <c r="B105" s="75"/>
      <c r="C105" s="75"/>
      <c r="D105" s="55"/>
      <c r="E105" s="55" t="str">
        <f ca="1">IFERROR(__xludf.DUMMYFUNCTION("IF(REGEXMATCH(D105, ""Paratus|Orange|Telefónica|OVH""), D105, """")"),"")</f>
        <v/>
      </c>
    </row>
    <row r="106" spans="1:5" ht="12.5">
      <c r="A106" s="25"/>
      <c r="B106" s="25"/>
      <c r="C106" s="25"/>
      <c r="D106" s="11"/>
      <c r="E106" s="11" t="str">
        <f ca="1">IFERROR(__xludf.DUMMYFUNCTION("IF(REGEXMATCH(D106, ""Paratus|Orange|Telefónica|OVH""), D106, """")"),"")</f>
        <v/>
      </c>
    </row>
    <row r="107" spans="1:5" ht="12.5">
      <c r="A107" s="75"/>
      <c r="B107" s="75"/>
      <c r="C107" s="75"/>
      <c r="D107" s="55"/>
      <c r="E107" s="55" t="str">
        <f ca="1">IFERROR(__xludf.DUMMYFUNCTION("IF(REGEXMATCH(D107, ""Paratus|Orange|Telefónica|OVH""), D107, """")"),"")</f>
        <v/>
      </c>
    </row>
    <row r="108" spans="1:5" ht="12.5">
      <c r="A108" s="25"/>
      <c r="B108" s="25"/>
      <c r="C108" s="25"/>
      <c r="D108" s="31" t="s">
        <v>1605</v>
      </c>
      <c r="E108" s="11" t="str">
        <f ca="1">IFERROR(__xludf.DUMMYFUNCTION("IF(REGEXMATCH(D108, ""Paratus|Orange|Telefónica|OVH""), D108, """")"),"")</f>
        <v/>
      </c>
    </row>
    <row r="109" spans="1:5" ht="12.5">
      <c r="A109" s="75"/>
      <c r="B109" s="75"/>
      <c r="C109" s="76"/>
      <c r="D109" s="55"/>
      <c r="E109" s="55" t="str">
        <f ca="1">IFERROR(__xludf.DUMMYFUNCTION("IF(REGEXMATCH(D109, ""Paratus|Orange|Telefónica|OVH""), D109, """")"),"")</f>
        <v/>
      </c>
    </row>
    <row r="110" spans="1:5" ht="12.5">
      <c r="A110" s="25"/>
      <c r="B110" s="25"/>
      <c r="C110" s="25"/>
      <c r="D110" s="11"/>
      <c r="E110" s="11" t="str">
        <f ca="1">IFERROR(__xludf.DUMMYFUNCTION("IF(REGEXMATCH(D110, ""Paratus|Orange|Telefónica|OVH""), D110, """")"),"")</f>
        <v/>
      </c>
    </row>
    <row r="111" spans="1:5" ht="12.5">
      <c r="A111" s="76"/>
      <c r="B111" s="76"/>
      <c r="C111" s="75"/>
      <c r="D111" s="55"/>
      <c r="E111" s="55" t="str">
        <f ca="1">IFERROR(__xludf.DUMMYFUNCTION("IF(REGEXMATCH(D111, ""Paratus|Orange|Telefónica|OVH""), D111, """")"),"")</f>
        <v/>
      </c>
    </row>
    <row r="112" spans="1:5" ht="12.5">
      <c r="A112" s="25"/>
      <c r="B112" s="25"/>
      <c r="C112" s="25"/>
      <c r="D112" s="11"/>
      <c r="E112" s="11" t="str">
        <f ca="1">IFERROR(__xludf.DUMMYFUNCTION("IF(REGEXMATCH(D112, ""Paratus|Orange|Telefónica|OVH""), D112, """")"),"")</f>
        <v/>
      </c>
    </row>
    <row r="113" spans="1:5" ht="12.5">
      <c r="A113" s="75"/>
      <c r="B113" s="75"/>
      <c r="C113" s="75"/>
      <c r="D113" s="55"/>
      <c r="E113" s="55" t="str">
        <f ca="1">IFERROR(__xludf.DUMMYFUNCTION("IF(REGEXMATCH(D113, ""Paratus|Orange|Telefónica|OVH""), D113, """")"),"")</f>
        <v/>
      </c>
    </row>
    <row r="114" spans="1:5" ht="12.5">
      <c r="A114" s="25"/>
      <c r="B114" s="25"/>
      <c r="C114" s="31"/>
      <c r="D114" s="31" t="s">
        <v>859</v>
      </c>
      <c r="E114" s="11" t="str">
        <f ca="1">IFERROR(__xludf.DUMMYFUNCTION("IF(REGEXMATCH(D114, ""Paratus|Orange|Telefónica|OVH""), D114, """")"),"")</f>
        <v/>
      </c>
    </row>
    <row r="115" spans="1:5" ht="12.5">
      <c r="A115" s="75"/>
      <c r="B115" s="75"/>
      <c r="C115" s="76"/>
      <c r="D115" s="76" t="s">
        <v>859</v>
      </c>
      <c r="E115" s="55" t="str">
        <f ca="1">IFERROR(__xludf.DUMMYFUNCTION("IF(REGEXMATCH(D115, ""Paratus|Orange|Telefónica|OVH""), D115, """")"),"")</f>
        <v/>
      </c>
    </row>
    <row r="116" spans="1:5" ht="12.5">
      <c r="A116" s="25"/>
      <c r="B116" s="25"/>
      <c r="C116" s="25"/>
      <c r="D116" s="11"/>
      <c r="E116" s="11" t="str">
        <f ca="1">IFERROR(__xludf.DUMMYFUNCTION("IF(REGEXMATCH(D116, ""Paratus|Orange|Telefónica|OVH""), D116, """")"),"")</f>
        <v/>
      </c>
    </row>
    <row r="117" spans="1:5" ht="12.5">
      <c r="A117" s="75"/>
      <c r="B117" s="75"/>
      <c r="C117" s="75"/>
      <c r="D117" s="55"/>
      <c r="E117" s="55" t="str">
        <f ca="1">IFERROR(__xludf.DUMMYFUNCTION("IF(REGEXMATCH(D117, ""Paratus|Orange|Telefónica|OVH""), D117, """")"),"")</f>
        <v/>
      </c>
    </row>
    <row r="118" spans="1:5" ht="12.5">
      <c r="A118" s="25"/>
      <c r="B118" s="25"/>
      <c r="C118" s="25"/>
      <c r="D118" s="11"/>
      <c r="E118" s="11" t="str">
        <f ca="1">IFERROR(__xludf.DUMMYFUNCTION("IF(REGEXMATCH(D118, ""Paratus|Orange|Telefónica|OVH""), D118, """")"),"")</f>
        <v/>
      </c>
    </row>
    <row r="119" spans="1:5" ht="12.5">
      <c r="A119" s="75"/>
      <c r="B119" s="75"/>
      <c r="C119" s="76"/>
      <c r="D119" s="55"/>
      <c r="E119" s="55" t="str">
        <f ca="1">IFERROR(__xludf.DUMMYFUNCTION("IF(REGEXMATCH(D119, ""Paratus|Orange|Telefónica|OVH""), D119, """")"),"")</f>
        <v/>
      </c>
    </row>
    <row r="120" spans="1:5" ht="12.5">
      <c r="A120" s="25"/>
      <c r="B120" s="25"/>
      <c r="C120" s="25"/>
      <c r="D120" s="11"/>
      <c r="E120" s="11" t="str">
        <f ca="1">IFERROR(__xludf.DUMMYFUNCTION("IF(REGEXMATCH(D120, ""Paratus|Orange|Telefónica|OVH""), D120, """")"),"")</f>
        <v/>
      </c>
    </row>
    <row r="121" spans="1:5" ht="12.5">
      <c r="A121" s="75"/>
      <c r="B121" s="75"/>
      <c r="C121" s="75"/>
      <c r="D121" s="55"/>
      <c r="E121" s="55" t="str">
        <f ca="1">IFERROR(__xludf.DUMMYFUNCTION("IF(REGEXMATCH(D121, ""Paratus|Orange|Telefónica|OVH""), D121, """")"),"")</f>
        <v/>
      </c>
    </row>
    <row r="122" spans="1:5" ht="12.5">
      <c r="A122" s="25"/>
      <c r="B122" s="25"/>
      <c r="C122" s="25"/>
      <c r="D122" s="11"/>
      <c r="E122" s="11" t="str">
        <f ca="1">IFERROR(__xludf.DUMMYFUNCTION("IF(REGEXMATCH(D122, ""Paratus|Orange|Telefónica|OVH""), D122, """")"),"")</f>
        <v/>
      </c>
    </row>
    <row r="123" spans="1:5" ht="12.5">
      <c r="A123" s="75"/>
      <c r="B123" s="75"/>
      <c r="C123" s="75"/>
      <c r="D123" s="55"/>
      <c r="E123" s="55" t="str">
        <f ca="1">IFERROR(__xludf.DUMMYFUNCTION("IF(REGEXMATCH(D123, ""Paratus|Orange|Telefónica|OVH""), D123, """")"),"")</f>
        <v/>
      </c>
    </row>
    <row r="124" spans="1:5" ht="12.5">
      <c r="A124" s="31"/>
      <c r="B124" s="31"/>
      <c r="C124" s="25"/>
      <c r="D124" s="11"/>
      <c r="E124" s="11" t="str">
        <f ca="1">IFERROR(__xludf.DUMMYFUNCTION("IF(REGEXMATCH(D124, ""Paratus|Orange|Telefónica|OVH""), D124, """")"),"")</f>
        <v/>
      </c>
    </row>
    <row r="125" spans="1:5" ht="12.5">
      <c r="A125" s="75"/>
      <c r="B125" s="75"/>
      <c r="C125" s="75"/>
      <c r="D125" s="55"/>
      <c r="E125" s="55" t="str">
        <f ca="1">IFERROR(__xludf.DUMMYFUNCTION("IF(REGEXMATCH(D125, ""Paratus|Orange|Telefónica|OVH""), D125, """")"),"")</f>
        <v/>
      </c>
    </row>
    <row r="126" spans="1:5" ht="12.5">
      <c r="A126" s="25"/>
      <c r="B126" s="25"/>
      <c r="C126" s="25"/>
      <c r="D126" s="11"/>
      <c r="E126" s="11" t="str">
        <f ca="1">IFERROR(__xludf.DUMMYFUNCTION("IF(REGEXMATCH(D126, ""Paratus|Orange|Telefónica|OVH""), D126, """")"),"")</f>
        <v/>
      </c>
    </row>
    <row r="127" spans="1:5" ht="12.5">
      <c r="A127" s="75"/>
      <c r="B127" s="75"/>
      <c r="C127" s="75"/>
      <c r="D127" s="55"/>
      <c r="E127" s="55" t="str">
        <f ca="1">IFERROR(__xludf.DUMMYFUNCTION("IF(REGEXMATCH(D127, ""Paratus|Orange|Telefónica|OVH""), D127, """")"),"")</f>
        <v/>
      </c>
    </row>
    <row r="128" spans="1:5" ht="12.5">
      <c r="A128" s="25"/>
      <c r="B128" s="25"/>
      <c r="C128" s="31"/>
      <c r="D128" s="11"/>
      <c r="E128" s="11" t="str">
        <f ca="1">IFERROR(__xludf.DUMMYFUNCTION("IF(REGEXMATCH(D128, ""Paratus|Orange|Telefónica|OVH""), D128, """")"),"")</f>
        <v/>
      </c>
    </row>
    <row r="129" spans="1:5" ht="50">
      <c r="A129" s="75"/>
      <c r="B129" s="75"/>
      <c r="C129" s="77" t="s">
        <v>1038</v>
      </c>
      <c r="D129" s="55"/>
      <c r="E129" s="55" t="str">
        <f ca="1">IFERROR(__xludf.DUMMYFUNCTION("IF(REGEXMATCH(D129, ""Paratus|Orange|Telefónica|OVH""), D129, """")"),"")</f>
        <v/>
      </c>
    </row>
    <row r="130" spans="1:5" ht="12.5">
      <c r="A130" s="25"/>
      <c r="B130" s="25"/>
      <c r="C130" s="25"/>
      <c r="D130" s="11"/>
      <c r="E130" s="11" t="str">
        <f ca="1">IFERROR(__xludf.DUMMYFUNCTION("IF(REGEXMATCH(D130, ""Paratus|Orange|Telefónica|OVH""), D130, """")"),"")</f>
        <v/>
      </c>
    </row>
    <row r="131" spans="1:5" ht="12.5">
      <c r="A131" s="75"/>
      <c r="B131" s="75"/>
      <c r="C131" s="75"/>
      <c r="D131" s="55"/>
      <c r="E131" s="55" t="str">
        <f ca="1">IFERROR(__xludf.DUMMYFUNCTION("IF(REGEXMATCH(D131, ""Paratus|Orange|Telefónica|OVH""), D131, """")"),"")</f>
        <v/>
      </c>
    </row>
    <row r="132" spans="1:5" ht="12.5">
      <c r="A132" s="25"/>
      <c r="B132" s="25"/>
      <c r="C132" s="25"/>
      <c r="D132" s="11"/>
      <c r="E132" s="11" t="str">
        <f ca="1">IFERROR(__xludf.DUMMYFUNCTION("IF(REGEXMATCH(D132, ""Paratus|Orange|Telefónica|OVH""), D132, """")"),"")</f>
        <v/>
      </c>
    </row>
    <row r="133" spans="1:5" ht="12.5">
      <c r="A133" s="76"/>
      <c r="B133" s="76"/>
      <c r="C133" s="76"/>
      <c r="D133" s="55"/>
      <c r="E133" s="55" t="str">
        <f ca="1">IFERROR(__xludf.DUMMYFUNCTION("IF(REGEXMATCH(D133, ""Paratus|Orange|Telefónica|OVH""), D133, """")"),"")</f>
        <v/>
      </c>
    </row>
    <row r="134" spans="1:5" ht="12.5">
      <c r="A134" s="25"/>
      <c r="B134" s="25"/>
      <c r="C134" s="27" t="s">
        <v>1057</v>
      </c>
      <c r="D134" s="11"/>
      <c r="E134" s="11" t="str">
        <f ca="1">IFERROR(__xludf.DUMMYFUNCTION("IF(REGEXMATCH(D134, ""Paratus|Orange|Telefónica|OVH""), D134, """")"),"")</f>
        <v/>
      </c>
    </row>
    <row r="135" spans="1:5" ht="12.5">
      <c r="A135" s="75"/>
      <c r="B135" s="75"/>
      <c r="C135" s="75"/>
      <c r="D135" s="55"/>
      <c r="E135" s="55" t="str">
        <f ca="1">IFERROR(__xludf.DUMMYFUNCTION("IF(REGEXMATCH(D135, ""Paratus|Orange|Telefónica|OVH""), D135, """")"),"")</f>
        <v/>
      </c>
    </row>
    <row r="136" spans="1:5" ht="12.5">
      <c r="A136" s="25"/>
      <c r="B136" s="25"/>
      <c r="C136" s="25"/>
      <c r="D136" s="11"/>
      <c r="E136" s="11" t="str">
        <f ca="1">IFERROR(__xludf.DUMMYFUNCTION("IF(REGEXMATCH(D136, ""Paratus|Orange|Telefónica|OVH""), D136, """")"),"")</f>
        <v/>
      </c>
    </row>
    <row r="137" spans="1:5" ht="125">
      <c r="A137" s="75"/>
      <c r="B137" s="75"/>
      <c r="C137" s="77" t="s">
        <v>1922</v>
      </c>
      <c r="D137" s="55"/>
      <c r="E137" s="55" t="str">
        <f ca="1">IFERROR(__xludf.DUMMYFUNCTION("IF(REGEXMATCH(D137, ""Paratus|Orange|Telefónica|OVH""), D137, """")"),"")</f>
        <v/>
      </c>
    </row>
    <row r="138" spans="1:5" ht="62.5">
      <c r="A138" s="31"/>
      <c r="B138" s="31"/>
      <c r="C138" s="27" t="s">
        <v>1926</v>
      </c>
      <c r="D138" s="11"/>
      <c r="E138" s="11" t="str">
        <f ca="1">IFERROR(__xludf.DUMMYFUNCTION("IF(REGEXMATCH(D138, ""Paratus|Orange|Telefónica|OVH""), D138, """")"),"")</f>
        <v/>
      </c>
    </row>
    <row r="139" spans="1:5" ht="12.5">
      <c r="A139" s="75"/>
      <c r="B139" s="75"/>
      <c r="C139" s="76"/>
      <c r="D139" s="55"/>
      <c r="E139" s="55" t="str">
        <f ca="1">IFERROR(__xludf.DUMMYFUNCTION("IF(REGEXMATCH(D139, ""Paratus|Orange|Telefónica|OVH""), D139, """")"),"")</f>
        <v/>
      </c>
    </row>
    <row r="140" spans="1:5" ht="12.5">
      <c r="A140" s="25"/>
      <c r="B140" s="25"/>
      <c r="C140" s="25"/>
      <c r="D140" s="11"/>
      <c r="E140" s="11" t="str">
        <f ca="1">IFERROR(__xludf.DUMMYFUNCTION("IF(REGEXMATCH(D140, ""Paratus|Orange|Telefónica|OVH""), D140, """")"),"")</f>
        <v/>
      </c>
    </row>
    <row r="141" spans="1:5" ht="12.5">
      <c r="A141" s="75"/>
      <c r="B141" s="75"/>
      <c r="C141" s="75"/>
      <c r="D141" s="55"/>
      <c r="E141" s="55" t="str">
        <f ca="1">IFERROR(__xludf.DUMMYFUNCTION("IF(REGEXMATCH(D141, ""Paratus|Orange|Telefónica|OVH""), D141, """")"),"")</f>
        <v/>
      </c>
    </row>
    <row r="142" spans="1:5" ht="12.5">
      <c r="A142" s="25"/>
      <c r="B142" s="25"/>
      <c r="C142" s="27" t="s">
        <v>1082</v>
      </c>
      <c r="D142" s="11"/>
      <c r="E142" s="11" t="str">
        <f ca="1">IFERROR(__xludf.DUMMYFUNCTION("IF(REGEXMATCH(D142, ""Paratus|Orange|Telefónica|OVH""), D142, """")"),"")</f>
        <v/>
      </c>
    </row>
    <row r="143" spans="1:5" ht="12.5">
      <c r="A143" s="75"/>
      <c r="B143" s="75"/>
      <c r="C143" s="77" t="s">
        <v>1082</v>
      </c>
      <c r="D143" s="55"/>
      <c r="E143" s="55" t="str">
        <f ca="1">IFERROR(__xludf.DUMMYFUNCTION("IF(REGEXMATCH(D143, ""Paratus|Orange|Telefónica|OVH""), D143, """")"),"")</f>
        <v/>
      </c>
    </row>
    <row r="144" spans="1:5" ht="12.5">
      <c r="A144" s="31"/>
      <c r="B144" s="31"/>
      <c r="C144" s="25"/>
      <c r="D144" s="11"/>
      <c r="E144" s="11" t="str">
        <f ca="1">IFERROR(__xludf.DUMMYFUNCTION("IF(REGEXMATCH(D144, ""Paratus|Orange|Telefónica|OVH""), D144, """")"),"")</f>
        <v/>
      </c>
    </row>
    <row r="145" spans="1:5" ht="12.5">
      <c r="A145" s="75"/>
      <c r="B145" s="75"/>
      <c r="C145" s="76"/>
      <c r="D145" s="55"/>
      <c r="E145" s="55" t="str">
        <f ca="1">IFERROR(__xludf.DUMMYFUNCTION("IF(REGEXMATCH(D145, ""Paratus|Orange|Telefónica|OVH""), D145, """")"),"")</f>
        <v/>
      </c>
    </row>
    <row r="146" spans="1:5" ht="12.5">
      <c r="A146" s="25"/>
      <c r="B146" s="25"/>
      <c r="C146" s="31"/>
      <c r="D146" s="11"/>
      <c r="E146" s="11" t="str">
        <f ca="1">IFERROR(__xludf.DUMMYFUNCTION("IF(REGEXMATCH(D146, ""Paratus|Orange|Telefónica|OVH""), D146, """")"),"")</f>
        <v/>
      </c>
    </row>
    <row r="147" spans="1:5" ht="12.5">
      <c r="A147" s="75"/>
      <c r="B147" s="75"/>
      <c r="C147" s="75"/>
      <c r="D147" s="55"/>
      <c r="E147" s="55" t="str">
        <f ca="1">IFERROR(__xludf.DUMMYFUNCTION("IF(REGEXMATCH(D147, ""Paratus|Orange|Telefónica|OVH""), D147, """")"),"")</f>
        <v/>
      </c>
    </row>
    <row r="148" spans="1:5" ht="12.5">
      <c r="A148" s="25"/>
      <c r="B148" s="25"/>
      <c r="C148" s="25"/>
      <c r="D148" s="11"/>
      <c r="E148" s="11" t="str">
        <f ca="1">IFERROR(__xludf.DUMMYFUNCTION("IF(REGEXMATCH(D148, ""Paratus|Orange|Telefónica|OVH""), D148, """")"),"")</f>
        <v/>
      </c>
    </row>
    <row r="149" spans="1:5" ht="12.5">
      <c r="A149" s="75"/>
      <c r="B149" s="75"/>
      <c r="C149" s="55"/>
      <c r="D149" s="55"/>
      <c r="E149" s="55" t="str">
        <f ca="1">IFERROR(__xludf.DUMMYFUNCTION("IF(REGEXMATCH(D149, ""Paratus|Orange|Telefónica|OVH""), D149, """")"),"")</f>
        <v/>
      </c>
    </row>
    <row r="150" spans="1:5" ht="12.5">
      <c r="A150" s="31"/>
      <c r="B150" s="31"/>
      <c r="C150" s="31"/>
      <c r="D150" s="11"/>
      <c r="E150" s="11" t="str">
        <f ca="1">IFERROR(__xludf.DUMMYFUNCTION("IF(REGEXMATCH(D150, ""Paratus|Orange|Telefónica|OVH""), D150, """")"),"")</f>
        <v/>
      </c>
    </row>
    <row r="151" spans="1:5" ht="12.5">
      <c r="A151" s="55"/>
      <c r="B151" s="55"/>
      <c r="C151" s="76"/>
      <c r="D151" s="55"/>
      <c r="E151" s="55" t="str">
        <f ca="1">IFERROR(__xludf.DUMMYFUNCTION("IF(REGEXMATCH(D151, ""Paratus|Orange|Telefónica|OVH""), D151, """")"),"")</f>
        <v/>
      </c>
    </row>
    <row r="152" spans="1:5" ht="12.5">
      <c r="A152" s="25"/>
      <c r="B152" s="25"/>
      <c r="C152" s="31"/>
      <c r="D152" s="11"/>
      <c r="E152" s="11" t="str">
        <f ca="1">IFERROR(__xludf.DUMMYFUNCTION("IF(REGEXMATCH(D152, ""Paratus|Orange|Telefónica|OVH""), D152, """")"),"")</f>
        <v/>
      </c>
    </row>
    <row r="153" spans="1:5" ht="12.5">
      <c r="A153" s="75"/>
      <c r="B153" s="75"/>
      <c r="C153" s="76"/>
      <c r="D153" s="55"/>
      <c r="E153" s="55" t="str">
        <f ca="1">IFERROR(__xludf.DUMMYFUNCTION("IF(REGEXMATCH(D153, ""Paratus|Orange|Telefónica|OVH""), D153, """")"),"")</f>
        <v/>
      </c>
    </row>
    <row r="154" spans="1:5" ht="12.5">
      <c r="A154" s="31"/>
      <c r="B154" s="31"/>
      <c r="C154" s="25"/>
      <c r="D154" s="11"/>
      <c r="E154" s="11" t="str">
        <f ca="1">IFERROR(__xludf.DUMMYFUNCTION("IF(REGEXMATCH(D154, ""Paratus|Orange|Telefónica|OVH""), D154, """")"),"")</f>
        <v/>
      </c>
    </row>
    <row r="155" spans="1:5" ht="12.5">
      <c r="A155" s="76"/>
      <c r="B155" s="76"/>
      <c r="C155" s="76"/>
      <c r="D155" s="55"/>
      <c r="E155" s="55" t="str">
        <f ca="1">IFERROR(__xludf.DUMMYFUNCTION("IF(REGEXMATCH(D155, ""Paratus|Orange|Telefónica|OVH""), D155, """")"),"")</f>
        <v/>
      </c>
    </row>
    <row r="156" spans="1:5" ht="12.5">
      <c r="A156" s="31"/>
      <c r="B156" s="31"/>
      <c r="C156" s="31"/>
      <c r="D156" s="11"/>
      <c r="E156" s="11" t="str">
        <f ca="1">IFERROR(__xludf.DUMMYFUNCTION("IF(REGEXMATCH(D156, ""Paratus|Orange|Telefónica|OVH""), D156, """")"),"")</f>
        <v/>
      </c>
    </row>
    <row r="157" spans="1:5" ht="12.5">
      <c r="A157" s="76"/>
      <c r="B157" s="76"/>
      <c r="C157" s="76"/>
      <c r="D157" s="55"/>
      <c r="E157" s="55" t="str">
        <f ca="1">IFERROR(__xludf.DUMMYFUNCTION("IF(REGEXMATCH(D157, ""Paratus|Orange|Telefónica|OVH""), D157, """")"),"")</f>
        <v/>
      </c>
    </row>
    <row r="158" spans="1:5" ht="12.5">
      <c r="A158" s="25"/>
      <c r="B158" s="25"/>
      <c r="C158" s="25"/>
      <c r="D158" s="11"/>
      <c r="E158" s="11" t="str">
        <f ca="1">IFERROR(__xludf.DUMMYFUNCTION("IF(REGEXMATCH(D158, ""Paratus|Orange|Telefónica|OVH""), D158, """")"),"")</f>
        <v/>
      </c>
    </row>
    <row r="159" spans="1:5" ht="12.5">
      <c r="A159" s="75"/>
      <c r="B159" s="75"/>
      <c r="C159" s="55"/>
      <c r="D159" s="55"/>
      <c r="E159" s="55" t="str">
        <f ca="1">IFERROR(__xludf.DUMMYFUNCTION("IF(REGEXMATCH(D159, ""Paratus|Orange|Telefónica|OVH""), D159, """")"),"")</f>
        <v/>
      </c>
    </row>
    <row r="160" spans="1:5" ht="12.5">
      <c r="A160" s="31"/>
      <c r="B160" s="31"/>
      <c r="C160" s="31"/>
      <c r="D160" s="11"/>
      <c r="E160" s="11" t="str">
        <f ca="1">IFERROR(__xludf.DUMMYFUNCTION("IF(REGEXMATCH(D160, ""Paratus|Orange|Telefónica|OVH""), D160, """")"),"")</f>
        <v/>
      </c>
    </row>
    <row r="161" spans="1:5" ht="12.5">
      <c r="A161" s="76"/>
      <c r="B161" s="76"/>
      <c r="C161" s="76"/>
      <c r="D161" s="55"/>
      <c r="E161" s="55" t="str">
        <f ca="1">IFERROR(__xludf.DUMMYFUNCTION("IF(REGEXMATCH(D161, ""Paratus|Orange|Telefónica|OVH""), D161, """")"),"")</f>
        <v/>
      </c>
    </row>
    <row r="162" spans="1:5" ht="25">
      <c r="A162" s="31"/>
      <c r="B162" s="31"/>
      <c r="C162" s="27" t="s">
        <v>1169</v>
      </c>
      <c r="D162" s="25"/>
      <c r="E162" s="11" t="str">
        <f ca="1">IFERROR(__xludf.DUMMYFUNCTION("IF(REGEXMATCH(D162, ""Paratus|Orange|Telefónica|OVH""), D162, """")"),"")</f>
        <v/>
      </c>
    </row>
    <row r="163" spans="1:5" ht="50">
      <c r="A163" s="75"/>
      <c r="B163" s="75"/>
      <c r="C163" s="77" t="s">
        <v>1985</v>
      </c>
      <c r="D163" s="75" t="str">
        <f ca="1">IFERROR(__xludf.DUMMYFUNCTION("IF(REGEXMATCH(C163, ""Huawei|Alibaba|Baidu|China Mobile|China Telecom|China Unicom|Lenovo|ZTE|Inspur|Sugon|21Vianet|ByteDance""), C163, """")"),"")</f>
        <v/>
      </c>
      <c r="E163" s="55" t="str">
        <f ca="1">IFERROR(__xludf.DUMMYFUNCTION("IF(REGEXMATCH(D163, ""Paratus|Orange|Telefónica|OVH""), D163, """")"),"")</f>
        <v/>
      </c>
    </row>
    <row r="164" spans="1:5" ht="50">
      <c r="A164" s="31"/>
      <c r="B164" s="31"/>
      <c r="C164" s="78" t="s">
        <v>1141</v>
      </c>
      <c r="D164" s="25"/>
      <c r="E164" s="11" t="str">
        <f ca="1">IFERROR(__xludf.DUMMYFUNCTION("IF(REGEXMATCH(D164, ""Paratus|Orange|Telefónica|OVH""), D164, """")"),"")</f>
        <v/>
      </c>
    </row>
    <row r="165" spans="1:5" ht="12.5">
      <c r="A165" s="76"/>
      <c r="B165" s="76"/>
      <c r="C165" s="179" t="s">
        <v>1180</v>
      </c>
      <c r="D165" s="174"/>
      <c r="E165" s="55" t="str">
        <f ca="1">IFERROR(__xludf.DUMMYFUNCTION("IF(REGEXMATCH(D165, ""Paratus|Orange|Telefónica|OVH""), D165, """")"),"")</f>
        <v/>
      </c>
    </row>
    <row r="166" spans="1:5" ht="12.5">
      <c r="A166" s="31"/>
      <c r="B166" s="31"/>
      <c r="C166" s="27" t="s">
        <v>664</v>
      </c>
      <c r="D166" s="25"/>
      <c r="E166" s="11" t="str">
        <f ca="1">IFERROR(__xludf.DUMMYFUNCTION("IF(REGEXMATCH(D166, ""Paratus|Orange|Telefónica|OVH""), D166, """")"),"")</f>
        <v/>
      </c>
    </row>
    <row r="167" spans="1:5" ht="12.5">
      <c r="A167" s="76"/>
      <c r="B167" s="76"/>
      <c r="C167" s="77" t="s">
        <v>664</v>
      </c>
      <c r="D167" s="75"/>
      <c r="E167" s="55" t="str">
        <f ca="1">IFERROR(__xludf.DUMMYFUNCTION("IF(REGEXMATCH(D167, ""Paratus|Orange|Telefónica|OVH""), D167, """")"),"")</f>
        <v/>
      </c>
    </row>
    <row r="168" spans="1:5" ht="125">
      <c r="A168" s="31"/>
      <c r="B168" s="31"/>
      <c r="C168" s="27" t="s">
        <v>1192</v>
      </c>
      <c r="D168" s="25"/>
      <c r="E168" s="11" t="str">
        <f ca="1">IFERROR(__xludf.DUMMYFUNCTION("IF(REGEXMATCH(D168, ""Paratus|Orange|Telefónica|OVH""), D168, """")"),"")</f>
        <v/>
      </c>
    </row>
    <row r="169" spans="1:5" ht="12.5">
      <c r="A169" s="76"/>
      <c r="B169" s="76"/>
      <c r="C169" s="76"/>
      <c r="D169" s="55"/>
      <c r="E169" s="55" t="str">
        <f ca="1">IFERROR(__xludf.DUMMYFUNCTION("IF(REGEXMATCH(D169, ""Paratus|Orange|Telefónica|OVH""), D169, """")"),"")</f>
        <v/>
      </c>
    </row>
    <row r="170" spans="1:5" ht="50">
      <c r="A170" s="11"/>
      <c r="B170" s="11"/>
      <c r="C170" s="27" t="s">
        <v>1201</v>
      </c>
      <c r="D170" s="25"/>
      <c r="E170" s="11" t="str">
        <f ca="1">IFERROR(__xludf.DUMMYFUNCTION("IF(REGEXMATCH(D170, ""Paratus|Orange|Telefónica|OVH""), D170, """")"),"")</f>
        <v/>
      </c>
    </row>
    <row r="171" spans="1:5" ht="12.5">
      <c r="A171" s="76"/>
      <c r="B171" s="76"/>
      <c r="C171" s="77"/>
      <c r="D171" s="75" t="str">
        <f ca="1">IFERROR(__xludf.DUMMYFUNCTION("IF(REGEXMATCH(C171, ""Huawei|Alibaba|Baidu|China Mobile|China Telecom|China Unicom|Lenovo|ZTE|Inspur|Sugon|21Vianet|ByteDance""), C171, """")"),"")</f>
        <v/>
      </c>
      <c r="E171" s="55" t="str">
        <f ca="1">IFERROR(__xludf.DUMMYFUNCTION("IF(REGEXMATCH(D171, ""Paratus|Orange|Telefónica|OVH""), D171, """")"),"")</f>
        <v/>
      </c>
    </row>
    <row r="172" spans="1:5" ht="12.5">
      <c r="A172" s="31"/>
      <c r="B172" s="31"/>
      <c r="C172" s="31"/>
      <c r="D172" s="11"/>
      <c r="E172" s="11" t="str">
        <f ca="1">IFERROR(__xludf.DUMMYFUNCTION("IF(REGEXMATCH(D172, ""Paratus|Orange|Telefónica|OVH""), D172, """")"),"")</f>
        <v/>
      </c>
    </row>
    <row r="173" spans="1:5" ht="12.5">
      <c r="A173" s="76"/>
      <c r="B173" s="76"/>
      <c r="C173" s="76"/>
      <c r="D173" s="55"/>
      <c r="E173" s="55" t="str">
        <f ca="1">IFERROR(__xludf.DUMMYFUNCTION("IF(REGEXMATCH(D173, ""Paratus|Orange|Telefónica|OVH""), D173, """")"),"")</f>
        <v/>
      </c>
    </row>
    <row r="174" spans="1:5" ht="12.5">
      <c r="A174" s="31"/>
      <c r="B174" s="31"/>
      <c r="C174" s="31"/>
      <c r="D174" s="11"/>
      <c r="E174" s="11" t="str">
        <f ca="1">IFERROR(__xludf.DUMMYFUNCTION("IF(REGEXMATCH(D174, ""Paratus|Orange|Telefónica|OVH""), D174, """")"),"")</f>
        <v/>
      </c>
    </row>
    <row r="175" spans="1:5" ht="12.5">
      <c r="A175" s="75"/>
      <c r="B175" s="75"/>
      <c r="C175" s="77" t="s">
        <v>664</v>
      </c>
      <c r="D175" s="75"/>
      <c r="E175" s="55" t="str">
        <f ca="1">IFERROR(__xludf.DUMMYFUNCTION("IF(REGEXMATCH(D175, ""Paratus|Orange|Telefónica|OVH""), D175, """")"),"")</f>
        <v/>
      </c>
    </row>
    <row r="176" spans="1:5" ht="12.5">
      <c r="A176" s="31"/>
      <c r="B176" s="31"/>
      <c r="C176" s="25"/>
      <c r="D176" s="11"/>
      <c r="E176" s="11" t="str">
        <f ca="1">IFERROR(__xludf.DUMMYFUNCTION("IF(REGEXMATCH(D176, ""Paratus|Orange|Telefónica|OVH""), D176, """")"),"")</f>
        <v/>
      </c>
    </row>
    <row r="177" spans="1:5" ht="12.5">
      <c r="A177" s="76"/>
      <c r="B177" s="76"/>
      <c r="C177" s="75"/>
      <c r="D177" s="55"/>
      <c r="E177" s="55" t="str">
        <f ca="1">IFERROR(__xludf.DUMMYFUNCTION("IF(REGEXMATCH(D177, ""Paratus|Orange|Telefónica|OVH""), D177, """")"),"")</f>
        <v/>
      </c>
    </row>
    <row r="178" spans="1:5" ht="12.5">
      <c r="A178" s="31"/>
      <c r="B178" s="31"/>
      <c r="C178" s="31"/>
      <c r="D178" s="11"/>
      <c r="E178" s="11" t="str">
        <f ca="1">IFERROR(__xludf.DUMMYFUNCTION("IF(REGEXMATCH(D178, ""Paratus|Orange|Telefónica|OVH""), D178, """")"),"")</f>
        <v/>
      </c>
    </row>
    <row r="179" spans="1:5" ht="12.5">
      <c r="A179" s="76"/>
      <c r="B179" s="76"/>
      <c r="C179" s="75"/>
      <c r="D179" s="55"/>
      <c r="E179" s="55" t="str">
        <f ca="1">IFERROR(__xludf.DUMMYFUNCTION("IF(REGEXMATCH(D179, ""Paratus|Orange|Telefónica|OVH""), D179, """")"),"")</f>
        <v/>
      </c>
    </row>
    <row r="180" spans="1:5" ht="12.5">
      <c r="A180" s="25"/>
      <c r="B180" s="25"/>
      <c r="C180" s="25"/>
      <c r="D180" s="11"/>
      <c r="E180" s="11" t="str">
        <f ca="1">IFERROR(__xludf.DUMMYFUNCTION("IF(REGEXMATCH(D180, ""Paratus|Orange|Telefónica|OVH""), D180, """")"),"")</f>
        <v/>
      </c>
    </row>
    <row r="181" spans="1:5" ht="12.5">
      <c r="A181" s="75"/>
      <c r="B181" s="75"/>
      <c r="C181" s="75"/>
      <c r="D181" s="55"/>
      <c r="E181" s="55" t="str">
        <f ca="1">IFERROR(__xludf.DUMMYFUNCTION("IF(REGEXMATCH(D181, ""Paratus|Orange|Telefónica|OVH""), D181, """")"),"")</f>
        <v/>
      </c>
    </row>
    <row r="182" spans="1:5" ht="12.5">
      <c r="A182" s="25"/>
      <c r="B182" s="25"/>
      <c r="C182" s="25"/>
      <c r="D182" s="11"/>
      <c r="E182" s="11" t="str">
        <f ca="1">IFERROR(__xludf.DUMMYFUNCTION("IF(REGEXMATCH(D182, ""Paratus|Orange|Telefónica|OVH""), D182, """")"),"")</f>
        <v/>
      </c>
    </row>
    <row r="183" spans="1:5" ht="12.5">
      <c r="A183" s="76"/>
      <c r="B183" s="76"/>
      <c r="C183" s="76"/>
      <c r="D183" s="55"/>
      <c r="E183" s="55" t="str">
        <f ca="1">IFERROR(__xludf.DUMMYFUNCTION("IF(REGEXMATCH(D183, ""Paratus|Orange|Telefónica|OVH""), D183, """")"),"")</f>
        <v/>
      </c>
    </row>
    <row r="184" spans="1:5" ht="12.5">
      <c r="A184" s="25"/>
      <c r="B184" s="25"/>
      <c r="C184" s="25"/>
      <c r="D184" s="11"/>
      <c r="E184" s="11" t="str">
        <f ca="1">IFERROR(__xludf.DUMMYFUNCTION("IF(REGEXMATCH(D184, ""Paratus|Orange|Telefónica|OVH""), D184, """")"),"")</f>
        <v/>
      </c>
    </row>
    <row r="185" spans="1:5" ht="12.5">
      <c r="A185" s="75"/>
      <c r="B185" s="75"/>
      <c r="C185" s="75"/>
      <c r="D185" s="55"/>
      <c r="E185" s="55" t="str">
        <f ca="1">IFERROR(__xludf.DUMMYFUNCTION("IF(REGEXMATCH(D185, ""Paratus|Orange|Telefónica|OVH""), D185, """")"),"")</f>
        <v/>
      </c>
    </row>
    <row r="186" spans="1:5" ht="12.5">
      <c r="A186" s="25"/>
      <c r="B186" s="25"/>
      <c r="C186" s="25"/>
      <c r="D186" s="11"/>
      <c r="E186" s="11" t="str">
        <f ca="1">IFERROR(__xludf.DUMMYFUNCTION("IF(REGEXMATCH(D186, ""Paratus|Orange|Telefónica|OVH""), D186, """")"),"")</f>
        <v/>
      </c>
    </row>
    <row r="187" spans="1:5" ht="12.5">
      <c r="A187" s="75"/>
      <c r="B187" s="75"/>
      <c r="C187" s="75"/>
      <c r="D187" s="76" t="s">
        <v>680</v>
      </c>
      <c r="E187" s="55" t="str">
        <f ca="1">IFERROR(__xludf.DUMMYFUNCTION("IF(REGEXMATCH(D187, ""Paratus|Orange|Telefónica|OVH""), D187, """")"),"")</f>
        <v/>
      </c>
    </row>
    <row r="188" spans="1:5" ht="12.5">
      <c r="A188" s="25"/>
      <c r="B188" s="25"/>
      <c r="C188" s="25"/>
      <c r="D188" s="11"/>
      <c r="E188" s="11" t="str">
        <f ca="1">IFERROR(__xludf.DUMMYFUNCTION("IF(REGEXMATCH(D188, ""Paratus|Orange|Telefónica|OVH""), D188, """")"),"")</f>
        <v/>
      </c>
    </row>
    <row r="189" spans="1:5" ht="12.5">
      <c r="A189" s="76"/>
      <c r="B189" s="76"/>
      <c r="C189" s="75"/>
      <c r="D189" s="55"/>
      <c r="E189" s="55" t="str">
        <f ca="1">IFERROR(__xludf.DUMMYFUNCTION("IF(REGEXMATCH(D189, ""Paratus|Orange|Telefónica|OVH""), D189, """")"),"")</f>
        <v/>
      </c>
    </row>
    <row r="190" spans="1:5" ht="12.5">
      <c r="A190" s="25"/>
      <c r="B190" s="25"/>
      <c r="C190" s="25"/>
      <c r="D190" s="11"/>
      <c r="E190" s="11" t="str">
        <f ca="1">IFERROR(__xludf.DUMMYFUNCTION("IF(REGEXMATCH(D190, ""Paratus|Orange|Telefónica|OVH""), D190, """")"),"")</f>
        <v/>
      </c>
    </row>
    <row r="191" spans="1:5" ht="12.5">
      <c r="A191" s="75"/>
      <c r="B191" s="75"/>
      <c r="C191" s="55"/>
      <c r="D191" s="55" t="s">
        <v>2023</v>
      </c>
      <c r="E191" s="55" t="str">
        <f ca="1">IFERROR(__xludf.DUMMYFUNCTION("IF(REGEXMATCH(D191, ""Paratus|Orange|Telefónica|OVH""), D191, """")"),"")</f>
        <v/>
      </c>
    </row>
    <row r="192" spans="1:5" ht="12.5">
      <c r="A192" s="25"/>
      <c r="B192" s="25"/>
      <c r="C192" s="25"/>
      <c r="D192" s="11"/>
      <c r="E192" s="11" t="str">
        <f ca="1">IFERROR(__xludf.DUMMYFUNCTION("IF(REGEXMATCH(D192, ""Paratus|Orange|Telefónica|OVH""), D192, """")"),"")</f>
        <v/>
      </c>
    </row>
    <row r="193" spans="1:5" ht="12.5">
      <c r="A193" s="75"/>
      <c r="B193" s="75"/>
      <c r="C193" s="55"/>
      <c r="D193" s="29" t="s">
        <v>2023</v>
      </c>
      <c r="E193" s="55" t="str">
        <f ca="1">IFERROR(__xludf.DUMMYFUNCTION("IF(REGEXMATCH(D193, ""Paratus|Orange|Telefónica|OVH""), D193, """")"),"")</f>
        <v/>
      </c>
    </row>
    <row r="194" spans="1:5" ht="12.5">
      <c r="A194" s="25"/>
      <c r="B194" s="25"/>
      <c r="C194" s="25"/>
      <c r="D194" s="11"/>
      <c r="E194" s="11" t="str">
        <f ca="1">IFERROR(__xludf.DUMMYFUNCTION("IF(REGEXMATCH(D194, ""Paratus|Orange|Telefónica|OVH""), D194, """")"),"")</f>
        <v/>
      </c>
    </row>
    <row r="195" spans="1:5" ht="12.5">
      <c r="A195" s="76"/>
      <c r="B195" s="76"/>
      <c r="C195" s="75"/>
      <c r="D195" s="76" t="s">
        <v>824</v>
      </c>
      <c r="E195" s="55" t="str">
        <f ca="1">IFERROR(__xludf.DUMMYFUNCTION("IF(REGEXMATCH(D195, ""Paratus|Orange|Telefónica|OVH""), D195, """")"),"")</f>
        <v/>
      </c>
    </row>
    <row r="196" spans="1:5" ht="12.5">
      <c r="A196" s="25"/>
      <c r="B196" s="25"/>
      <c r="C196" s="31"/>
      <c r="D196" s="11"/>
      <c r="E196" s="11" t="str">
        <f ca="1">IFERROR(__xludf.DUMMYFUNCTION("IF(REGEXMATCH(D196, ""Paratus|Orange|Telefónica|OVH""), D196, """")"),"")</f>
        <v/>
      </c>
    </row>
    <row r="197" spans="1:5" ht="12.5">
      <c r="A197" s="75"/>
      <c r="B197" s="75"/>
      <c r="C197" s="75"/>
      <c r="D197" s="55"/>
      <c r="E197" s="55" t="str">
        <f ca="1">IFERROR(__xludf.DUMMYFUNCTION("IF(REGEXMATCH(D197, ""Paratus|Orange|Telefónica|OVH""), D197, """")"),"")</f>
        <v/>
      </c>
    </row>
    <row r="198" spans="1:5" ht="12.5">
      <c r="A198" s="25"/>
      <c r="B198" s="25"/>
      <c r="C198" s="31"/>
      <c r="D198" s="11"/>
      <c r="E198" s="11" t="str">
        <f ca="1">IFERROR(__xludf.DUMMYFUNCTION("IF(REGEXMATCH(D198, ""Paratus|Orange|Telefónica|OVH""), D198, """")"),"")</f>
        <v/>
      </c>
    </row>
    <row r="199" spans="1:5" ht="12.5">
      <c r="A199" s="75"/>
      <c r="B199" s="75"/>
      <c r="C199" s="75"/>
      <c r="D199" s="55"/>
      <c r="E199" s="55" t="str">
        <f ca="1">IFERROR(__xludf.DUMMYFUNCTION("IF(REGEXMATCH(D199, ""Paratus|Orange|Telefónica|OVH""), D199, """")"),"")</f>
        <v/>
      </c>
    </row>
    <row r="200" spans="1:5" ht="12.5">
      <c r="A200" s="25"/>
      <c r="B200" s="25"/>
      <c r="C200" s="25"/>
      <c r="D200" s="11"/>
      <c r="E200" s="11" t="str">
        <f ca="1">IFERROR(__xludf.DUMMYFUNCTION("IF(REGEXMATCH(D200, ""Paratus|Orange|Telefónica|OVH""), D200, """")"),"")</f>
        <v/>
      </c>
    </row>
    <row r="201" spans="1:5" ht="12.5">
      <c r="A201" s="75"/>
      <c r="B201" s="75"/>
      <c r="C201" s="75"/>
      <c r="D201" s="55"/>
      <c r="E201" s="55" t="str">
        <f ca="1">IFERROR(__xludf.DUMMYFUNCTION("IF(REGEXMATCH(D201, ""Paratus|Orange|Telefónica|OVH""), D201, """")"),"")</f>
        <v/>
      </c>
    </row>
    <row r="202" spans="1:5" ht="12.5">
      <c r="A202" s="25"/>
      <c r="B202" s="25"/>
      <c r="C202" s="25"/>
      <c r="D202" s="11"/>
      <c r="E202" s="11" t="str">
        <f ca="1">IFERROR(__xludf.DUMMYFUNCTION("IF(REGEXMATCH(D202, ""Paratus|Orange|Telefónica|OVH""), D202, """")"),"")</f>
        <v/>
      </c>
    </row>
    <row r="203" spans="1:5" ht="12.5">
      <c r="A203" s="75"/>
      <c r="B203" s="75"/>
      <c r="C203" s="75"/>
      <c r="D203" s="76" t="s">
        <v>921</v>
      </c>
      <c r="E203" s="55" t="str">
        <f ca="1">IFERROR(__xludf.DUMMYFUNCTION("IF(REGEXMATCH(D203, ""Paratus|Orange|Telefónica|OVH""), D203, """")"),"Orange")</f>
        <v>Orange</v>
      </c>
    </row>
    <row r="204" spans="1:5" ht="12.5">
      <c r="A204" s="31"/>
      <c r="B204" s="31"/>
      <c r="C204" s="25"/>
      <c r="D204" s="31" t="s">
        <v>921</v>
      </c>
      <c r="E204" s="11" t="str">
        <f ca="1">IFERROR(__xludf.DUMMYFUNCTION("IF(REGEXMATCH(D204, ""Paratus|Orange|Telefónica|OVH""), D204, """")"),"Orange")</f>
        <v>Orange</v>
      </c>
    </row>
    <row r="205" spans="1:5" ht="12.5">
      <c r="A205" s="75"/>
      <c r="B205" s="75"/>
      <c r="C205" s="75"/>
      <c r="D205" s="55"/>
      <c r="E205" s="55" t="str">
        <f ca="1">IFERROR(__xludf.DUMMYFUNCTION("IF(REGEXMATCH(D205, ""Paratus|Orange|Telefónica|OVH""), D205, """")"),"")</f>
        <v/>
      </c>
    </row>
    <row r="206" spans="1:5" ht="25">
      <c r="A206" s="31"/>
      <c r="B206" s="31"/>
      <c r="C206" s="25"/>
      <c r="D206" s="31" t="s">
        <v>916</v>
      </c>
      <c r="E206" s="11" t="str">
        <f ca="1">IFERROR(__xludf.DUMMYFUNCTION("IF(REGEXMATCH(D206, ""Paratus|Orange|Telefónica|OVH""), D206, """")"),"")</f>
        <v/>
      </c>
    </row>
    <row r="207" spans="1:5" ht="12.5">
      <c r="A207" s="75"/>
      <c r="B207" s="75"/>
      <c r="C207" s="75"/>
      <c r="D207" s="55"/>
      <c r="E207" s="55" t="str">
        <f ca="1">IFERROR(__xludf.DUMMYFUNCTION("IF(REGEXMATCH(D207, ""Paratus|Orange|Telefónica|OVH""), D207, """")"),"")</f>
        <v/>
      </c>
    </row>
    <row r="208" spans="1:5" ht="25">
      <c r="A208" s="25"/>
      <c r="B208" s="25"/>
      <c r="C208" s="25"/>
      <c r="D208" s="31" t="s">
        <v>2065</v>
      </c>
      <c r="E208" s="11" t="str">
        <f ca="1">IFERROR(__xludf.DUMMYFUNCTION("IF(REGEXMATCH(D208, ""Paratus|Orange|Telefónica|OVH""), D208, """")"),"")</f>
        <v/>
      </c>
    </row>
    <row r="209" spans="1:5" ht="12.5">
      <c r="A209" s="75"/>
      <c r="B209" s="75"/>
      <c r="C209" s="75"/>
      <c r="D209" s="55"/>
      <c r="E209" s="55" t="str">
        <f ca="1">IFERROR(__xludf.DUMMYFUNCTION("IF(REGEXMATCH(D209, ""Paratus|Orange|Telefónica|OVH""), D209, """")"),"")</f>
        <v/>
      </c>
    </row>
    <row r="210" spans="1:5" ht="12.5">
      <c r="A210" s="25"/>
      <c r="B210" s="25"/>
      <c r="C210" s="25"/>
      <c r="D210" s="11"/>
      <c r="E210" s="11" t="str">
        <f ca="1">IFERROR(__xludf.DUMMYFUNCTION("IF(REGEXMATCH(D210, ""Paratus|Orange|Telefónica|OVH""), D210, """")"),"")</f>
        <v/>
      </c>
    </row>
    <row r="211" spans="1:5" ht="12.5">
      <c r="A211" s="75"/>
      <c r="B211" s="75"/>
      <c r="C211" s="75"/>
      <c r="D211" s="55"/>
      <c r="E211" s="55" t="str">
        <f ca="1">IFERROR(__xludf.DUMMYFUNCTION("IF(REGEXMATCH(D211, ""Paratus|Orange|Telefónica|OVH""), D211, """")"),"")</f>
        <v/>
      </c>
    </row>
    <row r="212" spans="1:5" ht="12.5">
      <c r="A212" s="31"/>
      <c r="B212" s="31"/>
      <c r="C212" s="31"/>
      <c r="D212" s="11"/>
      <c r="E212" s="11" t="str">
        <f ca="1">IFERROR(__xludf.DUMMYFUNCTION("IF(REGEXMATCH(D212, ""Paratus|Orange|Telefónica|OVH""), D212, """")"),"")</f>
        <v/>
      </c>
    </row>
    <row r="213" spans="1:5" ht="12.5">
      <c r="A213" s="75"/>
      <c r="B213" s="75"/>
      <c r="C213" s="75"/>
      <c r="D213" s="55"/>
      <c r="E213" s="55" t="str">
        <f ca="1">IFERROR(__xludf.DUMMYFUNCTION("IF(REGEXMATCH(D213, ""Paratus|Orange|Telefónica|OVH""), D213, """")"),"")</f>
        <v/>
      </c>
    </row>
    <row r="214" spans="1:5" ht="37.5">
      <c r="A214" s="25"/>
      <c r="B214" s="25"/>
      <c r="C214" s="25"/>
      <c r="D214" s="31" t="s">
        <v>2076</v>
      </c>
      <c r="E214" s="11" t="str">
        <f ca="1">IFERROR(__xludf.DUMMYFUNCTION("IF(REGEXMATCH(D214, ""Paratus|Orange|Telefónica|OVH""), D214, """")"),"")</f>
        <v/>
      </c>
    </row>
    <row r="215" spans="1:5" ht="37.5">
      <c r="A215" s="75"/>
      <c r="B215" s="75"/>
      <c r="C215" s="75"/>
      <c r="D215" s="76" t="s">
        <v>2076</v>
      </c>
      <c r="E215" s="55" t="str">
        <f ca="1">IFERROR(__xludf.DUMMYFUNCTION("IF(REGEXMATCH(D215, ""Paratus|Orange|Telefónica|OVH""), D215, """")"),"")</f>
        <v/>
      </c>
    </row>
    <row r="216" spans="1:5" ht="12.5">
      <c r="A216" s="25"/>
      <c r="B216" s="25"/>
      <c r="C216" s="25"/>
      <c r="D216" s="11"/>
      <c r="E216" s="11" t="str">
        <f ca="1">IFERROR(__xludf.DUMMYFUNCTION("IF(REGEXMATCH(D216, ""Paratus|Orange|Telefónica|OVH""), D216, """")"),"")</f>
        <v/>
      </c>
    </row>
    <row r="217" spans="1:5" ht="12.5">
      <c r="A217" s="75"/>
      <c r="B217" s="75"/>
      <c r="C217" s="75"/>
      <c r="D217" s="76" t="s">
        <v>622</v>
      </c>
      <c r="E217" s="55" t="str">
        <f ca="1">IFERROR(__xludf.DUMMYFUNCTION("IF(REGEXMATCH(D217, ""Paratus|Orange|Telefónica|OVH""), D217, """")"),"")</f>
        <v/>
      </c>
    </row>
    <row r="218" spans="1:5" ht="12.5">
      <c r="A218" s="25"/>
      <c r="B218" s="25"/>
      <c r="C218" s="25"/>
      <c r="D218" s="11"/>
      <c r="E218" s="11" t="str">
        <f ca="1">IFERROR(__xludf.DUMMYFUNCTION("IF(REGEXMATCH(D218, ""Paratus|Orange|Telefónica|OVH""), D218, """")"),"")</f>
        <v/>
      </c>
    </row>
    <row r="219" spans="1:5" ht="12.5">
      <c r="A219" s="75"/>
      <c r="B219" s="75"/>
      <c r="C219" s="75"/>
      <c r="D219" s="55"/>
      <c r="E219" s="55" t="str">
        <f ca="1">IFERROR(__xludf.DUMMYFUNCTION("IF(REGEXMATCH(D219, ""Paratus|Orange|Telefónica|OVH""), D219, """")"),"")</f>
        <v/>
      </c>
    </row>
    <row r="220" spans="1:5" ht="12.5">
      <c r="A220" s="31"/>
      <c r="B220" s="31"/>
      <c r="C220" s="31"/>
      <c r="D220" s="11"/>
      <c r="E220" s="11" t="str">
        <f ca="1">IFERROR(__xludf.DUMMYFUNCTION("IF(REGEXMATCH(D220, ""Paratus|Orange|Telefónica|OVH""), D220, """")"),"")</f>
        <v/>
      </c>
    </row>
    <row r="221" spans="1:5" ht="12.5">
      <c r="A221" s="75"/>
      <c r="B221" s="75"/>
      <c r="C221" s="75"/>
      <c r="D221" s="76" t="s">
        <v>1314</v>
      </c>
      <c r="E221" s="55" t="str">
        <f ca="1">IFERROR(__xludf.DUMMYFUNCTION("IF(REGEXMATCH(D221, ""Paratus|Orange|Telefónica|OVH""), D221, """")"),"")</f>
        <v/>
      </c>
    </row>
    <row r="222" spans="1:5" ht="12.5">
      <c r="A222" s="25"/>
      <c r="B222" s="25"/>
      <c r="C222" s="31"/>
      <c r="D222" s="31" t="s">
        <v>1605</v>
      </c>
      <c r="E222" s="11" t="str">
        <f ca="1">IFERROR(__xludf.DUMMYFUNCTION("IF(REGEXMATCH(D222, ""Paratus|Orange|Telefónica|OVH""), D222, """")"),"")</f>
        <v/>
      </c>
    </row>
    <row r="223" spans="1:5" ht="12.5">
      <c r="A223" s="75"/>
      <c r="B223" s="75"/>
      <c r="C223" s="75"/>
      <c r="D223" s="76" t="s">
        <v>1264</v>
      </c>
      <c r="E223" s="55" t="str">
        <f ca="1">IFERROR(__xludf.DUMMYFUNCTION("IF(REGEXMATCH(D223, ""Paratus|Orange|Telefónica|OVH""), D223, """")"),"")</f>
        <v/>
      </c>
    </row>
    <row r="224" spans="1:5" ht="25">
      <c r="A224" s="25"/>
      <c r="B224" s="25"/>
      <c r="C224" s="25"/>
      <c r="D224" s="25" t="s">
        <v>2104</v>
      </c>
      <c r="E224" s="11" t="str">
        <f ca="1">IFERROR(__xludf.DUMMYFUNCTION("IF(REGEXMATCH(D224, ""Paratus|Orange|Telefónica|OVH""), D224, """")"),"")</f>
        <v/>
      </c>
    </row>
    <row r="225" spans="1:5" ht="12.5">
      <c r="A225" s="75"/>
      <c r="B225" s="75"/>
      <c r="C225" s="75"/>
      <c r="D225" s="55"/>
      <c r="E225" s="55" t="str">
        <f ca="1">IFERROR(__xludf.DUMMYFUNCTION("IF(REGEXMATCH(D225, ""Paratus|Orange|Telefónica|OVH""), D225, """")"),"")</f>
        <v/>
      </c>
    </row>
    <row r="226" spans="1:5" ht="12.5">
      <c r="A226" s="25"/>
      <c r="B226" s="25"/>
      <c r="C226" s="25"/>
      <c r="D226" s="11"/>
      <c r="E226" s="11" t="str">
        <f ca="1">IFERROR(__xludf.DUMMYFUNCTION("IF(REGEXMATCH(D226, ""Paratus|Orange|Telefónica|OVH""), D226, """")"),"")</f>
        <v/>
      </c>
    </row>
    <row r="227" spans="1:5" ht="12.5">
      <c r="A227" s="75"/>
      <c r="B227" s="75"/>
      <c r="C227" s="75"/>
      <c r="D227" s="55"/>
      <c r="E227" s="55" t="str">
        <f ca="1">IFERROR(__xludf.DUMMYFUNCTION("IF(REGEXMATCH(D227, ""Paratus|Orange|Telefónica|OVH""), D227, """")"),"")</f>
        <v/>
      </c>
    </row>
    <row r="228" spans="1:5" ht="12.5">
      <c r="A228" s="31"/>
      <c r="B228" s="31"/>
      <c r="C228" s="25"/>
      <c r="D228" s="11"/>
      <c r="E228" s="11" t="str">
        <f ca="1">IFERROR(__xludf.DUMMYFUNCTION("IF(REGEXMATCH(D228, ""Paratus|Orange|Telefónica|OVH""), D228, """")"),"")</f>
        <v/>
      </c>
    </row>
    <row r="229" spans="1:5" ht="12.5">
      <c r="A229" s="75"/>
      <c r="B229" s="75"/>
      <c r="C229" s="76"/>
      <c r="D229" s="55"/>
      <c r="E229" s="55" t="str">
        <f ca="1">IFERROR(__xludf.DUMMYFUNCTION("IF(REGEXMATCH(D229, ""Paratus|Orange|Telefónica|OVH""), D229, """")"),"")</f>
        <v/>
      </c>
    </row>
    <row r="230" spans="1:5" ht="12.5">
      <c r="A230" s="25"/>
      <c r="B230" s="25"/>
      <c r="C230" s="25"/>
      <c r="D230" s="11"/>
      <c r="E230" s="11" t="str">
        <f ca="1">IFERROR(__xludf.DUMMYFUNCTION("IF(REGEXMATCH(D230, ""Paratus|Orange|Telefónica|OVH""), D230, """")"),"")</f>
        <v/>
      </c>
    </row>
    <row r="231" spans="1:5" ht="12.5">
      <c r="A231" s="75"/>
      <c r="B231" s="75"/>
      <c r="C231" s="75"/>
      <c r="D231" s="55"/>
      <c r="E231" s="55" t="str">
        <f ca="1">IFERROR(__xludf.DUMMYFUNCTION("IF(REGEXMATCH(D231, ""Paratus|Orange|Telefónica|OVH""), D231, """")"),"")</f>
        <v/>
      </c>
    </row>
    <row r="232" spans="1:5" ht="12.5">
      <c r="A232" s="25"/>
      <c r="B232" s="25"/>
      <c r="C232" s="25"/>
      <c r="D232" s="11"/>
      <c r="E232" s="11" t="str">
        <f ca="1">IFERROR(__xludf.DUMMYFUNCTION("IF(REGEXMATCH(D232, ""Paratus|Orange|Telefónica|OVH""), D232, """")"),"")</f>
        <v/>
      </c>
    </row>
    <row r="233" spans="1:5" ht="12.5">
      <c r="A233" s="75"/>
      <c r="B233" s="75"/>
      <c r="C233" s="76"/>
      <c r="D233" s="55"/>
      <c r="E233" s="55" t="str">
        <f ca="1">IFERROR(__xludf.DUMMYFUNCTION("IF(REGEXMATCH(D233, ""Paratus|Orange|Telefónica|OVH""), D233, """")"),"")</f>
        <v/>
      </c>
    </row>
    <row r="234" spans="1:5" ht="12.5">
      <c r="A234" s="25"/>
      <c r="B234" s="25"/>
      <c r="C234" s="31"/>
      <c r="D234" s="11"/>
      <c r="E234" s="11" t="str">
        <f ca="1">IFERROR(__xludf.DUMMYFUNCTION("IF(REGEXMATCH(D234, ""Paratus|Orange|Telefónica|OVH""), D234, """")"),"")</f>
        <v/>
      </c>
    </row>
    <row r="235" spans="1:5" ht="12.5">
      <c r="A235" s="75"/>
      <c r="B235" s="75"/>
      <c r="C235" s="76"/>
      <c r="D235" s="55" t="s">
        <v>704</v>
      </c>
      <c r="E235" s="55" t="str">
        <f ca="1">IFERROR(__xludf.DUMMYFUNCTION("IF(REGEXMATCH(D235, ""Paratus|Orange|Telefónica|OVH""), D235, """")"),"")</f>
        <v/>
      </c>
    </row>
    <row r="236" spans="1:5" ht="12.5">
      <c r="A236" s="25"/>
      <c r="B236" s="25"/>
      <c r="C236" s="11" t="s">
        <v>6867</v>
      </c>
      <c r="D236" s="11"/>
      <c r="E236" s="11" t="str">
        <f ca="1">IFERROR(__xludf.DUMMYFUNCTION("IF(REGEXMATCH(D236, ""Paratus|Orange|Telefónica|OVH""), D236, """")"),"")</f>
        <v/>
      </c>
    </row>
    <row r="237" spans="1:5" ht="12.5">
      <c r="A237" s="76"/>
      <c r="B237" s="76"/>
      <c r="C237" s="76"/>
      <c r="D237" s="55"/>
      <c r="E237" s="55" t="str">
        <f ca="1">IFERROR(__xludf.DUMMYFUNCTION("IF(REGEXMATCH(D237, ""Paratus|Orange|Telefónica|OVH""), D237, """")"),"")</f>
        <v/>
      </c>
    </row>
    <row r="238" spans="1:5" ht="12.5">
      <c r="A238" s="25"/>
      <c r="B238" s="25"/>
      <c r="C238" s="31"/>
      <c r="D238" s="11"/>
      <c r="E238" s="11" t="str">
        <f ca="1">IFERROR(__xludf.DUMMYFUNCTION("IF(REGEXMATCH(D238, ""Paratus|Orange|Telefónica|OVH""), D238, """")"),"")</f>
        <v/>
      </c>
    </row>
    <row r="239" spans="1:5" ht="12.5">
      <c r="A239" s="75"/>
      <c r="B239" s="75"/>
      <c r="C239" s="76"/>
      <c r="D239" s="55"/>
      <c r="E239" s="55" t="str">
        <f ca="1">IFERROR(__xludf.DUMMYFUNCTION("IF(REGEXMATCH(D239, ""Paratus|Orange|Telefónica|OVH""), D239, """")"),"")</f>
        <v/>
      </c>
    </row>
    <row r="240" spans="1:5" ht="12.5">
      <c r="A240" s="25"/>
      <c r="B240" s="25"/>
      <c r="C240" s="31" t="s">
        <v>1077</v>
      </c>
      <c r="D240" s="31"/>
      <c r="E240" s="11" t="str">
        <f ca="1">IFERROR(__xludf.DUMMYFUNCTION("IF(REGEXMATCH(D240, ""Paratus|Orange|Telefónica|OVH""), D240, """")"),"")</f>
        <v/>
      </c>
    </row>
    <row r="241" spans="1:5" ht="12.5">
      <c r="A241" s="76"/>
      <c r="B241" s="76"/>
      <c r="C241" s="76" t="s">
        <v>1077</v>
      </c>
      <c r="D241" s="76"/>
      <c r="E241" s="55" t="str">
        <f ca="1">IFERROR(__xludf.DUMMYFUNCTION("IF(REGEXMATCH(D241, ""Paratus|Orange|Telefónica|OVH""), D241, """")"),"")</f>
        <v/>
      </c>
    </row>
    <row r="242" spans="1:5" ht="12.5">
      <c r="A242" s="31"/>
      <c r="B242" s="31"/>
      <c r="C242" s="25"/>
      <c r="D242" s="11"/>
      <c r="E242" s="11" t="str">
        <f ca="1">IFERROR(__xludf.DUMMYFUNCTION("IF(REGEXMATCH(D242, ""Paratus|Orange|Telefónica|OVH""), D242, """")"),"")</f>
        <v/>
      </c>
    </row>
    <row r="243" spans="1:5" ht="12.5">
      <c r="A243" s="55"/>
      <c r="B243" s="55"/>
      <c r="C243" s="76"/>
      <c r="D243" s="55"/>
      <c r="E243" s="55" t="str">
        <f ca="1">IFERROR(__xludf.DUMMYFUNCTION("IF(REGEXMATCH(D243, ""Paratus|Orange|Telefónica|OVH""), D243, """")"),"")</f>
        <v/>
      </c>
    </row>
    <row r="244" spans="1:5" ht="12.5">
      <c r="A244" s="11"/>
      <c r="B244" s="11"/>
      <c r="C244" s="25"/>
      <c r="D244" s="11"/>
      <c r="E244" s="11" t="str">
        <f ca="1">IFERROR(__xludf.DUMMYFUNCTION("IF(REGEXMATCH(D244, ""Paratus|Orange|Telefónica|OVH""), D244, """")"),"")</f>
        <v/>
      </c>
    </row>
    <row r="245" spans="1:5" ht="12.5">
      <c r="A245" s="76"/>
      <c r="B245" s="76"/>
      <c r="C245" s="75"/>
      <c r="D245" s="55"/>
      <c r="E245" s="55" t="str">
        <f ca="1">IFERROR(__xludf.DUMMYFUNCTION("IF(REGEXMATCH(D245, ""Paratus|Orange|Telefónica|OVH""), D245, """")"),"")</f>
        <v/>
      </c>
    </row>
    <row r="246" spans="1:5" ht="12.5">
      <c r="A246" s="31"/>
      <c r="B246" s="31"/>
      <c r="C246" s="25"/>
      <c r="D246" s="11"/>
      <c r="E246" s="11" t="str">
        <f ca="1">IFERROR(__xludf.DUMMYFUNCTION("IF(REGEXMATCH(D246, ""Paratus|Orange|Telefónica|OVH""), D246, """")"),"")</f>
        <v/>
      </c>
    </row>
    <row r="247" spans="1:5" ht="12.5">
      <c r="A247" s="76"/>
      <c r="B247" s="76"/>
      <c r="C247" s="75"/>
      <c r="D247" s="55"/>
      <c r="E247" s="55" t="str">
        <f ca="1">IFERROR(__xludf.DUMMYFUNCTION("IF(REGEXMATCH(D247, ""Paratus|Orange|Telefónica|OVH""), D247, """")"),"")</f>
        <v/>
      </c>
    </row>
    <row r="248" spans="1:5" ht="12.5">
      <c r="A248" s="31"/>
      <c r="B248" s="31"/>
      <c r="C248" s="31" t="s">
        <v>1077</v>
      </c>
      <c r="D248" s="31"/>
      <c r="E248" s="11" t="str">
        <f ca="1">IFERROR(__xludf.DUMMYFUNCTION("IF(REGEXMATCH(D248, ""Paratus|Orange|Telefónica|OVH""), D248, """")"),"")</f>
        <v/>
      </c>
    </row>
    <row r="249" spans="1:5" ht="12.5">
      <c r="A249" s="76"/>
      <c r="B249" s="76"/>
      <c r="C249" s="76" t="s">
        <v>1077</v>
      </c>
      <c r="D249" s="76"/>
      <c r="E249" s="55" t="str">
        <f ca="1">IFERROR(__xludf.DUMMYFUNCTION("IF(REGEXMATCH(D249, ""Paratus|Orange|Telefónica|OVH""), D249, """")"),"")</f>
        <v/>
      </c>
    </row>
    <row r="250" spans="1:5" ht="12.5">
      <c r="A250" s="25"/>
      <c r="B250" s="25"/>
      <c r="C250" s="25"/>
      <c r="D250" s="11" t="s">
        <v>1560</v>
      </c>
      <c r="E250" s="11" t="str">
        <f ca="1">IFERROR(__xludf.DUMMYFUNCTION("IF(REGEXMATCH(D250, ""Paratus|Orange|Telefónica|OVH""), D250, """")"),"")</f>
        <v/>
      </c>
    </row>
    <row r="251" spans="1:5" ht="12.5">
      <c r="A251" s="76"/>
      <c r="B251" s="76"/>
      <c r="C251" s="76"/>
      <c r="D251" s="76" t="s">
        <v>2160</v>
      </c>
      <c r="E251" s="55" t="str">
        <f ca="1">IFERROR(__xludf.DUMMYFUNCTION("IF(REGEXMATCH(D251, ""Paratus|Orange|Telefónica|OVH""), D251, """")"),"")</f>
        <v/>
      </c>
    </row>
    <row r="252" spans="1:5" ht="12.5">
      <c r="A252" s="25"/>
      <c r="B252" s="25"/>
      <c r="C252" s="25"/>
      <c r="D252" s="31" t="s">
        <v>2164</v>
      </c>
      <c r="E252" s="11" t="str">
        <f ca="1">IFERROR(__xludf.DUMMYFUNCTION("IF(REGEXMATCH(D252, ""Paratus|Orange|Telefónica|OVH""), D252, """")"),"")</f>
        <v/>
      </c>
    </row>
    <row r="253" spans="1:5" ht="12.5">
      <c r="A253" s="75"/>
      <c r="B253" s="75"/>
      <c r="C253" s="76"/>
      <c r="D253" s="55"/>
      <c r="E253" s="55" t="str">
        <f ca="1">IFERROR(__xludf.DUMMYFUNCTION("IF(REGEXMATCH(D253, ""Paratus|Orange|Telefónica|OVH""), D253, """")"),"")</f>
        <v/>
      </c>
    </row>
    <row r="254" spans="1:5" ht="12.5">
      <c r="A254" s="25"/>
      <c r="B254" s="25"/>
      <c r="C254" s="25"/>
      <c r="D254" s="11"/>
      <c r="E254" s="11" t="str">
        <f ca="1">IFERROR(__xludf.DUMMYFUNCTION("IF(REGEXMATCH(D254, ""Paratus|Orange|Telefónica|OVH""), D254, """")"),"")</f>
        <v/>
      </c>
    </row>
    <row r="255" spans="1:5" ht="12.5">
      <c r="A255" s="75"/>
      <c r="B255" s="75"/>
      <c r="C255" s="76"/>
      <c r="D255" s="55"/>
      <c r="E255" s="55" t="str">
        <f ca="1">IFERROR(__xludf.DUMMYFUNCTION("IF(REGEXMATCH(D255, ""Paratus|Orange|Telefónica|OVH""), D255, """")"),"")</f>
        <v/>
      </c>
    </row>
    <row r="256" spans="1:5" ht="12.5">
      <c r="A256" s="31"/>
      <c r="B256" s="31"/>
      <c r="C256" s="25"/>
      <c r="D256" s="11"/>
      <c r="E256" s="11" t="str">
        <f ca="1">IFERROR(__xludf.DUMMYFUNCTION("IF(REGEXMATCH(D256, ""Paratus|Orange|Telefónica|OVH""), D256, """")"),"")</f>
        <v/>
      </c>
    </row>
    <row r="257" spans="1:5" ht="12.5">
      <c r="A257" s="75"/>
      <c r="B257" s="76"/>
      <c r="C257" s="75"/>
      <c r="D257" s="55"/>
      <c r="E257" s="55" t="str">
        <f ca="1">IFERROR(__xludf.DUMMYFUNCTION("IF(REGEXMATCH(D257, ""Paratus|Orange|Telefónica|OVH""), D257, """")"),"")</f>
        <v/>
      </c>
    </row>
    <row r="258" spans="1:5" ht="12.5">
      <c r="A258" s="31"/>
      <c r="B258" s="31"/>
      <c r="C258" s="25"/>
      <c r="D258" s="11"/>
      <c r="E258" s="11" t="str">
        <f ca="1">IFERROR(__xludf.DUMMYFUNCTION("IF(REGEXMATCH(D258, ""Paratus|Orange|Telefónica|OVH""), D258, """")"),"")</f>
        <v/>
      </c>
    </row>
    <row r="259" spans="1:5" ht="12.5">
      <c r="A259" s="76"/>
      <c r="B259" s="76"/>
      <c r="C259" s="75"/>
      <c r="D259" s="55"/>
      <c r="E259" s="55" t="str">
        <f ca="1">IFERROR(__xludf.DUMMYFUNCTION("IF(REGEXMATCH(D259, ""Paratus|Orange|Telefónica|OVH""), D259, """")"),"")</f>
        <v/>
      </c>
    </row>
    <row r="260" spans="1:5" ht="12.5">
      <c r="A260" s="25"/>
      <c r="B260" s="25"/>
      <c r="C260" s="25"/>
      <c r="D260" s="31" t="s">
        <v>1077</v>
      </c>
      <c r="E260" s="11" t="str">
        <f ca="1">IFERROR(__xludf.DUMMYFUNCTION("IF(REGEXMATCH(D260, ""Paratus|Orange|Telefónica|OVH""), D260, """")"),"OVH")</f>
        <v>OVH</v>
      </c>
    </row>
    <row r="261" spans="1:5" ht="12.5">
      <c r="A261" s="76"/>
      <c r="B261" s="76"/>
      <c r="C261" s="75"/>
      <c r="D261" s="76" t="s">
        <v>1077</v>
      </c>
      <c r="E261" s="55" t="str">
        <f ca="1">IFERROR(__xludf.DUMMYFUNCTION("IF(REGEXMATCH(D261, ""Paratus|Orange|Telefónica|OVH""), D261, """")"),"OVH")</f>
        <v>OVH</v>
      </c>
    </row>
    <row r="262" spans="1:5" ht="12.5">
      <c r="A262" s="25"/>
      <c r="B262" s="25"/>
      <c r="C262" s="25"/>
      <c r="D262" s="11" t="s">
        <v>783</v>
      </c>
      <c r="E262" s="11" t="str">
        <f ca="1">IFERROR(__xludf.DUMMYFUNCTION("IF(REGEXMATCH(D262, ""Paratus|Orange|Telefónica|OVH""), D262, """")"),"")</f>
        <v/>
      </c>
    </row>
    <row r="263" spans="1:5" ht="12.5">
      <c r="A263" s="76"/>
      <c r="B263" s="76"/>
      <c r="C263" s="75"/>
      <c r="D263" s="55"/>
      <c r="E263" s="55" t="str">
        <f ca="1">IFERROR(__xludf.DUMMYFUNCTION("IF(REGEXMATCH(D263, ""Paratus|Orange|Telefónica|OVH""), D263, """")"),"")</f>
        <v/>
      </c>
    </row>
    <row r="264" spans="1:5" ht="12.5">
      <c r="A264" s="25"/>
      <c r="B264" s="25"/>
      <c r="C264" s="25"/>
      <c r="D264" s="11"/>
      <c r="E264" s="11" t="str">
        <f ca="1">IFERROR(__xludf.DUMMYFUNCTION("IF(REGEXMATCH(D264, ""Paratus|Orange|Telefónica|OVH""), D264, """")"),"")</f>
        <v/>
      </c>
    </row>
    <row r="265" spans="1:5" ht="12.5">
      <c r="A265" s="75"/>
      <c r="B265" s="75"/>
      <c r="C265" s="75"/>
      <c r="D265" s="55"/>
      <c r="E265" s="55" t="str">
        <f ca="1">IFERROR(__xludf.DUMMYFUNCTION("IF(REGEXMATCH(D265, ""Paratus|Orange|Telefónica|OVH""), D265, """")"),"")</f>
        <v/>
      </c>
    </row>
    <row r="266" spans="1:5" ht="12.5">
      <c r="A266" s="25"/>
      <c r="B266" s="25"/>
      <c r="C266" s="27"/>
      <c r="D266" s="35"/>
      <c r="E266" s="35" t="str">
        <f ca="1">IFERROR(__xludf.DUMMYFUNCTION("IF(REGEXMATCH(D266, ""Paratus|Orange|Telefónica|OVH""), D266, """")"),"")</f>
        <v/>
      </c>
    </row>
    <row r="267" spans="1:5" ht="25">
      <c r="A267" s="75"/>
      <c r="B267" s="75"/>
      <c r="C267" s="75"/>
      <c r="D267" s="76" t="s">
        <v>2196</v>
      </c>
      <c r="E267" s="55" t="str">
        <f ca="1">IFERROR(__xludf.DUMMYFUNCTION("IF(REGEXMATCH(D267, ""Paratus|Orange|Telefónica|OVH""), D267, """")"),"")</f>
        <v/>
      </c>
    </row>
    <row r="268" spans="1:5" ht="12.5">
      <c r="A268" s="25"/>
      <c r="B268" s="31"/>
      <c r="C268" s="25"/>
      <c r="D268" s="31" t="s">
        <v>2207</v>
      </c>
      <c r="E268" s="11" t="str">
        <f ca="1">IFERROR(__xludf.DUMMYFUNCTION("IF(REGEXMATCH(D268, ""Paratus|Orange|Telefónica|OVH""), D268, """")"),"")</f>
        <v/>
      </c>
    </row>
    <row r="269" spans="1:5" ht="12.5">
      <c r="A269" s="75"/>
      <c r="B269" s="76"/>
      <c r="C269" s="75"/>
      <c r="D269" s="55"/>
      <c r="E269" s="55" t="str">
        <f ca="1">IFERROR(__xludf.DUMMYFUNCTION("IF(REGEXMATCH(D269, ""Paratus|Orange|Telefónica|OVH""), D269, """")"),"")</f>
        <v/>
      </c>
    </row>
    <row r="270" spans="1:5" ht="25">
      <c r="A270" s="25"/>
      <c r="B270" s="25"/>
      <c r="C270" s="25"/>
      <c r="D270" s="31" t="s">
        <v>2215</v>
      </c>
      <c r="E270" s="11" t="str">
        <f ca="1">IFERROR(__xludf.DUMMYFUNCTION("IF(REGEXMATCH(D270, ""Paratus|Orange|Telefónica|OVH""), D270, """")"),"")</f>
        <v/>
      </c>
    </row>
    <row r="271" spans="1:5" ht="12.5">
      <c r="A271" s="75"/>
      <c r="B271" s="75"/>
      <c r="C271" s="75"/>
      <c r="D271" s="55"/>
      <c r="E271" s="55" t="str">
        <f ca="1">IFERROR(__xludf.DUMMYFUNCTION("IF(REGEXMATCH(D271, ""Paratus|Orange|Telefónica|OVH""), D271, """")"),"")</f>
        <v/>
      </c>
    </row>
    <row r="272" spans="1:5" ht="12.5">
      <c r="A272" s="25"/>
      <c r="B272" s="25"/>
      <c r="C272" s="25"/>
      <c r="D272" s="11"/>
      <c r="E272" s="11" t="str">
        <f ca="1">IFERROR(__xludf.DUMMYFUNCTION("IF(REGEXMATCH(D272, ""Paratus|Orange|Telefónica|OVH""), D272, """")"),"")</f>
        <v/>
      </c>
    </row>
    <row r="273" spans="1:5" ht="12.5">
      <c r="A273" s="75"/>
      <c r="B273" s="75"/>
      <c r="C273" s="76"/>
      <c r="D273" s="55"/>
      <c r="E273" s="55" t="str">
        <f ca="1">IFERROR(__xludf.DUMMYFUNCTION("IF(REGEXMATCH(D273, ""Paratus|Orange|Telefónica|OVH""), D273, """")"),"")</f>
        <v/>
      </c>
    </row>
    <row r="274" spans="1:5" ht="12.5">
      <c r="A274" s="25"/>
      <c r="B274" s="25"/>
      <c r="C274" s="25"/>
      <c r="D274" s="11"/>
      <c r="E274" s="11" t="str">
        <f ca="1">IFERROR(__xludf.DUMMYFUNCTION("IF(REGEXMATCH(D274, ""Paratus|Orange|Telefónica|OVH""), D274, """")"),"")</f>
        <v/>
      </c>
    </row>
    <row r="275" spans="1:5" ht="12.5">
      <c r="A275" s="75"/>
      <c r="B275" s="75"/>
      <c r="C275" s="75"/>
      <c r="D275" s="55"/>
      <c r="E275" s="55" t="str">
        <f ca="1">IFERROR(__xludf.DUMMYFUNCTION("IF(REGEXMATCH(D275, ""Paratus|Orange|Telefónica|OVH""), D275, """")"),"")</f>
        <v/>
      </c>
    </row>
    <row r="276" spans="1:5" ht="12.5">
      <c r="A276" s="25"/>
      <c r="B276" s="25"/>
      <c r="C276" s="31"/>
      <c r="D276" s="11"/>
      <c r="E276" s="11" t="str">
        <f ca="1">IFERROR(__xludf.DUMMYFUNCTION("IF(REGEXMATCH(D276, ""Paratus|Orange|Telefónica|OVH""), D276, """")"),"")</f>
        <v/>
      </c>
    </row>
    <row r="277" spans="1:5" ht="12.5">
      <c r="A277" s="75"/>
      <c r="B277" s="75"/>
      <c r="C277" s="75"/>
      <c r="D277" s="55"/>
      <c r="E277" s="55" t="str">
        <f ca="1">IFERROR(__xludf.DUMMYFUNCTION("IF(REGEXMATCH(D277, ""Paratus|Orange|Telefónica|OVH""), D277, """")"),"")</f>
        <v/>
      </c>
    </row>
    <row r="278" spans="1:5" ht="12.5">
      <c r="A278" s="25"/>
      <c r="B278" s="25"/>
      <c r="C278" s="31"/>
      <c r="D278" s="11"/>
      <c r="E278" s="11" t="str">
        <f ca="1">IFERROR(__xludf.DUMMYFUNCTION("IF(REGEXMATCH(D278, ""Paratus|Orange|Telefónica|OVH""), D278, """")"),"")</f>
        <v/>
      </c>
    </row>
    <row r="279" spans="1:5" ht="12.5">
      <c r="A279" s="75"/>
      <c r="B279" s="75"/>
      <c r="C279" s="76"/>
      <c r="D279" s="55"/>
      <c r="E279" s="55" t="str">
        <f ca="1">IFERROR(__xludf.DUMMYFUNCTION("IF(REGEXMATCH(D279, ""Paratus|Orange|Telefónica|OVH""), D279, """")"),"")</f>
        <v/>
      </c>
    </row>
    <row r="280" spans="1:5" ht="12.5">
      <c r="A280" s="25"/>
      <c r="B280" s="25"/>
      <c r="C280" s="31"/>
      <c r="D280" s="11"/>
      <c r="E280" s="11" t="str">
        <f ca="1">IFERROR(__xludf.DUMMYFUNCTION("IF(REGEXMATCH(D280, ""Paratus|Orange|Telefónica|OVH""), D280, """")"),"")</f>
        <v/>
      </c>
    </row>
    <row r="281" spans="1:5" ht="12.5">
      <c r="A281" s="75"/>
      <c r="B281" s="75"/>
      <c r="C281" s="76"/>
      <c r="D281" s="55"/>
      <c r="E281" s="55" t="str">
        <f ca="1">IFERROR(__xludf.DUMMYFUNCTION("IF(REGEXMATCH(D281, ""Paratus|Orange|Telefónica|OVH""), D281, """")"),"")</f>
        <v/>
      </c>
    </row>
    <row r="282" spans="1:5" ht="12.5">
      <c r="A282" s="25"/>
      <c r="B282" s="25"/>
      <c r="C282" s="25"/>
      <c r="D282" s="11"/>
      <c r="E282" s="11" t="str">
        <f ca="1">IFERROR(__xludf.DUMMYFUNCTION("IF(REGEXMATCH(D282, ""Paratus|Orange|Telefónica|OVH""), D282, """")"),"")</f>
        <v/>
      </c>
    </row>
    <row r="283" spans="1:5" ht="12.5">
      <c r="A283" s="75"/>
      <c r="B283" s="75"/>
      <c r="C283" s="75"/>
      <c r="D283" s="55"/>
      <c r="E283" s="55" t="str">
        <f ca="1">IFERROR(__xludf.DUMMYFUNCTION("IF(REGEXMATCH(D283, ""Paratus|Orange|Telefónica|OVH""), D283, """")"),"")</f>
        <v/>
      </c>
    </row>
    <row r="284" spans="1:5" ht="12.5">
      <c r="A284" s="31"/>
      <c r="B284" s="31"/>
      <c r="C284" s="25"/>
      <c r="D284" s="11"/>
      <c r="E284" s="11" t="str">
        <f ca="1">IFERROR(__xludf.DUMMYFUNCTION("IF(REGEXMATCH(D284, ""Paratus|Orange|Telefónica|OVH""), D284, """")"),"")</f>
        <v/>
      </c>
    </row>
    <row r="285" spans="1:5" ht="12.5">
      <c r="A285" s="75"/>
      <c r="B285" s="75"/>
      <c r="C285" s="75"/>
      <c r="D285" s="55"/>
      <c r="E285" s="55" t="str">
        <f ca="1">IFERROR(__xludf.DUMMYFUNCTION("IF(REGEXMATCH(D285, ""Paratus|Orange|Telefónica|OVH""), D285, """")"),"")</f>
        <v/>
      </c>
    </row>
    <row r="286" spans="1:5" ht="12.5">
      <c r="A286" s="31"/>
      <c r="B286" s="31"/>
      <c r="C286" s="25"/>
      <c r="D286" s="11"/>
      <c r="E286" s="11" t="str">
        <f ca="1">IFERROR(__xludf.DUMMYFUNCTION("IF(REGEXMATCH(D286, ""Paratus|Orange|Telefónica|OVH""), D286, """")"),"")</f>
        <v/>
      </c>
    </row>
    <row r="287" spans="1:5" ht="12.5">
      <c r="A287" s="76"/>
      <c r="B287" s="76"/>
      <c r="C287" s="75"/>
      <c r="D287" s="55"/>
      <c r="E287" s="55" t="str">
        <f ca="1">IFERROR(__xludf.DUMMYFUNCTION("IF(REGEXMATCH(D287, ""Paratus|Orange|Telefónica|OVH""), D287, """")"),"")</f>
        <v/>
      </c>
    </row>
    <row r="288" spans="1:5" ht="12.5">
      <c r="A288" s="31"/>
      <c r="B288" s="31"/>
      <c r="C288" s="25"/>
      <c r="D288" s="11"/>
      <c r="E288" s="11" t="str">
        <f ca="1">IFERROR(__xludf.DUMMYFUNCTION("IF(REGEXMATCH(D288, ""Paratus|Orange|Telefónica|OVH""), D288, """")"),"")</f>
        <v/>
      </c>
    </row>
    <row r="289" spans="1:5" ht="12.5">
      <c r="A289" s="76"/>
      <c r="B289" s="76"/>
      <c r="C289" s="75"/>
      <c r="D289" s="55"/>
      <c r="E289" s="55" t="str">
        <f ca="1">IFERROR(__xludf.DUMMYFUNCTION("IF(REGEXMATCH(D289, ""Paratus|Orange|Telefónica|OVH""), D289, """")"),"")</f>
        <v/>
      </c>
    </row>
    <row r="290" spans="1:5" ht="12.5">
      <c r="A290" s="25"/>
      <c r="B290" s="25"/>
      <c r="C290" s="25"/>
      <c r="D290" s="11"/>
      <c r="E290" s="11" t="str">
        <f ca="1">IFERROR(__xludf.DUMMYFUNCTION("IF(REGEXMATCH(D290, ""Paratus|Orange|Telefónica|OVH""), D290, """")"),"")</f>
        <v/>
      </c>
    </row>
    <row r="291" spans="1:5" ht="12.5">
      <c r="A291" s="75"/>
      <c r="B291" s="75"/>
      <c r="C291" s="75"/>
      <c r="D291" s="55"/>
      <c r="E291" s="55" t="str">
        <f ca="1">IFERROR(__xludf.DUMMYFUNCTION("IF(REGEXMATCH(D291, ""Paratus|Orange|Telefónica|OVH""), D291, """")"),"")</f>
        <v/>
      </c>
    </row>
    <row r="292" spans="1:5" ht="12.5">
      <c r="A292" s="25"/>
      <c r="B292" s="25"/>
      <c r="C292" s="25"/>
      <c r="D292" s="11"/>
      <c r="E292" s="11" t="str">
        <f ca="1">IFERROR(__xludf.DUMMYFUNCTION("IF(REGEXMATCH(D292, ""Paratus|Orange|Telefónica|OVH""), D292, """")"),"")</f>
        <v/>
      </c>
    </row>
    <row r="293" spans="1:5" ht="12.5">
      <c r="A293" s="75"/>
      <c r="B293" s="75"/>
      <c r="C293" s="76"/>
      <c r="D293" s="55"/>
      <c r="E293" s="55" t="str">
        <f ca="1">IFERROR(__xludf.DUMMYFUNCTION("IF(REGEXMATCH(D293, ""Paratus|Orange|Telefónica|OVH""), D293, """")"),"")</f>
        <v/>
      </c>
    </row>
    <row r="294" spans="1:5" ht="12.5">
      <c r="A294" s="25"/>
      <c r="B294" s="25"/>
      <c r="C294" s="25"/>
      <c r="D294" s="11"/>
      <c r="E294" s="11" t="str">
        <f ca="1">IFERROR(__xludf.DUMMYFUNCTION("IF(REGEXMATCH(D294, ""Paratus|Orange|Telefónica|OVH""), D294, """")"),"")</f>
        <v/>
      </c>
    </row>
    <row r="295" spans="1:5" ht="12.5">
      <c r="A295" s="75"/>
      <c r="B295" s="75"/>
      <c r="C295" s="75"/>
      <c r="D295" s="55"/>
      <c r="E295" s="55" t="str">
        <f ca="1">IFERROR(__xludf.DUMMYFUNCTION("IF(REGEXMATCH(D295, ""Paratus|Orange|Telefónica|OVH""), D295, """")"),"")</f>
        <v/>
      </c>
    </row>
    <row r="296" spans="1:5" ht="12.5">
      <c r="A296" s="25"/>
      <c r="B296" s="25"/>
      <c r="C296" s="31"/>
      <c r="D296" s="11"/>
      <c r="E296" s="11" t="str">
        <f ca="1">IFERROR(__xludf.DUMMYFUNCTION("IF(REGEXMATCH(D296, ""Paratus|Orange|Telefónica|OVH""), D296, """")"),"")</f>
        <v/>
      </c>
    </row>
    <row r="297" spans="1:5" ht="12.5">
      <c r="A297" s="75"/>
      <c r="B297" s="75"/>
      <c r="C297" s="75"/>
      <c r="D297" s="55"/>
      <c r="E297" s="55" t="str">
        <f ca="1">IFERROR(__xludf.DUMMYFUNCTION("IF(REGEXMATCH(D297, ""Paratus|Orange|Telefónica|OVH""), D297, """")"),"")</f>
        <v/>
      </c>
    </row>
    <row r="298" spans="1:5" ht="12.5">
      <c r="A298" s="25"/>
      <c r="B298" s="25"/>
      <c r="C298" s="25"/>
      <c r="D298" s="11"/>
      <c r="E298" s="11" t="str">
        <f ca="1">IFERROR(__xludf.DUMMYFUNCTION("IF(REGEXMATCH(D298, ""Paratus|Orange|Telefónica|OVH""), D298, """")"),"")</f>
        <v/>
      </c>
    </row>
    <row r="299" spans="1:5" ht="12.5">
      <c r="A299" s="75"/>
      <c r="B299" s="75"/>
      <c r="C299" s="75"/>
      <c r="D299" s="55" t="s">
        <v>1099</v>
      </c>
      <c r="E299" s="55" t="str">
        <f ca="1">IFERROR(__xludf.DUMMYFUNCTION("IF(REGEXMATCH(D299, ""Paratus|Orange|Telefónica|OVH""), D299, """")"),"")</f>
        <v/>
      </c>
    </row>
    <row r="300" spans="1:5" ht="12.5">
      <c r="A300" s="25"/>
      <c r="B300" s="25"/>
      <c r="C300" s="31"/>
      <c r="D300" s="11" t="s">
        <v>1103</v>
      </c>
      <c r="E300" s="11" t="str">
        <f ca="1">IFERROR(__xludf.DUMMYFUNCTION("IF(REGEXMATCH(D300, ""Paratus|Orange|Telefónica|OVH""), D300, """")"),"")</f>
        <v/>
      </c>
    </row>
    <row r="301" spans="1:5" ht="12.5">
      <c r="A301" s="76"/>
      <c r="B301" s="76"/>
      <c r="C301" s="75"/>
      <c r="D301" s="55"/>
      <c r="E301" s="55" t="str">
        <f ca="1">IFERROR(__xludf.DUMMYFUNCTION("IF(REGEXMATCH(D301, ""Paratus|Orange|Telefónica|OVH""), D301, """")"),"")</f>
        <v/>
      </c>
    </row>
    <row r="302" spans="1:5" ht="12.5">
      <c r="A302" s="25"/>
      <c r="B302" s="25"/>
      <c r="C302" s="25"/>
      <c r="D302" s="11"/>
      <c r="E302" s="11" t="str">
        <f ca="1">IFERROR(__xludf.DUMMYFUNCTION("IF(REGEXMATCH(D302, ""Paratus|Orange|Telefónica|OVH""), D302, """")"),"")</f>
        <v/>
      </c>
    </row>
    <row r="303" spans="1:5" ht="12.5">
      <c r="A303" s="75"/>
      <c r="B303" s="75"/>
      <c r="C303" s="75"/>
      <c r="D303" s="55"/>
      <c r="E303" s="55" t="str">
        <f ca="1">IFERROR(__xludf.DUMMYFUNCTION("IF(REGEXMATCH(D303, ""Paratus|Orange|Telefónica|OVH""), D303, """")"),"")</f>
        <v/>
      </c>
    </row>
    <row r="304" spans="1:5" ht="12.5">
      <c r="A304" s="31"/>
      <c r="B304" s="31"/>
      <c r="C304" s="25"/>
      <c r="D304" s="11"/>
      <c r="E304" s="11" t="str">
        <f ca="1">IFERROR(__xludf.DUMMYFUNCTION("IF(REGEXMATCH(D304, ""Paratus|Orange|Telefónica|OVH""), D304, """")"),"")</f>
        <v/>
      </c>
    </row>
    <row r="305" spans="1:5" ht="12.5">
      <c r="A305" s="75"/>
      <c r="B305" s="75"/>
      <c r="C305" s="75"/>
      <c r="D305" s="55"/>
      <c r="E305" s="55" t="str">
        <f ca="1">IFERROR(__xludf.DUMMYFUNCTION("IF(REGEXMATCH(D305, ""Paratus|Orange|Telefónica|OVH""), D305, """")"),"")</f>
        <v/>
      </c>
    </row>
    <row r="306" spans="1:5" ht="12.5">
      <c r="A306" s="25"/>
      <c r="B306" s="25"/>
      <c r="C306" s="25"/>
      <c r="D306" s="11"/>
      <c r="E306" s="11" t="str">
        <f ca="1">IFERROR(__xludf.DUMMYFUNCTION("IF(REGEXMATCH(D306, ""Paratus|Orange|Telefónica|OVH""), D306, """")"),"")</f>
        <v/>
      </c>
    </row>
    <row r="307" spans="1:5" ht="12.5">
      <c r="A307" s="75"/>
      <c r="B307" s="75"/>
      <c r="C307" s="75"/>
      <c r="D307" s="55"/>
      <c r="E307" s="55" t="str">
        <f ca="1">IFERROR(__xludf.DUMMYFUNCTION("IF(REGEXMATCH(D307, ""Paratus|Orange|Telefónica|OVH""), D307, """")"),"")</f>
        <v/>
      </c>
    </row>
    <row r="308" spans="1:5" ht="12.5">
      <c r="A308" s="31"/>
      <c r="B308" s="31"/>
      <c r="C308" s="25"/>
      <c r="D308" s="11"/>
      <c r="E308" s="11" t="str">
        <f ca="1">IFERROR(__xludf.DUMMYFUNCTION("IF(REGEXMATCH(D308, ""Paratus|Orange|Telefónica|OVH""), D308, """")"),"")</f>
        <v/>
      </c>
    </row>
    <row r="309" spans="1:5" ht="12.5">
      <c r="A309" s="75"/>
      <c r="B309" s="75"/>
      <c r="C309" s="75"/>
      <c r="D309" s="55"/>
      <c r="E309" s="55" t="str">
        <f ca="1">IFERROR(__xludf.DUMMYFUNCTION("IF(REGEXMATCH(D309, ""Paratus|Orange|Telefónica|OVH""), D309, """")"),"")</f>
        <v/>
      </c>
    </row>
    <row r="310" spans="1:5" ht="12.5">
      <c r="A310" s="25"/>
      <c r="B310" s="25"/>
      <c r="C310" s="25"/>
      <c r="D310" s="11"/>
      <c r="E310" s="11" t="str">
        <f ca="1">IFERROR(__xludf.DUMMYFUNCTION("IF(REGEXMATCH(D310, ""Paratus|Orange|Telefónica|OVH""), D310, """")"),"")</f>
        <v/>
      </c>
    </row>
    <row r="311" spans="1:5" ht="12.5">
      <c r="A311" s="75"/>
      <c r="B311" s="75"/>
      <c r="C311" s="75"/>
      <c r="D311" s="55"/>
      <c r="E311" s="55" t="str">
        <f ca="1">IFERROR(__xludf.DUMMYFUNCTION("IF(REGEXMATCH(D311, ""Paratus|Orange|Telefónica|OVH""), D311, """")"),"")</f>
        <v/>
      </c>
    </row>
    <row r="312" spans="1:5" ht="12.5">
      <c r="A312" s="25"/>
      <c r="B312" s="25"/>
      <c r="C312" s="25"/>
      <c r="D312" s="11"/>
      <c r="E312" s="11" t="str">
        <f ca="1">IFERROR(__xludf.DUMMYFUNCTION("IF(REGEXMATCH(D312, ""Paratus|Orange|Telefónica|OVH""), D312, """")"),"")</f>
        <v/>
      </c>
    </row>
    <row r="313" spans="1:5" ht="12.5">
      <c r="A313" s="75"/>
      <c r="B313" s="75"/>
      <c r="C313" s="76"/>
      <c r="D313" s="55"/>
      <c r="E313" s="55" t="str">
        <f ca="1">IFERROR(__xludf.DUMMYFUNCTION("IF(REGEXMATCH(D313, ""Paratus|Orange|Telefónica|OVH""), D313, """")"),"")</f>
        <v/>
      </c>
    </row>
    <row r="314" spans="1:5" ht="12.5">
      <c r="A314" s="25"/>
      <c r="B314" s="25"/>
      <c r="C314" s="25"/>
      <c r="D314" s="11"/>
      <c r="E314" s="11" t="str">
        <f ca="1">IFERROR(__xludf.DUMMYFUNCTION("IF(REGEXMATCH(D314, ""Paratus|Orange|Telefónica|OVH""), D314, """")"),"")</f>
        <v/>
      </c>
    </row>
    <row r="315" spans="1:5" ht="12.5">
      <c r="A315" s="75"/>
      <c r="B315" s="75"/>
      <c r="C315" s="75"/>
      <c r="D315" s="55"/>
      <c r="E315" s="55" t="str">
        <f ca="1">IFERROR(__xludf.DUMMYFUNCTION("IF(REGEXMATCH(D315, ""Paratus|Orange|Telefónica|OVH""), D315, """")"),"")</f>
        <v/>
      </c>
    </row>
    <row r="316" spans="1:5" ht="12.5">
      <c r="A316" s="25"/>
      <c r="B316" s="25"/>
      <c r="C316" s="25"/>
      <c r="D316" s="11"/>
      <c r="E316" s="11" t="str">
        <f ca="1">IFERROR(__xludf.DUMMYFUNCTION("IF(REGEXMATCH(D316, ""Paratus|Orange|Telefónica|OVH""), D316, """")"),"")</f>
        <v/>
      </c>
    </row>
    <row r="317" spans="1:5" ht="12.5">
      <c r="A317" s="75"/>
      <c r="B317" s="75"/>
      <c r="C317" s="75"/>
      <c r="D317" s="55"/>
      <c r="E317" s="55" t="str">
        <f ca="1">IFERROR(__xludf.DUMMYFUNCTION("IF(REGEXMATCH(D317, ""Paratus|Orange|Telefónica|OVH""), D317, """")"),"")</f>
        <v/>
      </c>
    </row>
    <row r="318" spans="1:5" ht="12.5">
      <c r="A318" s="25"/>
      <c r="B318" s="25"/>
      <c r="C318" s="25"/>
      <c r="D318" s="11"/>
      <c r="E318" s="11" t="str">
        <f ca="1">IFERROR(__xludf.DUMMYFUNCTION("IF(REGEXMATCH(D318, ""Paratus|Orange|Telefónica|OVH""), D318, """")"),"")</f>
        <v/>
      </c>
    </row>
    <row r="319" spans="1:5" ht="12.5">
      <c r="A319" s="75"/>
      <c r="B319" s="75"/>
      <c r="C319" s="75"/>
      <c r="D319" s="55"/>
      <c r="E319" s="55" t="str">
        <f ca="1">IFERROR(__xludf.DUMMYFUNCTION("IF(REGEXMATCH(D319, ""Paratus|Orange|Telefónica|OVH""), D319, """")"),"")</f>
        <v/>
      </c>
    </row>
    <row r="320" spans="1:5" ht="12.5">
      <c r="A320" s="25"/>
      <c r="B320" s="25"/>
      <c r="C320" s="25"/>
      <c r="D320" s="11"/>
      <c r="E320" s="11" t="str">
        <f ca="1">IFERROR(__xludf.DUMMYFUNCTION("IF(REGEXMATCH(D320, ""Paratus|Orange|Telefónica|OVH""), D320, """")"),"")</f>
        <v/>
      </c>
    </row>
    <row r="321" spans="1:5" ht="12.5">
      <c r="A321" s="76"/>
      <c r="B321" s="76"/>
      <c r="C321" s="76"/>
      <c r="D321" s="55" t="s">
        <v>1103</v>
      </c>
      <c r="E321" s="55" t="str">
        <f ca="1">IFERROR(__xludf.DUMMYFUNCTION("IF(REGEXMATCH(D321, ""Paratus|Orange|Telefónica|OVH""), D321, """")"),"")</f>
        <v/>
      </c>
    </row>
    <row r="322" spans="1:5" ht="12.5">
      <c r="A322" s="25"/>
      <c r="B322" s="25"/>
      <c r="C322" s="25"/>
      <c r="D322" s="11"/>
      <c r="E322" s="11" t="str">
        <f ca="1">IFERROR(__xludf.DUMMYFUNCTION("IF(REGEXMATCH(D322, ""Paratus|Orange|Telefónica|OVH""), D322, """")"),"")</f>
        <v/>
      </c>
    </row>
    <row r="323" spans="1:5" ht="12.5">
      <c r="A323" s="75"/>
      <c r="B323" s="75"/>
      <c r="C323" s="75"/>
      <c r="D323" s="55"/>
      <c r="E323" s="55" t="str">
        <f ca="1">IFERROR(__xludf.DUMMYFUNCTION("IF(REGEXMATCH(D323, ""Paratus|Orange|Telefónica|OVH""), D323, """")"),"")</f>
        <v/>
      </c>
    </row>
    <row r="324" spans="1:5" ht="12.5">
      <c r="A324" s="25"/>
      <c r="B324" s="25"/>
      <c r="C324" s="31"/>
      <c r="D324" s="11"/>
      <c r="E324" s="11" t="str">
        <f ca="1">IFERROR(__xludf.DUMMYFUNCTION("IF(REGEXMATCH(D324, ""Paratus|Orange|Telefónica|OVH""), D324, """")"),"")</f>
        <v/>
      </c>
    </row>
    <row r="325" spans="1:5" ht="12.5">
      <c r="A325" s="75"/>
      <c r="B325" s="75"/>
      <c r="C325" s="75"/>
      <c r="D325" s="55"/>
      <c r="E325" s="55" t="str">
        <f ca="1">IFERROR(__xludf.DUMMYFUNCTION("IF(REGEXMATCH(D325, ""Paratus|Orange|Telefónica|OVH""), D325, """")"),"")</f>
        <v/>
      </c>
    </row>
    <row r="326" spans="1:5" ht="12.5">
      <c r="A326" s="25"/>
      <c r="B326" s="25"/>
      <c r="C326" s="25"/>
      <c r="D326" s="11"/>
      <c r="E326" s="11" t="str">
        <f ca="1">IFERROR(__xludf.DUMMYFUNCTION("IF(REGEXMATCH(D326, ""Paratus|Orange|Telefónica|OVH""), D326, """")"),"")</f>
        <v/>
      </c>
    </row>
    <row r="327" spans="1:5" ht="12.5">
      <c r="A327" s="75"/>
      <c r="B327" s="75"/>
      <c r="C327" s="76"/>
      <c r="D327" s="55"/>
      <c r="E327" s="55" t="str">
        <f ca="1">IFERROR(__xludf.DUMMYFUNCTION("IF(REGEXMATCH(D327, ""Paratus|Orange|Telefónica|OVH""), D327, """")"),"")</f>
        <v/>
      </c>
    </row>
    <row r="328" spans="1:5" ht="12.5">
      <c r="A328" s="25"/>
      <c r="B328" s="25"/>
      <c r="C328" s="25"/>
      <c r="D328" s="11"/>
      <c r="E328" s="11" t="str">
        <f ca="1">IFERROR(__xludf.DUMMYFUNCTION("IF(REGEXMATCH(D328, ""Paratus|Orange|Telefónica|OVH""), D328, """")"),"")</f>
        <v/>
      </c>
    </row>
    <row r="329" spans="1:5" ht="12.5">
      <c r="A329" s="76"/>
      <c r="B329" s="76"/>
      <c r="C329" s="76"/>
      <c r="D329" s="55"/>
      <c r="E329" s="55" t="str">
        <f ca="1">IFERROR(__xludf.DUMMYFUNCTION("IF(REGEXMATCH(D329, ""Paratus|Orange|Telefónica|OVH""), D329, """")"),"")</f>
        <v/>
      </c>
    </row>
    <row r="330" spans="1:5" ht="12.5">
      <c r="A330" s="25"/>
      <c r="B330" s="25"/>
      <c r="C330" s="25"/>
      <c r="D330" s="11"/>
      <c r="E330" s="11" t="str">
        <f ca="1">IFERROR(__xludf.DUMMYFUNCTION("IF(REGEXMATCH(D330, ""Paratus|Orange|Telefónica|OVH""), D330, """")"),"")</f>
        <v/>
      </c>
    </row>
    <row r="331" spans="1:5" ht="12.5">
      <c r="A331" s="75"/>
      <c r="B331" s="75"/>
      <c r="C331" s="75"/>
      <c r="D331" s="55"/>
      <c r="E331" s="55" t="str">
        <f ca="1">IFERROR(__xludf.DUMMYFUNCTION("IF(REGEXMATCH(D331, ""Paratus|Orange|Telefónica|OVH""), D331, """")"),"")</f>
        <v/>
      </c>
    </row>
    <row r="332" spans="1:5" ht="12.5">
      <c r="A332" s="31"/>
      <c r="B332" s="31"/>
      <c r="C332" s="25"/>
      <c r="D332" s="11"/>
      <c r="E332" s="11" t="str">
        <f ca="1">IFERROR(__xludf.DUMMYFUNCTION("IF(REGEXMATCH(D332, ""Paratus|Orange|Telefónica|OVH""), D332, """")"),"")</f>
        <v/>
      </c>
    </row>
    <row r="333" spans="1:5" ht="12.5">
      <c r="A333" s="75"/>
      <c r="B333" s="75"/>
      <c r="C333" s="76"/>
      <c r="D333" s="55"/>
      <c r="E333" s="55" t="str">
        <f ca="1">IFERROR(__xludf.DUMMYFUNCTION("IF(REGEXMATCH(D333, ""Paratus|Orange|Telefónica|OVH""), D333, """")"),"")</f>
        <v/>
      </c>
    </row>
    <row r="334" spans="1:5" ht="12.5">
      <c r="A334" s="25"/>
      <c r="B334" s="25"/>
      <c r="C334" s="25"/>
      <c r="D334" s="11"/>
      <c r="E334" s="11" t="str">
        <f ca="1">IFERROR(__xludf.DUMMYFUNCTION("IF(REGEXMATCH(D334, ""Paratus|Orange|Telefónica|OVH""), D334, """")"),"")</f>
        <v/>
      </c>
    </row>
    <row r="335" spans="1:5" ht="12.5">
      <c r="A335" s="76"/>
      <c r="B335" s="76"/>
      <c r="C335" s="76" t="s">
        <v>6868</v>
      </c>
      <c r="D335" s="76"/>
      <c r="E335" s="55" t="str">
        <f ca="1">IFERROR(__xludf.DUMMYFUNCTION("IF(REGEXMATCH(D335, ""Paratus|Orange|Telefónica|OVH""), D335, """")"),"")</f>
        <v/>
      </c>
    </row>
    <row r="336" spans="1:5" ht="12.5">
      <c r="A336" s="25"/>
      <c r="B336" s="25"/>
      <c r="C336" s="25"/>
      <c r="D336" s="11"/>
      <c r="E336" s="11" t="str">
        <f ca="1">IFERROR(__xludf.DUMMYFUNCTION("IF(REGEXMATCH(D336, ""Paratus|Orange|Telefónica|OVH""), D336, """")"),"")</f>
        <v/>
      </c>
    </row>
    <row r="337" spans="1:5" ht="12.5">
      <c r="A337" s="76"/>
      <c r="B337" s="76"/>
      <c r="C337" s="75"/>
      <c r="D337" s="55"/>
      <c r="E337" s="55" t="str">
        <f ca="1">IFERROR(__xludf.DUMMYFUNCTION("IF(REGEXMATCH(D337, ""Paratus|Orange|Telefónica|OVH""), D337, """")"),"")</f>
        <v/>
      </c>
    </row>
    <row r="338" spans="1:5" ht="12.5">
      <c r="A338" s="25"/>
      <c r="B338" s="25"/>
      <c r="C338" s="46"/>
      <c r="D338" s="11"/>
      <c r="E338" s="11" t="str">
        <f ca="1">IFERROR(__xludf.DUMMYFUNCTION("IF(REGEXMATCH(D338, ""Paratus|Orange|Telefónica|OVH""), D338, """")"),"")</f>
        <v/>
      </c>
    </row>
    <row r="339" spans="1:5" ht="25">
      <c r="A339" s="75"/>
      <c r="B339" s="75"/>
      <c r="C339" s="76" t="s">
        <v>6869</v>
      </c>
      <c r="D339" s="76" t="s">
        <v>2374</v>
      </c>
      <c r="E339" s="55" t="str">
        <f ca="1">IFERROR(__xludf.DUMMYFUNCTION("IF(REGEXMATCH(D339, ""Paratus|Orange|Telefónica|OVH""), D339, """")"),"")</f>
        <v/>
      </c>
    </row>
    <row r="340" spans="1:5" ht="12.5">
      <c r="A340" s="25"/>
      <c r="B340" s="25"/>
      <c r="C340" s="25" t="s">
        <v>6870</v>
      </c>
      <c r="D340" s="31" t="s">
        <v>2379</v>
      </c>
      <c r="E340" s="11" t="str">
        <f ca="1">IFERROR(__xludf.DUMMYFUNCTION("IF(REGEXMATCH(D340, ""Paratus|Orange|Telefónica|OVH""), D340, """")"),"")</f>
        <v/>
      </c>
    </row>
    <row r="341" spans="1:5" ht="37.5">
      <c r="A341" s="75"/>
      <c r="B341" s="75"/>
      <c r="C341" s="75"/>
      <c r="D341" s="76" t="s">
        <v>2390</v>
      </c>
      <c r="E341" s="55" t="str">
        <f ca="1">IFERROR(__xludf.DUMMYFUNCTION("IF(REGEXMATCH(D341, ""Paratus|Orange|Telefónica|OVH""), D341, """")"),"")</f>
        <v/>
      </c>
    </row>
    <row r="342" spans="1:5" ht="12.5">
      <c r="A342" s="25"/>
      <c r="B342" s="25"/>
      <c r="C342" s="25"/>
      <c r="D342" s="11"/>
      <c r="E342" s="11" t="str">
        <f ca="1">IFERROR(__xludf.DUMMYFUNCTION("IF(REGEXMATCH(D342, ""Paratus|Orange|Telefónica|OVH""), D342, """")"),"")</f>
        <v/>
      </c>
    </row>
    <row r="343" spans="1:5" ht="12.5">
      <c r="A343" s="76"/>
      <c r="B343" s="76"/>
      <c r="C343" s="76"/>
      <c r="D343" s="55"/>
      <c r="E343" s="55" t="str">
        <f ca="1">IFERROR(__xludf.DUMMYFUNCTION("IF(REGEXMATCH(D343, ""Paratus|Orange|Telefónica|OVH""), D343, """")"),"")</f>
        <v/>
      </c>
    </row>
    <row r="344" spans="1:5" ht="12.5">
      <c r="A344" s="25"/>
      <c r="B344" s="25"/>
      <c r="C344" s="31"/>
      <c r="D344" s="11"/>
      <c r="E344" s="11" t="str">
        <f ca="1">IFERROR(__xludf.DUMMYFUNCTION("IF(REGEXMATCH(D344, ""Paratus|Orange|Telefónica|OVH""), D344, """")"),"")</f>
        <v/>
      </c>
    </row>
    <row r="345" spans="1:5" ht="12.5">
      <c r="A345" s="75"/>
      <c r="B345" s="75"/>
      <c r="C345" s="76"/>
      <c r="D345" s="55"/>
      <c r="E345" s="55" t="str">
        <f ca="1">IFERROR(__xludf.DUMMYFUNCTION("IF(REGEXMATCH(D345, ""Paratus|Orange|Telefónica|OVH""), D345, """")"),"")</f>
        <v/>
      </c>
    </row>
    <row r="346" spans="1:5" ht="12.5">
      <c r="A346" s="25"/>
      <c r="B346" s="25"/>
      <c r="C346" s="31"/>
      <c r="D346" s="11"/>
      <c r="E346" s="11" t="str">
        <f ca="1">IFERROR(__xludf.DUMMYFUNCTION("IF(REGEXMATCH(D346, ""Paratus|Orange|Telefónica|OVH""), D346, """")"),"")</f>
        <v/>
      </c>
    </row>
    <row r="347" spans="1:5" ht="12.5">
      <c r="A347" s="75"/>
      <c r="B347" s="75"/>
      <c r="C347" s="75"/>
      <c r="D347" s="76" t="s">
        <v>1077</v>
      </c>
      <c r="E347" s="55" t="str">
        <f ca="1">IFERROR(__xludf.DUMMYFUNCTION("IF(REGEXMATCH(D347, ""Paratus|Orange|Telefónica|OVH""), D347, """")"),"OVH")</f>
        <v>OVH</v>
      </c>
    </row>
    <row r="348" spans="1:5" ht="12.5">
      <c r="A348" s="25"/>
      <c r="B348" s="25"/>
      <c r="C348" s="25"/>
      <c r="D348" s="11"/>
      <c r="E348" s="11" t="str">
        <f ca="1">IFERROR(__xludf.DUMMYFUNCTION("IF(REGEXMATCH(D348, ""Paratus|Orange|Telefónica|OVH""), D348, """")"),"")</f>
        <v/>
      </c>
    </row>
    <row r="349" spans="1:5" ht="12.5">
      <c r="A349" s="75"/>
      <c r="B349" s="75"/>
      <c r="C349" s="75"/>
      <c r="D349" s="55"/>
      <c r="E349" s="55" t="str">
        <f ca="1">IFERROR(__xludf.DUMMYFUNCTION("IF(REGEXMATCH(D349, ""Paratus|Orange|Telefónica|OVH""), D349, """")"),"")</f>
        <v/>
      </c>
    </row>
    <row r="350" spans="1:5" ht="12.5">
      <c r="A350" s="31"/>
      <c r="B350" s="31"/>
      <c r="C350" s="25"/>
      <c r="D350" s="11"/>
      <c r="E350" s="11" t="str">
        <f ca="1">IFERROR(__xludf.DUMMYFUNCTION("IF(REGEXMATCH(D350, ""Paratus|Orange|Telefónica|OVH""), D350, """")"),"")</f>
        <v/>
      </c>
    </row>
    <row r="351" spans="1:5" ht="12.5">
      <c r="A351" s="75"/>
      <c r="B351" s="75"/>
      <c r="C351" s="75"/>
      <c r="D351" s="55"/>
      <c r="E351" s="55" t="str">
        <f ca="1">IFERROR(__xludf.DUMMYFUNCTION("IF(REGEXMATCH(D351, ""Paratus|Orange|Telefónica|OVH""), D351, """")"),"")</f>
        <v/>
      </c>
    </row>
    <row r="352" spans="1:5" ht="12.5">
      <c r="A352" s="25"/>
      <c r="B352" s="25"/>
      <c r="C352" s="25"/>
      <c r="D352" s="11"/>
      <c r="E352" s="11" t="str">
        <f ca="1">IFERROR(__xludf.DUMMYFUNCTION("IF(REGEXMATCH(D352, ""Paratus|Orange|Telefónica|OVH""), D352, """")"),"")</f>
        <v/>
      </c>
    </row>
    <row r="353" spans="1:5" ht="12.5">
      <c r="A353" s="76"/>
      <c r="B353" s="76"/>
      <c r="C353" s="75"/>
      <c r="D353" s="55"/>
      <c r="E353" s="55" t="str">
        <f ca="1">IFERROR(__xludf.DUMMYFUNCTION("IF(REGEXMATCH(D353, ""Paratus|Orange|Telefónica|OVH""), D353, """")"),"")</f>
        <v/>
      </c>
    </row>
    <row r="354" spans="1:5" ht="12.5">
      <c r="A354" s="31"/>
      <c r="B354" s="31"/>
      <c r="C354" s="25"/>
      <c r="D354" s="11"/>
      <c r="E354" s="11" t="str">
        <f ca="1">IFERROR(__xludf.DUMMYFUNCTION("IF(REGEXMATCH(D354, ""Paratus|Orange|Telefónica|OVH""), D354, """")"),"")</f>
        <v/>
      </c>
    </row>
    <row r="355" spans="1:5" ht="12.5">
      <c r="A355" s="76"/>
      <c r="B355" s="76"/>
      <c r="C355" s="75"/>
      <c r="D355" s="55"/>
      <c r="E355" s="55" t="str">
        <f ca="1">IFERROR(__xludf.DUMMYFUNCTION("IF(REGEXMATCH(D355, ""Paratus|Orange|Telefónica|OVH""), D355, """")"),"")</f>
        <v/>
      </c>
    </row>
    <row r="356" spans="1:5" ht="12.5">
      <c r="A356" s="31"/>
      <c r="B356" s="31"/>
      <c r="C356" s="25"/>
      <c r="D356" s="11"/>
      <c r="E356" s="11" t="str">
        <f ca="1">IFERROR(__xludf.DUMMYFUNCTION("IF(REGEXMATCH(D356, ""Paratus|Orange|Telefónica|OVH""), D356, """")"),"")</f>
        <v/>
      </c>
    </row>
    <row r="357" spans="1:5" ht="12.5">
      <c r="A357" s="75"/>
      <c r="B357" s="76"/>
      <c r="C357" s="75"/>
      <c r="D357" s="55"/>
      <c r="E357" s="55" t="str">
        <f ca="1">IFERROR(__xludf.DUMMYFUNCTION("IF(REGEXMATCH(D357, ""Paratus|Orange|Telefónica|OVH""), D357, """")"),"")</f>
        <v/>
      </c>
    </row>
    <row r="358" spans="1:5" ht="12.5">
      <c r="A358" s="25"/>
      <c r="B358" s="25"/>
      <c r="C358" s="31"/>
      <c r="D358" s="11"/>
      <c r="E358" s="11" t="str">
        <f ca="1">IFERROR(__xludf.DUMMYFUNCTION("IF(REGEXMATCH(D358, ""Paratus|Orange|Telefónica|OVH""), D358, """")"),"")</f>
        <v/>
      </c>
    </row>
    <row r="359" spans="1:5" ht="12.5">
      <c r="A359" s="75"/>
      <c r="B359" s="75"/>
      <c r="C359" s="75"/>
      <c r="D359" s="55"/>
      <c r="E359" s="55" t="str">
        <f ca="1">IFERROR(__xludf.DUMMYFUNCTION("IF(REGEXMATCH(D359, ""Paratus|Orange|Telefónica|OVH""), D359, """")"),"")</f>
        <v/>
      </c>
    </row>
    <row r="360" spans="1:5" ht="12.5">
      <c r="A360" s="25"/>
      <c r="B360" s="25"/>
      <c r="C360" s="25"/>
      <c r="D360" s="11"/>
      <c r="E360" s="11" t="str">
        <f ca="1">IFERROR(__xludf.DUMMYFUNCTION("IF(REGEXMATCH(D360, ""Paratus|Orange|Telefónica|OVH""), D360, """")"),"")</f>
        <v/>
      </c>
    </row>
    <row r="361" spans="1:5" ht="12.5">
      <c r="A361" s="75"/>
      <c r="B361" s="75"/>
      <c r="C361" s="75"/>
      <c r="D361" s="55"/>
      <c r="E361" s="55" t="str">
        <f ca="1">IFERROR(__xludf.DUMMYFUNCTION("IF(REGEXMATCH(D361, ""Paratus|Orange|Telefónica|OVH""), D361, """")"),"")</f>
        <v/>
      </c>
    </row>
    <row r="362" spans="1:5" ht="12.5">
      <c r="A362" s="25"/>
      <c r="B362" s="25"/>
      <c r="C362" s="25"/>
      <c r="D362" s="11"/>
      <c r="E362" s="11" t="str">
        <f ca="1">IFERROR(__xludf.DUMMYFUNCTION("IF(REGEXMATCH(D362, ""Paratus|Orange|Telefónica|OVH""), D362, """")"),"")</f>
        <v/>
      </c>
    </row>
    <row r="363" spans="1:5" ht="12.5">
      <c r="A363" s="75"/>
      <c r="B363" s="75"/>
      <c r="C363" s="75"/>
      <c r="D363" s="55"/>
      <c r="E363" s="55" t="str">
        <f ca="1">IFERROR(__xludf.DUMMYFUNCTION("IF(REGEXMATCH(D363, ""Paratus|Orange|Telefónica|OVH""), D363, """")"),"")</f>
        <v/>
      </c>
    </row>
    <row r="364" spans="1:5" ht="12.5">
      <c r="A364" s="25"/>
      <c r="B364" s="25"/>
      <c r="C364" s="31"/>
      <c r="D364" s="11"/>
      <c r="E364" s="11" t="str">
        <f ca="1">IFERROR(__xludf.DUMMYFUNCTION("IF(REGEXMATCH(D364, ""Paratus|Orange|Telefónica|OVH""), D364, """")"),"")</f>
        <v/>
      </c>
    </row>
    <row r="365" spans="1:5" ht="12.5">
      <c r="A365" s="75"/>
      <c r="B365" s="75"/>
      <c r="C365" s="75"/>
      <c r="D365" s="55"/>
      <c r="E365" s="55" t="str">
        <f ca="1">IFERROR(__xludf.DUMMYFUNCTION("IF(REGEXMATCH(D365, ""Paratus|Orange|Telefónica|OVH""), D365, """")"),"")</f>
        <v/>
      </c>
    </row>
    <row r="366" spans="1:5" ht="12.5">
      <c r="A366" s="25"/>
      <c r="B366" s="25"/>
      <c r="C366" s="25"/>
      <c r="D366" s="11"/>
      <c r="E366" s="11" t="str">
        <f ca="1">IFERROR(__xludf.DUMMYFUNCTION("IF(REGEXMATCH(D366, ""Paratus|Orange|Telefónica|OVH""), D366, """")"),"")</f>
        <v/>
      </c>
    </row>
    <row r="367" spans="1:5" ht="12.5">
      <c r="A367" s="75"/>
      <c r="B367" s="75"/>
      <c r="C367" s="76"/>
      <c r="D367" s="55"/>
      <c r="E367" s="55" t="str">
        <f ca="1">IFERROR(__xludf.DUMMYFUNCTION("IF(REGEXMATCH(D367, ""Paratus|Orange|Telefónica|OVH""), D367, """")"),"")</f>
        <v/>
      </c>
    </row>
    <row r="368" spans="1:5" ht="12.5">
      <c r="A368" s="31"/>
      <c r="B368" s="31"/>
      <c r="C368" s="25"/>
      <c r="D368" s="11" t="s">
        <v>727</v>
      </c>
      <c r="E368" s="11" t="str">
        <f ca="1">IFERROR(__xludf.DUMMYFUNCTION("IF(REGEXMATCH(D368, ""Paratus|Orange|Telefónica|OVH""), D368, """")"),"")</f>
        <v/>
      </c>
    </row>
    <row r="369" spans="1:5" ht="12.5">
      <c r="A369" s="75"/>
      <c r="B369" s="75"/>
      <c r="C369" s="75"/>
      <c r="D369" s="55"/>
      <c r="E369" s="55" t="str">
        <f ca="1">IFERROR(__xludf.DUMMYFUNCTION("IF(REGEXMATCH(D369, ""Paratus|Orange|Telefónica|OVH""), D369, """")"),"")</f>
        <v/>
      </c>
    </row>
    <row r="370" spans="1:5" ht="12.5">
      <c r="A370" s="25"/>
      <c r="B370" s="25"/>
      <c r="C370" s="25"/>
      <c r="D370" s="11"/>
      <c r="E370" s="11" t="str">
        <f ca="1">IFERROR(__xludf.DUMMYFUNCTION("IF(REGEXMATCH(D370, ""Paratus|Orange|Telefónica|OVH""), D370, """")"),"")</f>
        <v/>
      </c>
    </row>
    <row r="371" spans="1:5" ht="12.5">
      <c r="A371" s="75"/>
      <c r="B371" s="75"/>
      <c r="C371" s="75"/>
      <c r="D371" s="76" t="s">
        <v>921</v>
      </c>
      <c r="E371" s="55" t="str">
        <f ca="1">IFERROR(__xludf.DUMMYFUNCTION("IF(REGEXMATCH(D371, ""Paratus|Orange|Telefónica|OVH""), D371, """")"),"Orange")</f>
        <v>Orange</v>
      </c>
    </row>
    <row r="372" spans="1:5" ht="12.5">
      <c r="A372" s="25"/>
      <c r="B372" s="25"/>
      <c r="C372" s="25"/>
      <c r="D372" s="11"/>
      <c r="E372" s="11" t="str">
        <f ca="1">IFERROR(__xludf.DUMMYFUNCTION("IF(REGEXMATCH(D372, ""Paratus|Orange|Telefónica|OVH""), D372, """")"),"")</f>
        <v/>
      </c>
    </row>
    <row r="373" spans="1:5" ht="12.5">
      <c r="A373" s="75"/>
      <c r="B373" s="75"/>
      <c r="C373" s="75"/>
      <c r="D373" s="76" t="s">
        <v>1605</v>
      </c>
      <c r="E373" s="55" t="str">
        <f ca="1">IFERROR(__xludf.DUMMYFUNCTION("IF(REGEXMATCH(D373, ""Paratus|Orange|Telefónica|OVH""), D373, """")"),"")</f>
        <v/>
      </c>
    </row>
    <row r="374" spans="1:5" ht="12.5">
      <c r="A374" s="31"/>
      <c r="B374" s="31"/>
      <c r="C374" s="25"/>
      <c r="D374" s="11"/>
      <c r="E374" s="11" t="str">
        <f ca="1">IFERROR(__xludf.DUMMYFUNCTION("IF(REGEXMATCH(D374, ""Paratus|Orange|Telefónica|OVH""), D374, """")"),"")</f>
        <v/>
      </c>
    </row>
    <row r="375" spans="1:5" ht="12.5">
      <c r="A375" s="75"/>
      <c r="B375" s="75"/>
      <c r="C375" s="75" t="s">
        <v>6871</v>
      </c>
      <c r="D375" s="55"/>
      <c r="E375" s="55" t="str">
        <f ca="1">IFERROR(__xludf.DUMMYFUNCTION("IF(REGEXMATCH(D375, ""Paratus|Orange|Telefónica|OVH""), D375, """")"),"")</f>
        <v/>
      </c>
    </row>
    <row r="376" spans="1:5" ht="12.5">
      <c r="A376" s="25"/>
      <c r="B376" s="25"/>
      <c r="C376" s="25" t="s">
        <v>6871</v>
      </c>
      <c r="D376" s="11"/>
      <c r="E376" s="11" t="str">
        <f ca="1">IFERROR(__xludf.DUMMYFUNCTION("IF(REGEXMATCH(D376, ""Paratus|Orange|Telefónica|OVH""), D376, """")"),"")</f>
        <v/>
      </c>
    </row>
    <row r="377" spans="1:5" ht="12.5">
      <c r="A377" s="76"/>
      <c r="B377" s="76"/>
      <c r="C377" s="75" t="s">
        <v>6871</v>
      </c>
      <c r="D377" s="55"/>
      <c r="E377" s="55" t="str">
        <f ca="1">IFERROR(__xludf.DUMMYFUNCTION("IF(REGEXMATCH(D377, ""Paratus|Orange|Telefónica|OVH""), D377, """")"),"")</f>
        <v/>
      </c>
    </row>
    <row r="378" spans="1:5" ht="12.5">
      <c r="A378" s="25"/>
      <c r="B378" s="25"/>
      <c r="C378" s="25" t="s">
        <v>6871</v>
      </c>
      <c r="D378" s="11"/>
      <c r="E378" s="11" t="str">
        <f ca="1">IFERROR(__xludf.DUMMYFUNCTION("IF(REGEXMATCH(D378, ""Paratus|Orange|Telefónica|OVH""), D378, """")"),"")</f>
        <v/>
      </c>
    </row>
    <row r="379" spans="1:5" ht="12.5">
      <c r="A379" s="75"/>
      <c r="B379" s="75"/>
      <c r="C379" s="75" t="s">
        <v>6871</v>
      </c>
      <c r="D379" s="55"/>
      <c r="E379" s="55" t="str">
        <f ca="1">IFERROR(__xludf.DUMMYFUNCTION("IF(REGEXMATCH(D379, ""Paratus|Orange|Telefónica|OVH""), D379, """")"),"")</f>
        <v/>
      </c>
    </row>
    <row r="380" spans="1:5" ht="12.5">
      <c r="A380" s="25"/>
      <c r="B380" s="25"/>
      <c r="C380" s="25" t="s">
        <v>6871</v>
      </c>
      <c r="D380" s="11"/>
      <c r="E380" s="11" t="str">
        <f ca="1">IFERROR(__xludf.DUMMYFUNCTION("IF(REGEXMATCH(D380, ""Paratus|Orange|Telefónica|OVH""), D380, """")"),"")</f>
        <v/>
      </c>
    </row>
    <row r="381" spans="1:5" ht="12.5">
      <c r="A381" s="75"/>
      <c r="B381" s="75"/>
      <c r="C381" s="75"/>
      <c r="D381" s="55"/>
      <c r="E381" s="55" t="str">
        <f ca="1">IFERROR(__xludf.DUMMYFUNCTION("IF(REGEXMATCH(D381, ""Paratus|Orange|Telefónica|OVH""), D381, """")"),"")</f>
        <v/>
      </c>
    </row>
    <row r="382" spans="1:5" ht="12.5">
      <c r="A382" s="25"/>
      <c r="B382" s="25"/>
      <c r="C382" s="25"/>
      <c r="D382" s="11"/>
      <c r="E382" s="11" t="str">
        <f ca="1">IFERROR(__xludf.DUMMYFUNCTION("IF(REGEXMATCH(D382, ""Paratus|Orange|Telefónica|OVH""), D382, """")"),"")</f>
        <v/>
      </c>
    </row>
    <row r="383" spans="1:5" ht="12.5">
      <c r="A383" s="75"/>
      <c r="B383" s="75"/>
      <c r="C383" s="76"/>
      <c r="D383" s="55"/>
      <c r="E383" s="55" t="str">
        <f ca="1">IFERROR(__xludf.DUMMYFUNCTION("IF(REGEXMATCH(D383, ""Paratus|Orange|Telefónica|OVH""), D383, """")"),"")</f>
        <v/>
      </c>
    </row>
    <row r="384" spans="1:5" ht="12.5">
      <c r="A384" s="25"/>
      <c r="B384" s="25"/>
      <c r="C384" s="25" t="s">
        <v>6872</v>
      </c>
      <c r="D384" s="11"/>
      <c r="E384" s="11" t="str">
        <f ca="1">IFERROR(__xludf.DUMMYFUNCTION("IF(REGEXMATCH(D384, ""Paratus|Orange|Telefónica|OVH""), D384, """")"),"")</f>
        <v/>
      </c>
    </row>
    <row r="385" spans="1:5" ht="12.5">
      <c r="A385" s="75"/>
      <c r="B385" s="75"/>
      <c r="C385" s="75"/>
      <c r="D385" s="55"/>
      <c r="E385" s="55" t="str">
        <f ca="1">IFERROR(__xludf.DUMMYFUNCTION("IF(REGEXMATCH(D385, ""Paratus|Orange|Telefónica|OVH""), D385, """")"),"")</f>
        <v/>
      </c>
    </row>
    <row r="386" spans="1:5" ht="12.5">
      <c r="A386" s="25"/>
      <c r="B386" s="25"/>
      <c r="C386" s="25"/>
      <c r="D386" s="11"/>
      <c r="E386" s="11" t="str">
        <f ca="1">IFERROR(__xludf.DUMMYFUNCTION("IF(REGEXMATCH(D386, ""Paratus|Orange|Telefónica|OVH""), D386, """")"),"")</f>
        <v/>
      </c>
    </row>
    <row r="387" spans="1:5" ht="12.5">
      <c r="A387" s="75"/>
      <c r="B387" s="75"/>
      <c r="C387" s="75" t="s">
        <v>6871</v>
      </c>
      <c r="D387" s="55"/>
      <c r="E387" s="55" t="str">
        <f ca="1">IFERROR(__xludf.DUMMYFUNCTION("IF(REGEXMATCH(D387, ""Paratus|Orange|Telefónica|OVH""), D387, """")"),"")</f>
        <v/>
      </c>
    </row>
    <row r="388" spans="1:5" ht="12.5">
      <c r="A388" s="25"/>
      <c r="B388" s="25"/>
      <c r="C388" s="25" t="s">
        <v>6871</v>
      </c>
      <c r="D388" s="11"/>
      <c r="E388" s="11" t="str">
        <f ca="1">IFERROR(__xludf.DUMMYFUNCTION("IF(REGEXMATCH(D388, ""Paratus|Orange|Telefónica|OVH""), D388, """")"),"")</f>
        <v/>
      </c>
    </row>
    <row r="389" spans="1:5" ht="112.5">
      <c r="A389" s="75"/>
      <c r="B389" s="75"/>
      <c r="C389" s="75" t="s">
        <v>6873</v>
      </c>
      <c r="D389" s="55"/>
      <c r="E389" s="55" t="str">
        <f ca="1">IFERROR(__xludf.DUMMYFUNCTION("IF(REGEXMATCH(D389, ""Paratus|Orange|Telefónica|OVH""), D389, """")"),"")</f>
        <v/>
      </c>
    </row>
    <row r="390" spans="1:5" ht="12.5">
      <c r="A390" s="25"/>
      <c r="B390" s="25"/>
      <c r="C390" s="25"/>
      <c r="D390" s="11"/>
      <c r="E390" s="11" t="str">
        <f ca="1">IFERROR(__xludf.DUMMYFUNCTION("IF(REGEXMATCH(D390, ""Paratus|Orange|Telefónica|OVH""), D390, """")"),"")</f>
        <v/>
      </c>
    </row>
    <row r="391" spans="1:5" ht="12.5">
      <c r="A391" s="75"/>
      <c r="B391" s="75"/>
      <c r="C391" s="75"/>
      <c r="D391" s="55"/>
      <c r="E391" s="55" t="str">
        <f ca="1">IFERROR(__xludf.DUMMYFUNCTION("IF(REGEXMATCH(D391, ""Paratus|Orange|Telefónica|OVH""), D391, """")"),"")</f>
        <v/>
      </c>
    </row>
    <row r="392" spans="1:5" ht="12.5">
      <c r="A392" s="25"/>
      <c r="B392" s="25"/>
      <c r="C392" s="25"/>
      <c r="D392" s="11"/>
      <c r="E392" s="11" t="str">
        <f ca="1">IFERROR(__xludf.DUMMYFUNCTION("IF(REGEXMATCH(D392, ""Paratus|Orange|Telefónica|OVH""), D392, """")"),"")</f>
        <v/>
      </c>
    </row>
    <row r="393" spans="1:5" ht="12.5">
      <c r="A393" s="76"/>
      <c r="B393" s="76"/>
      <c r="C393" s="75"/>
      <c r="D393" s="55"/>
      <c r="E393" s="55" t="str">
        <f ca="1">IFERROR(__xludf.DUMMYFUNCTION("IF(REGEXMATCH(D393, ""Paratus|Orange|Telefónica|OVH""), D393, """")"),"")</f>
        <v/>
      </c>
    </row>
    <row r="394" spans="1:5" ht="12.5">
      <c r="A394" s="25"/>
      <c r="B394" s="25"/>
      <c r="C394" s="25"/>
      <c r="D394" s="11"/>
      <c r="E394" s="11" t="str">
        <f ca="1">IFERROR(__xludf.DUMMYFUNCTION("IF(REGEXMATCH(D394, ""Paratus|Orange|Telefónica|OVH""), D394, """")"),"")</f>
        <v/>
      </c>
    </row>
    <row r="395" spans="1:5" ht="12.5">
      <c r="A395" s="75"/>
      <c r="B395" s="75"/>
      <c r="C395" s="75"/>
      <c r="D395" s="55"/>
      <c r="E395" s="55" t="str">
        <f ca="1">IFERROR(__xludf.DUMMYFUNCTION("IF(REGEXMATCH(D395, ""Paratus|Orange|Telefónica|OVH""), D395, """")"),"")</f>
        <v/>
      </c>
    </row>
    <row r="396" spans="1:5" ht="12.5">
      <c r="A396" s="25"/>
      <c r="B396" s="25"/>
      <c r="C396" s="25"/>
      <c r="D396" s="11"/>
      <c r="E396" s="11" t="str">
        <f ca="1">IFERROR(__xludf.DUMMYFUNCTION("IF(REGEXMATCH(D396, ""Paratus|Orange|Telefónica|OVH""), D396, """")"),"")</f>
        <v/>
      </c>
    </row>
    <row r="397" spans="1:5" ht="12.5">
      <c r="A397" s="75"/>
      <c r="B397" s="75"/>
      <c r="C397" s="75"/>
      <c r="D397" s="55"/>
      <c r="E397" s="55" t="str">
        <f ca="1">IFERROR(__xludf.DUMMYFUNCTION("IF(REGEXMATCH(D397, ""Paratus|Orange|Telefónica|OVH""), D397, """")"),"")</f>
        <v/>
      </c>
    </row>
    <row r="398" spans="1:5" ht="12.5">
      <c r="A398" s="25"/>
      <c r="B398" s="25"/>
      <c r="C398" s="31"/>
      <c r="D398" s="31" t="s">
        <v>2558</v>
      </c>
      <c r="E398" s="11" t="str">
        <f ca="1">IFERROR(__xludf.DUMMYFUNCTION("IF(REGEXMATCH(D398, ""Paratus|Orange|Telefónica|OVH""), D398, """")"),"")</f>
        <v/>
      </c>
    </row>
    <row r="399" spans="1:5" ht="12.5">
      <c r="A399" s="75"/>
      <c r="B399" s="75"/>
      <c r="C399" s="75"/>
      <c r="D399" s="55"/>
      <c r="E399" s="55" t="str">
        <f ca="1">IFERROR(__xludf.DUMMYFUNCTION("IF(REGEXMATCH(D399, ""Paratus|Orange|Telefónica|OVH""), D399, """")"),"")</f>
        <v/>
      </c>
    </row>
    <row r="400" spans="1:5" ht="25">
      <c r="A400" s="25"/>
      <c r="B400" s="25"/>
      <c r="C400" s="25"/>
      <c r="D400" s="31" t="s">
        <v>2565</v>
      </c>
      <c r="E400" s="11" t="str">
        <f ca="1">IFERROR(__xludf.DUMMYFUNCTION("IF(REGEXMATCH(D400, ""Paratus|Orange|Telefónica|OVH""), D400, """")"),"")</f>
        <v/>
      </c>
    </row>
    <row r="401" spans="1:5" ht="12.5">
      <c r="A401" s="75"/>
      <c r="B401" s="75"/>
      <c r="C401" s="75"/>
      <c r="D401" s="55"/>
      <c r="E401" s="55" t="str">
        <f ca="1">IFERROR(__xludf.DUMMYFUNCTION("IF(REGEXMATCH(D401, ""Paratus|Orange|Telefónica|OVH""), D401, """")"),"")</f>
        <v/>
      </c>
    </row>
    <row r="402" spans="1:5" ht="12.5">
      <c r="A402" s="25"/>
      <c r="B402" s="25"/>
      <c r="C402" s="25"/>
      <c r="D402" s="11"/>
      <c r="E402" s="11" t="str">
        <f ca="1">IFERROR(__xludf.DUMMYFUNCTION("IF(REGEXMATCH(D402, ""Paratus|Orange|Telefónica|OVH""), D402, """")"),"")</f>
        <v/>
      </c>
    </row>
    <row r="403" spans="1:5" ht="12.5">
      <c r="A403" s="75"/>
      <c r="B403" s="75"/>
      <c r="C403" s="75"/>
      <c r="D403" s="55" t="s">
        <v>727</v>
      </c>
      <c r="E403" s="55" t="str">
        <f ca="1">IFERROR(__xludf.DUMMYFUNCTION("IF(REGEXMATCH(D403, ""Paratus|Orange|Telefónica|OVH""), D403, """")"),"")</f>
        <v/>
      </c>
    </row>
    <row r="404" spans="1:5" ht="12.5">
      <c r="A404" s="25"/>
      <c r="B404" s="25"/>
      <c r="C404" s="25"/>
      <c r="D404" s="11"/>
      <c r="E404" s="11" t="str">
        <f ca="1">IFERROR(__xludf.DUMMYFUNCTION("IF(REGEXMATCH(D404, ""Paratus|Orange|Telefónica|OVH""), D404, """")"),"")</f>
        <v/>
      </c>
    </row>
    <row r="405" spans="1:5" ht="12.5">
      <c r="A405" s="75"/>
      <c r="B405" s="75"/>
      <c r="C405" s="75"/>
      <c r="D405" s="55"/>
      <c r="E405" s="55" t="str">
        <f ca="1">IFERROR(__xludf.DUMMYFUNCTION("IF(REGEXMATCH(D405, ""Paratus|Orange|Telefónica|OVH""), D405, """")"),"")</f>
        <v/>
      </c>
    </row>
    <row r="406" spans="1:5" ht="12.5">
      <c r="A406" s="25"/>
      <c r="B406" s="25"/>
      <c r="C406" s="25"/>
      <c r="D406" s="11"/>
      <c r="E406" s="11" t="str">
        <f ca="1">IFERROR(__xludf.DUMMYFUNCTION("IF(REGEXMATCH(D406, ""Paratus|Orange|Telefónica|OVH""), D406, """")"),"")</f>
        <v/>
      </c>
    </row>
    <row r="407" spans="1:5" ht="12.5">
      <c r="A407" s="75"/>
      <c r="B407" s="75"/>
      <c r="C407" s="75"/>
      <c r="D407" s="55"/>
      <c r="E407" s="55" t="str">
        <f ca="1">IFERROR(__xludf.DUMMYFUNCTION("IF(REGEXMATCH(D407, ""Paratus|Orange|Telefónica|OVH""), D407, """")"),"")</f>
        <v/>
      </c>
    </row>
    <row r="408" spans="1:5" ht="12.5">
      <c r="A408" s="31"/>
      <c r="B408" s="31"/>
      <c r="C408" s="25"/>
      <c r="D408" s="31" t="s">
        <v>1525</v>
      </c>
      <c r="E408" s="11" t="str">
        <f ca="1">IFERROR(__xludf.DUMMYFUNCTION("IF(REGEXMATCH(D408, ""Paratus|Orange|Telefónica|OVH""), D408, """")"),"")</f>
        <v/>
      </c>
    </row>
    <row r="409" spans="1:5" ht="12.5">
      <c r="A409" s="75"/>
      <c r="B409" s="75"/>
      <c r="C409" s="75"/>
      <c r="D409" s="55"/>
      <c r="E409" s="55" t="str">
        <f ca="1">IFERROR(__xludf.DUMMYFUNCTION("IF(REGEXMATCH(D409, ""Paratus|Orange|Telefónica|OVH""), D409, """")"),"")</f>
        <v/>
      </c>
    </row>
    <row r="410" spans="1:5" ht="12.5">
      <c r="A410" s="25"/>
      <c r="B410" s="25"/>
      <c r="C410" s="31" t="s">
        <v>6874</v>
      </c>
      <c r="D410" s="31"/>
      <c r="E410" s="11" t="str">
        <f ca="1">IFERROR(__xludf.DUMMYFUNCTION("IF(REGEXMATCH(D410, ""Paratus|Orange|Telefónica|OVH""), D410, """")"),"")</f>
        <v/>
      </c>
    </row>
    <row r="411" spans="1:5" ht="12.5">
      <c r="A411" s="75"/>
      <c r="B411" s="75"/>
      <c r="C411" s="76" t="s">
        <v>6874</v>
      </c>
      <c r="D411" s="76"/>
      <c r="E411" s="55" t="str">
        <f ca="1">IFERROR(__xludf.DUMMYFUNCTION("IF(REGEXMATCH(D411, ""Paratus|Orange|Telefónica|OVH""), D411, """")"),"")</f>
        <v/>
      </c>
    </row>
    <row r="412" spans="1:5" ht="12.5">
      <c r="A412" s="25"/>
      <c r="B412" s="25"/>
      <c r="C412" s="25"/>
      <c r="D412" s="11"/>
      <c r="E412" s="11" t="str">
        <f ca="1">IFERROR(__xludf.DUMMYFUNCTION("IF(REGEXMATCH(D412, ""Paratus|Orange|Telefónica|OVH""), D412, """")"),"")</f>
        <v/>
      </c>
    </row>
    <row r="413" spans="1:5" ht="12.5">
      <c r="A413" s="75"/>
      <c r="B413" s="75"/>
      <c r="C413" s="76"/>
      <c r="D413" s="55"/>
      <c r="E413" s="55" t="str">
        <f ca="1">IFERROR(__xludf.DUMMYFUNCTION("IF(REGEXMATCH(D413, ""Paratus|Orange|Telefónica|OVH""), D413, """")"),"")</f>
        <v/>
      </c>
    </row>
    <row r="414" spans="1:5" ht="12.5">
      <c r="A414" s="25"/>
      <c r="B414" s="25"/>
      <c r="C414" s="31"/>
      <c r="D414" s="11"/>
      <c r="E414" s="11" t="str">
        <f ca="1">IFERROR(__xludf.DUMMYFUNCTION("IF(REGEXMATCH(D414, ""Paratus|Orange|Telefónica|OVH""), D414, """")"),"")</f>
        <v/>
      </c>
    </row>
    <row r="415" spans="1:5" ht="12.5">
      <c r="A415" s="75"/>
      <c r="B415" s="75"/>
      <c r="C415" s="75"/>
      <c r="D415" s="55"/>
      <c r="E415" s="55" t="str">
        <f ca="1">IFERROR(__xludf.DUMMYFUNCTION("IF(REGEXMATCH(D415, ""Paratus|Orange|Telefónica|OVH""), D415, """")"),"")</f>
        <v/>
      </c>
    </row>
    <row r="416" spans="1:5" ht="12.5">
      <c r="A416" s="25"/>
      <c r="B416" s="25"/>
      <c r="C416" s="25"/>
      <c r="D416" s="11"/>
      <c r="E416" s="11" t="str">
        <f ca="1">IFERROR(__xludf.DUMMYFUNCTION("IF(REGEXMATCH(D416, ""Paratus|Orange|Telefónica|OVH""), D416, """")"),"")</f>
        <v/>
      </c>
    </row>
    <row r="417" spans="1:5" ht="12.5">
      <c r="A417" s="75"/>
      <c r="B417" s="75"/>
      <c r="C417" s="75"/>
      <c r="D417" s="55"/>
      <c r="E417" s="55" t="str">
        <f ca="1">IFERROR(__xludf.DUMMYFUNCTION("IF(REGEXMATCH(D417, ""Paratus|Orange|Telefónica|OVH""), D417, """")"),"")</f>
        <v/>
      </c>
    </row>
    <row r="418" spans="1:5" ht="12.5">
      <c r="A418" s="25"/>
      <c r="B418" s="25"/>
      <c r="C418" s="25"/>
      <c r="D418" s="11"/>
      <c r="E418" s="11" t="str">
        <f ca="1">IFERROR(__xludf.DUMMYFUNCTION("IF(REGEXMATCH(D418, ""Paratus|Orange|Telefónica|OVH""), D418, """")"),"")</f>
        <v/>
      </c>
    </row>
    <row r="419" spans="1:5" ht="12.5">
      <c r="A419" s="75"/>
      <c r="B419" s="75"/>
      <c r="C419" s="75"/>
      <c r="D419" s="55"/>
      <c r="E419" s="55" t="str">
        <f ca="1">IFERROR(__xludf.DUMMYFUNCTION("IF(REGEXMATCH(D419, ""Paratus|Orange|Telefónica|OVH""), D419, """")"),"")</f>
        <v/>
      </c>
    </row>
    <row r="420" spans="1:5" ht="12.5">
      <c r="A420" s="31"/>
      <c r="B420" s="25"/>
      <c r="C420" s="25"/>
      <c r="D420" s="11"/>
      <c r="E420" s="11" t="str">
        <f ca="1">IFERROR(__xludf.DUMMYFUNCTION("IF(REGEXMATCH(D420, ""Paratus|Orange|Telefónica|OVH""), D420, """")"),"")</f>
        <v/>
      </c>
    </row>
    <row r="421" spans="1:5" ht="12.5">
      <c r="A421" s="76"/>
      <c r="B421" s="75"/>
      <c r="C421" s="75"/>
      <c r="D421" s="55"/>
      <c r="E421" s="55" t="str">
        <f ca="1">IFERROR(__xludf.DUMMYFUNCTION("IF(REGEXMATCH(D421, ""Paratus|Orange|Telefónica|OVH""), D421, """")"),"")</f>
        <v/>
      </c>
    </row>
    <row r="422" spans="1:5" ht="12.5">
      <c r="A422" s="25"/>
      <c r="B422" s="25"/>
      <c r="C422" s="25"/>
      <c r="D422" s="11"/>
      <c r="E422" s="11" t="str">
        <f ca="1">IFERROR(__xludf.DUMMYFUNCTION("IF(REGEXMATCH(D422, ""Paratus|Orange|Telefónica|OVH""), D422, """")"),"")</f>
        <v/>
      </c>
    </row>
    <row r="423" spans="1:5" ht="12.5">
      <c r="A423" s="76"/>
      <c r="B423" s="76"/>
      <c r="C423" s="75"/>
      <c r="D423" s="55"/>
      <c r="E423" s="55" t="str">
        <f ca="1">IFERROR(__xludf.DUMMYFUNCTION("IF(REGEXMATCH(D423, ""Paratus|Orange|Telefónica|OVH""), D423, """")"),"")</f>
        <v/>
      </c>
    </row>
    <row r="424" spans="1:5" ht="12.5">
      <c r="A424" s="31"/>
      <c r="B424" s="31"/>
      <c r="C424" s="25"/>
      <c r="D424" s="11"/>
      <c r="E424" s="11" t="str">
        <f ca="1">IFERROR(__xludf.DUMMYFUNCTION("IF(REGEXMATCH(D424, ""Paratus|Orange|Telefónica|OVH""), D424, """")"),"")</f>
        <v/>
      </c>
    </row>
    <row r="425" spans="1:5" ht="12.5">
      <c r="A425" s="75"/>
      <c r="B425" s="75"/>
      <c r="C425" s="75"/>
      <c r="D425" s="55"/>
      <c r="E425" s="55" t="str">
        <f ca="1">IFERROR(__xludf.DUMMYFUNCTION("IF(REGEXMATCH(D425, ""Paratus|Orange|Telefónica|OVH""), D425, """")"),"")</f>
        <v/>
      </c>
    </row>
    <row r="426" spans="1:5" ht="12.5">
      <c r="A426" s="25"/>
      <c r="B426" s="25"/>
      <c r="C426" s="25"/>
      <c r="D426" s="11"/>
      <c r="E426" s="11" t="str">
        <f ca="1">IFERROR(__xludf.DUMMYFUNCTION("IF(REGEXMATCH(D426, ""Paratus|Orange|Telefónica|OVH""), D426, """")"),"")</f>
        <v/>
      </c>
    </row>
    <row r="427" spans="1:5" ht="12.5">
      <c r="A427" s="75"/>
      <c r="B427" s="75"/>
      <c r="C427" s="75"/>
      <c r="D427" s="55"/>
      <c r="E427" s="55" t="str">
        <f ca="1">IFERROR(__xludf.DUMMYFUNCTION("IF(REGEXMATCH(D427, ""Paratus|Orange|Telefónica|OVH""), D427, """")"),"")</f>
        <v/>
      </c>
    </row>
    <row r="428" spans="1:5" ht="12.5">
      <c r="A428" s="25"/>
      <c r="B428" s="25"/>
      <c r="C428" s="31" t="s">
        <v>1685</v>
      </c>
      <c r="D428" s="31"/>
      <c r="E428" s="11" t="str">
        <f ca="1">IFERROR(__xludf.DUMMYFUNCTION("IF(REGEXMATCH(D428, ""Paratus|Orange|Telefónica|OVH""), D428, """")"),"")</f>
        <v/>
      </c>
    </row>
    <row r="429" spans="1:5" ht="12.5">
      <c r="A429" s="75"/>
      <c r="B429" s="75"/>
      <c r="C429" s="75"/>
      <c r="D429" s="55"/>
      <c r="E429" s="55" t="str">
        <f ca="1">IFERROR(__xludf.DUMMYFUNCTION("IF(REGEXMATCH(D429, ""Paratus|Orange|Telefónica|OVH""), D429, """")"),"")</f>
        <v/>
      </c>
    </row>
    <row r="430" spans="1:5" ht="12.5">
      <c r="A430" s="25"/>
      <c r="B430" s="25"/>
      <c r="C430" s="25"/>
      <c r="D430" s="11"/>
      <c r="E430" s="11" t="str">
        <f ca="1">IFERROR(__xludf.DUMMYFUNCTION("IF(REGEXMATCH(D430, ""Paratus|Orange|Telefónica|OVH""), D430, """")"),"")</f>
        <v/>
      </c>
    </row>
    <row r="431" spans="1:5" ht="12.5">
      <c r="A431" s="75"/>
      <c r="B431" s="75"/>
      <c r="C431" s="75" t="s">
        <v>2147</v>
      </c>
      <c r="D431" s="55"/>
      <c r="E431" s="55" t="str">
        <f ca="1">IFERROR(__xludf.DUMMYFUNCTION("IF(REGEXMATCH(D431, ""Paratus|Orange|Telefónica|OVH""), D431, """")"),"")</f>
        <v/>
      </c>
    </row>
    <row r="432" spans="1:5" ht="112.5">
      <c r="A432" s="25"/>
      <c r="B432" s="25"/>
      <c r="C432" s="31" t="s">
        <v>1287</v>
      </c>
      <c r="D432" s="31"/>
      <c r="E432" s="11" t="str">
        <f ca="1">IFERROR(__xludf.DUMMYFUNCTION("IF(REGEXMATCH(D432, ""Paratus|Orange|Telefónica|OVH""), D432, """")"),"")</f>
        <v/>
      </c>
    </row>
    <row r="433" spans="1:5" ht="25">
      <c r="A433" s="75"/>
      <c r="B433" s="75"/>
      <c r="C433" s="76" t="s">
        <v>2156</v>
      </c>
      <c r="D433" s="76"/>
      <c r="E433" s="55" t="str">
        <f ca="1">IFERROR(__xludf.DUMMYFUNCTION("IF(REGEXMATCH(D433, ""Paratus|Orange|Telefónica|OVH""), D433, """")"),"")</f>
        <v/>
      </c>
    </row>
    <row r="434" spans="1:5" ht="87.5">
      <c r="A434" s="25"/>
      <c r="B434" s="25"/>
      <c r="C434" s="31" t="s">
        <v>1403</v>
      </c>
      <c r="D434" s="31"/>
      <c r="E434" s="11" t="str">
        <f ca="1">IFERROR(__xludf.DUMMYFUNCTION("IF(REGEXMATCH(D434, ""Paratus|Orange|Telefónica|OVH""), D434, """")"),"")</f>
        <v/>
      </c>
    </row>
    <row r="435" spans="1:5" ht="75">
      <c r="A435" s="76"/>
      <c r="B435" s="76"/>
      <c r="C435" s="75"/>
      <c r="D435" s="76" t="s">
        <v>2642</v>
      </c>
      <c r="E435" s="55" t="str">
        <f ca="1">IFERROR(__xludf.DUMMYFUNCTION("IF(REGEXMATCH(D435, ""Paratus|Orange|Telefónica|OVH""), D435, """")"),"")</f>
        <v/>
      </c>
    </row>
    <row r="436" spans="1:5" ht="50">
      <c r="A436" s="25"/>
      <c r="B436" s="25"/>
      <c r="C436" s="31" t="s">
        <v>2169</v>
      </c>
      <c r="D436" s="31"/>
      <c r="E436" s="11" t="str">
        <f ca="1">IFERROR(__xludf.DUMMYFUNCTION("IF(REGEXMATCH(D436, ""Paratus|Orange|Telefónica|OVH""), D436, """")"),"")</f>
        <v/>
      </c>
    </row>
    <row r="437" spans="1:5" ht="12.5">
      <c r="A437" s="75"/>
      <c r="B437" s="75"/>
      <c r="C437" s="75"/>
      <c r="D437" s="55"/>
      <c r="E437" s="55" t="str">
        <f ca="1">IFERROR(__xludf.DUMMYFUNCTION("IF(REGEXMATCH(D437, ""Paratus|Orange|Telefónica|OVH""), D437, """")"),"")</f>
        <v/>
      </c>
    </row>
    <row r="438" spans="1:5" ht="12.5">
      <c r="A438" s="25"/>
      <c r="B438" s="25"/>
      <c r="C438" s="25"/>
      <c r="D438" s="11"/>
      <c r="E438" s="11" t="str">
        <f ca="1">IFERROR(__xludf.DUMMYFUNCTION("IF(REGEXMATCH(D438, ""Paratus|Orange|Telefónica|OVH""), D438, """")"),"")</f>
        <v/>
      </c>
    </row>
    <row r="439" spans="1:5" ht="12.5">
      <c r="A439" s="76"/>
      <c r="B439" s="76"/>
      <c r="C439" s="76"/>
      <c r="D439" s="55"/>
      <c r="E439" s="55" t="str">
        <f ca="1">IFERROR(__xludf.DUMMYFUNCTION("IF(REGEXMATCH(D439, ""Paratus|Orange|Telefónica|OVH""), D439, """")"),"")</f>
        <v/>
      </c>
    </row>
    <row r="440" spans="1:5" ht="12.5">
      <c r="A440" s="25"/>
      <c r="B440" s="25"/>
      <c r="C440" s="31"/>
      <c r="D440" s="11"/>
      <c r="E440" s="11" t="str">
        <f ca="1">IFERROR(__xludf.DUMMYFUNCTION("IF(REGEXMATCH(D440, ""Paratus|Orange|Telefónica|OVH""), D440, """")"),"")</f>
        <v/>
      </c>
    </row>
    <row r="441" spans="1:5" ht="12.5">
      <c r="A441" s="75"/>
      <c r="B441" s="75"/>
      <c r="C441" s="75"/>
      <c r="D441" s="55"/>
      <c r="E441" s="55" t="str">
        <f ca="1">IFERROR(__xludf.DUMMYFUNCTION("IF(REGEXMATCH(D441, ""Paratus|Orange|Telefónica|OVH""), D441, """")"),"")</f>
        <v/>
      </c>
    </row>
    <row r="442" spans="1:5" ht="12.5">
      <c r="A442" s="25"/>
      <c r="B442" s="25"/>
      <c r="C442" s="25"/>
      <c r="D442" s="11"/>
      <c r="E442" s="11" t="str">
        <f ca="1">IFERROR(__xludf.DUMMYFUNCTION("IF(REGEXMATCH(D442, ""Paratus|Orange|Telefónica|OVH""), D442, """")"),"")</f>
        <v/>
      </c>
    </row>
    <row r="443" spans="1:5" ht="12.5">
      <c r="A443" s="75"/>
      <c r="B443" s="75"/>
      <c r="C443" s="75"/>
      <c r="D443" s="55"/>
      <c r="E443" s="55" t="str">
        <f ca="1">IFERROR(__xludf.DUMMYFUNCTION("IF(REGEXMATCH(D443, ""Paratus|Orange|Telefónica|OVH""), D443, """")"),"")</f>
        <v/>
      </c>
    </row>
    <row r="444" spans="1:5" ht="12.5">
      <c r="A444" s="31"/>
      <c r="B444" s="31"/>
      <c r="C444" s="25"/>
      <c r="D444" s="11"/>
      <c r="E444" s="11" t="str">
        <f ca="1">IFERROR(__xludf.DUMMYFUNCTION("IF(REGEXMATCH(D444, ""Paratus|Orange|Telefónica|OVH""), D444, """")"),"")</f>
        <v/>
      </c>
    </row>
    <row r="445" spans="1:5" ht="12.5">
      <c r="A445" s="76"/>
      <c r="B445" s="76"/>
      <c r="C445" s="75"/>
      <c r="D445" s="55"/>
      <c r="E445" s="55" t="str">
        <f ca="1">IFERROR(__xludf.DUMMYFUNCTION("IF(REGEXMATCH(D445, ""Paratus|Orange|Telefónica|OVH""), D445, """")"),"")</f>
        <v/>
      </c>
    </row>
    <row r="446" spans="1:5" ht="12.5">
      <c r="A446" s="25"/>
      <c r="B446" s="25"/>
      <c r="C446" s="25"/>
      <c r="D446" s="11"/>
      <c r="E446" s="11" t="str">
        <f ca="1">IFERROR(__xludf.DUMMYFUNCTION("IF(REGEXMATCH(D446, ""Paratus|Orange|Telefónica|OVH""), D446, """")"),"")</f>
        <v/>
      </c>
    </row>
    <row r="447" spans="1:5" ht="12.5">
      <c r="A447" s="75"/>
      <c r="B447" s="75"/>
      <c r="C447" s="75"/>
      <c r="D447" s="55"/>
      <c r="E447" s="55" t="str">
        <f ca="1">IFERROR(__xludf.DUMMYFUNCTION("IF(REGEXMATCH(D447, ""Paratus|Orange|Telefónica|OVH""), D447, """")"),"")</f>
        <v/>
      </c>
    </row>
    <row r="448" spans="1:5" ht="12.5">
      <c r="A448" s="25"/>
      <c r="B448" s="25"/>
      <c r="C448" s="25"/>
      <c r="D448" s="25" t="s">
        <v>672</v>
      </c>
      <c r="E448" s="11" t="str">
        <f ca="1">IFERROR(__xludf.DUMMYFUNCTION("IF(REGEXMATCH(D448, ""Paratus|Orange|Telefónica|OVH""), D448, """")"),"")</f>
        <v/>
      </c>
    </row>
    <row r="449" spans="1:5" ht="12.5">
      <c r="A449" s="75"/>
      <c r="B449" s="75"/>
      <c r="C449" s="75"/>
      <c r="D449" s="55"/>
      <c r="E449" s="55" t="str">
        <f ca="1">IFERROR(__xludf.DUMMYFUNCTION("IF(REGEXMATCH(D449, ""Paratus|Orange|Telefónica|OVH""), D449, """")"),"")</f>
        <v/>
      </c>
    </row>
    <row r="450" spans="1:5" ht="12.5">
      <c r="A450" s="31"/>
      <c r="B450" s="31"/>
      <c r="C450" s="31" t="s">
        <v>1553</v>
      </c>
      <c r="D450" s="31"/>
      <c r="E450" s="11" t="str">
        <f ca="1">IFERROR(__xludf.DUMMYFUNCTION("IF(REGEXMATCH(D450, ""Paratus|Orange|Telefónica|OVH""), D450, """")"),"")</f>
        <v/>
      </c>
    </row>
    <row r="451" spans="1:5" ht="12.5">
      <c r="A451" s="76"/>
      <c r="B451" s="76"/>
      <c r="C451" s="55"/>
      <c r="D451" s="55"/>
      <c r="E451" s="55" t="str">
        <f ca="1">IFERROR(__xludf.DUMMYFUNCTION("IF(REGEXMATCH(D451, ""Paratus|Orange|Telefónica|OVH""), D451, """")"),"")</f>
        <v/>
      </c>
    </row>
    <row r="452" spans="1:5" ht="12.5">
      <c r="A452" s="25"/>
      <c r="B452" s="25"/>
      <c r="C452" s="31" t="s">
        <v>1553</v>
      </c>
      <c r="D452" s="31"/>
      <c r="E452" s="11" t="str">
        <f ca="1">IFERROR(__xludf.DUMMYFUNCTION("IF(REGEXMATCH(D452, ""Paratus|Orange|Telefónica|OVH""), D452, """")"),"")</f>
        <v/>
      </c>
    </row>
    <row r="453" spans="1:5" ht="12.5">
      <c r="A453" s="75"/>
      <c r="B453" s="75"/>
      <c r="C453" s="75" t="s">
        <v>1295</v>
      </c>
      <c r="D453" s="55"/>
      <c r="E453" s="55" t="str">
        <f ca="1">IFERROR(__xludf.DUMMYFUNCTION("IF(REGEXMATCH(D453, ""Paratus|Orange|Telefónica|OVH""), D453, """")"),"")</f>
        <v/>
      </c>
    </row>
    <row r="454" spans="1:5" ht="12.5">
      <c r="A454" s="25"/>
      <c r="B454" s="25"/>
      <c r="C454" s="31"/>
      <c r="D454" s="11"/>
      <c r="E454" s="11" t="str">
        <f ca="1">IFERROR(__xludf.DUMMYFUNCTION("IF(REGEXMATCH(D454, ""Paratus|Orange|Telefónica|OVH""), D454, """")"),"")</f>
        <v/>
      </c>
    </row>
    <row r="455" spans="1:5" ht="12.5">
      <c r="A455" s="75"/>
      <c r="B455" s="75"/>
      <c r="C455" s="75"/>
      <c r="D455" s="55"/>
      <c r="E455" s="55" t="str">
        <f ca="1">IFERROR(__xludf.DUMMYFUNCTION("IF(REGEXMATCH(D455, ""Paratus|Orange|Telefónica|OVH""), D455, """")"),"")</f>
        <v/>
      </c>
    </row>
    <row r="456" spans="1:5" ht="12.5">
      <c r="A456" s="25"/>
      <c r="B456" s="25"/>
      <c r="C456" s="25"/>
      <c r="D456" s="11"/>
      <c r="E456" s="11" t="str">
        <f ca="1">IFERROR(__xludf.DUMMYFUNCTION("IF(REGEXMATCH(D456, ""Paratus|Orange|Telefónica|OVH""), D456, """")"),"")</f>
        <v/>
      </c>
    </row>
    <row r="457" spans="1:5" ht="12.5">
      <c r="A457" s="75"/>
      <c r="B457" s="75"/>
      <c r="C457" s="75"/>
      <c r="D457" s="55"/>
      <c r="E457" s="55" t="str">
        <f ca="1">IFERROR(__xludf.DUMMYFUNCTION("IF(REGEXMATCH(D457, ""Paratus|Orange|Telefónica|OVH""), D457, """")"),"")</f>
        <v/>
      </c>
    </row>
    <row r="458" spans="1:5" ht="12.5">
      <c r="A458" s="25"/>
      <c r="B458" s="25"/>
      <c r="C458" s="25"/>
      <c r="D458" s="11"/>
      <c r="E458" s="11" t="str">
        <f ca="1">IFERROR(__xludf.DUMMYFUNCTION("IF(REGEXMATCH(D458, ""Paratus|Orange|Telefónica|OVH""), D458, """")"),"")</f>
        <v/>
      </c>
    </row>
    <row r="459" spans="1:5" ht="12.5">
      <c r="A459" s="75"/>
      <c r="B459" s="75"/>
      <c r="C459" s="75"/>
      <c r="D459" s="55"/>
      <c r="E459" s="55" t="str">
        <f ca="1">IFERROR(__xludf.DUMMYFUNCTION("IF(REGEXMATCH(D459, ""Paratus|Orange|Telefónica|OVH""), D459, """")"),"")</f>
        <v/>
      </c>
    </row>
    <row r="460" spans="1:5" ht="12.5">
      <c r="A460" s="25"/>
      <c r="B460" s="25"/>
      <c r="C460" s="25"/>
      <c r="D460" s="11"/>
      <c r="E460" s="11" t="str">
        <f ca="1">IFERROR(__xludf.DUMMYFUNCTION("IF(REGEXMATCH(D460, ""Paratus|Orange|Telefónica|OVH""), D460, """")"),"")</f>
        <v/>
      </c>
    </row>
    <row r="461" spans="1:5" ht="12.5">
      <c r="A461" s="75"/>
      <c r="B461" s="75"/>
      <c r="C461" s="75"/>
      <c r="D461" s="55"/>
      <c r="E461" s="55" t="str">
        <f ca="1">IFERROR(__xludf.DUMMYFUNCTION("IF(REGEXMATCH(D461, ""Paratus|Orange|Telefónica|OVH""), D461, """")"),"")</f>
        <v/>
      </c>
    </row>
    <row r="462" spans="1:5" ht="12.5">
      <c r="A462" s="25"/>
      <c r="B462" s="25"/>
      <c r="C462" s="31"/>
      <c r="D462" s="31" t="s">
        <v>859</v>
      </c>
      <c r="E462" s="11" t="str">
        <f ca="1">IFERROR(__xludf.DUMMYFUNCTION("IF(REGEXMATCH(D462, ""Paratus|Orange|Telefónica|OVH""), D462, """")"),"")</f>
        <v/>
      </c>
    </row>
    <row r="463" spans="1:5" ht="12.5">
      <c r="A463" s="75"/>
      <c r="B463" s="75"/>
      <c r="C463" s="75"/>
      <c r="D463" s="55"/>
      <c r="E463" s="55" t="str">
        <f ca="1">IFERROR(__xludf.DUMMYFUNCTION("IF(REGEXMATCH(D463, ""Paratus|Orange|Telefónica|OVH""), D463, """")"),"")</f>
        <v/>
      </c>
    </row>
    <row r="464" spans="1:5" ht="12.5">
      <c r="A464" s="25"/>
      <c r="B464" s="25"/>
      <c r="C464" s="25"/>
      <c r="D464" s="11"/>
      <c r="E464" s="11" t="str">
        <f ca="1">IFERROR(__xludf.DUMMYFUNCTION("IF(REGEXMATCH(D464, ""Paratus|Orange|Telefónica|OVH""), D464, """")"),"")</f>
        <v/>
      </c>
    </row>
    <row r="465" spans="1:5" ht="12.5">
      <c r="A465" s="76"/>
      <c r="B465" s="76"/>
      <c r="C465" s="75"/>
      <c r="D465" s="55"/>
      <c r="E465" s="55" t="str">
        <f ca="1">IFERROR(__xludf.DUMMYFUNCTION("IF(REGEXMATCH(D465, ""Paratus|Orange|Telefónica|OVH""), D465, """")"),"")</f>
        <v/>
      </c>
    </row>
    <row r="466" spans="1:5" ht="12.5">
      <c r="A466" s="25"/>
      <c r="B466" s="25"/>
      <c r="C466" s="25"/>
      <c r="D466" s="11"/>
      <c r="E466" s="11" t="str">
        <f ca="1">IFERROR(__xludf.DUMMYFUNCTION("IF(REGEXMATCH(D466, ""Paratus|Orange|Telefónica|OVH""), D466, """")"),"")</f>
        <v/>
      </c>
    </row>
    <row r="467" spans="1:5" ht="12.5">
      <c r="A467" s="75"/>
      <c r="B467" s="75"/>
      <c r="C467" s="76"/>
      <c r="D467" s="55"/>
      <c r="E467" s="55" t="str">
        <f ca="1">IFERROR(__xludf.DUMMYFUNCTION("IF(REGEXMATCH(D467, ""Paratus|Orange|Telefónica|OVH""), D467, """")"),"")</f>
        <v/>
      </c>
    </row>
    <row r="468" spans="1:5" ht="12.5">
      <c r="A468" s="25"/>
      <c r="B468" s="25"/>
      <c r="C468" s="25"/>
      <c r="D468" s="11"/>
      <c r="E468" s="11" t="str">
        <f ca="1">IFERROR(__xludf.DUMMYFUNCTION("IF(REGEXMATCH(D468, ""Paratus|Orange|Telefónica|OVH""), D468, """")"),"")</f>
        <v/>
      </c>
    </row>
    <row r="469" spans="1:5" ht="12.5">
      <c r="A469" s="75"/>
      <c r="B469" s="75"/>
      <c r="C469" s="75"/>
      <c r="D469" s="55"/>
      <c r="E469" s="55" t="str">
        <f ca="1">IFERROR(__xludf.DUMMYFUNCTION("IF(REGEXMATCH(D469, ""Paratus|Orange|Telefónica|OVH""), D469, """")"),"")</f>
        <v/>
      </c>
    </row>
    <row r="470" spans="1:5" ht="12.5">
      <c r="A470" s="25"/>
      <c r="B470" s="25"/>
      <c r="C470" s="25"/>
      <c r="D470" s="11"/>
      <c r="E470" s="11" t="str">
        <f ca="1">IFERROR(__xludf.DUMMYFUNCTION("IF(REGEXMATCH(D470, ""Paratus|Orange|Telefónica|OVH""), D470, """")"),"")</f>
        <v/>
      </c>
    </row>
    <row r="471" spans="1:5" ht="12.5">
      <c r="A471" s="75"/>
      <c r="B471" s="75"/>
      <c r="C471" s="75"/>
      <c r="D471" s="76" t="s">
        <v>1077</v>
      </c>
      <c r="E471" s="55" t="str">
        <f ca="1">IFERROR(__xludf.DUMMYFUNCTION("IF(REGEXMATCH(D471, ""Paratus|Orange|Telefónica|OVH""), D471, """")"),"OVH")</f>
        <v>OVH</v>
      </c>
    </row>
    <row r="472" spans="1:5" ht="12.5">
      <c r="A472" s="25"/>
      <c r="B472" s="25"/>
      <c r="C472" s="25"/>
      <c r="D472" s="11" t="s">
        <v>2685</v>
      </c>
      <c r="E472" s="11" t="str">
        <f ca="1">IFERROR(__xludf.DUMMYFUNCTION("IF(REGEXMATCH(D472, ""Paratus|Orange|Telefónica|OVH""), D472, """")"),"")</f>
        <v/>
      </c>
    </row>
    <row r="473" spans="1:5" ht="12.5">
      <c r="A473" s="76"/>
      <c r="B473" s="76"/>
      <c r="C473" s="75"/>
      <c r="D473" s="55"/>
      <c r="E473" s="55" t="str">
        <f ca="1">IFERROR(__xludf.DUMMYFUNCTION("IF(REGEXMATCH(D473, ""Paratus|Orange|Telefónica|OVH""), D473, """")"),"")</f>
        <v/>
      </c>
    </row>
    <row r="474" spans="1:5" ht="12.5">
      <c r="A474" s="25"/>
      <c r="B474" s="25"/>
      <c r="C474" s="25"/>
      <c r="D474" s="11"/>
      <c r="E474" s="11" t="str">
        <f ca="1">IFERROR(__xludf.DUMMYFUNCTION("IF(REGEXMATCH(D474, ""Paratus|Orange|Telefónica|OVH""), D474, """")"),"")</f>
        <v/>
      </c>
    </row>
    <row r="475" spans="1:5" ht="12.5">
      <c r="A475" s="75"/>
      <c r="B475" s="75"/>
      <c r="C475" s="75"/>
      <c r="D475" s="76" t="s">
        <v>921</v>
      </c>
      <c r="E475" s="55" t="str">
        <f ca="1">IFERROR(__xludf.DUMMYFUNCTION("IF(REGEXMATCH(D475, ""Paratus|Orange|Telefónica|OVH""), D475, """")"),"Orange")</f>
        <v>Orange</v>
      </c>
    </row>
    <row r="476" spans="1:5" ht="12.5">
      <c r="A476" s="25"/>
      <c r="B476" s="25"/>
      <c r="C476" s="25"/>
      <c r="D476" s="11"/>
      <c r="E476" s="11" t="str">
        <f ca="1">IFERROR(__xludf.DUMMYFUNCTION("IF(REGEXMATCH(D476, ""Paratus|Orange|Telefónica|OVH""), D476, """")"),"")</f>
        <v/>
      </c>
    </row>
    <row r="477" spans="1:5" ht="12.5">
      <c r="A477" s="75"/>
      <c r="B477" s="75"/>
      <c r="C477" s="76"/>
      <c r="D477" s="76" t="s">
        <v>1077</v>
      </c>
      <c r="E477" s="55" t="str">
        <f ca="1">IFERROR(__xludf.DUMMYFUNCTION("IF(REGEXMATCH(D477, ""Paratus|Orange|Telefónica|OVH""), D477, """")"),"OVH")</f>
        <v>OVH</v>
      </c>
    </row>
    <row r="478" spans="1:5" ht="12.5">
      <c r="A478" s="31"/>
      <c r="B478" s="31"/>
      <c r="C478" s="25"/>
      <c r="D478" s="11"/>
      <c r="E478" s="11" t="str">
        <f ca="1">IFERROR(__xludf.DUMMYFUNCTION("IF(REGEXMATCH(D478, ""Paratus|Orange|Telefónica|OVH""), D478, """")"),"")</f>
        <v/>
      </c>
    </row>
    <row r="479" spans="1:5" ht="12.5">
      <c r="A479" s="75"/>
      <c r="B479" s="75"/>
      <c r="C479" s="76"/>
      <c r="D479" s="55"/>
      <c r="E479" s="55" t="str">
        <f ca="1">IFERROR(__xludf.DUMMYFUNCTION("IF(REGEXMATCH(D479, ""Paratus|Orange|Telefónica|OVH""), D479, """")"),"")</f>
        <v/>
      </c>
    </row>
    <row r="480" spans="1:5" ht="12.5">
      <c r="A480" s="25"/>
      <c r="B480" s="25"/>
      <c r="C480" s="31"/>
      <c r="D480" s="31" t="s">
        <v>1605</v>
      </c>
      <c r="E480" s="11" t="str">
        <f ca="1">IFERROR(__xludf.DUMMYFUNCTION("IF(REGEXMATCH(D480, ""Paratus|Orange|Telefónica|OVH""), D480, """")"),"")</f>
        <v/>
      </c>
    </row>
    <row r="481" spans="1:5" ht="50">
      <c r="A481" s="75"/>
      <c r="B481" s="75"/>
      <c r="C481" s="75"/>
      <c r="D481" s="75" t="s">
        <v>1664</v>
      </c>
      <c r="E481" s="55" t="str">
        <f ca="1">IFERROR(__xludf.DUMMYFUNCTION("IF(REGEXMATCH(D481, ""Paratus|Orange|Telefónica|OVH""), D481, """")"),"")</f>
        <v/>
      </c>
    </row>
    <row r="482" spans="1:5" ht="12.5">
      <c r="A482" s="25"/>
      <c r="B482" s="31"/>
      <c r="C482" s="25"/>
      <c r="D482" s="11"/>
      <c r="E482" s="11" t="str">
        <f ca="1">IFERROR(__xludf.DUMMYFUNCTION("IF(REGEXMATCH(D482, ""Paratus|Orange|Telefónica|OVH""), D482, """")"),"")</f>
        <v/>
      </c>
    </row>
    <row r="483" spans="1:5" ht="12.5">
      <c r="A483" s="75"/>
      <c r="B483" s="75"/>
      <c r="C483" s="76"/>
      <c r="D483" s="55"/>
      <c r="E483" s="55" t="str">
        <f ca="1">IFERROR(__xludf.DUMMYFUNCTION("IF(REGEXMATCH(D483, ""Paratus|Orange|Telefónica|OVH""), D483, """")"),"")</f>
        <v/>
      </c>
    </row>
    <row r="484" spans="1:5" ht="12.5">
      <c r="A484" s="25"/>
      <c r="B484" s="25"/>
      <c r="C484" s="25"/>
      <c r="D484" s="11"/>
      <c r="E484" s="11" t="str">
        <f ca="1">IFERROR(__xludf.DUMMYFUNCTION("IF(REGEXMATCH(D484, ""Paratus|Orange|Telefónica|OVH""), D484, """")"),"")</f>
        <v/>
      </c>
    </row>
    <row r="485" spans="1:5" ht="12.5">
      <c r="A485" s="75"/>
      <c r="B485" s="75"/>
      <c r="C485" s="75"/>
      <c r="D485" s="55"/>
      <c r="E485" s="55" t="str">
        <f ca="1">IFERROR(__xludf.DUMMYFUNCTION("IF(REGEXMATCH(D485, ""Paratus|Orange|Telefónica|OVH""), D485, """")"),"")</f>
        <v/>
      </c>
    </row>
    <row r="486" spans="1:5" ht="12.5">
      <c r="A486" s="25"/>
      <c r="B486" s="25"/>
      <c r="C486" s="25"/>
      <c r="D486" s="11"/>
      <c r="E486" s="11" t="str">
        <f ca="1">IFERROR(__xludf.DUMMYFUNCTION("IF(REGEXMATCH(D486, ""Paratus|Orange|Telefónica|OVH""), D486, """")"),"")</f>
        <v/>
      </c>
    </row>
    <row r="487" spans="1:5" ht="12.5">
      <c r="A487" s="75"/>
      <c r="B487" s="75"/>
      <c r="C487" s="75"/>
      <c r="D487" s="55"/>
      <c r="E487" s="55" t="str">
        <f ca="1">IFERROR(__xludf.DUMMYFUNCTION("IF(REGEXMATCH(D487, ""Paratus|Orange|Telefónica|OVH""), D487, """")"),"")</f>
        <v/>
      </c>
    </row>
    <row r="488" spans="1:5" ht="12.5">
      <c r="A488" s="25"/>
      <c r="B488" s="31"/>
      <c r="C488" s="25"/>
      <c r="D488" s="11"/>
      <c r="E488" s="11" t="str">
        <f ca="1">IFERROR(__xludf.DUMMYFUNCTION("IF(REGEXMATCH(D488, ""Paratus|Orange|Telefónica|OVH""), D488, """")"),"")</f>
        <v/>
      </c>
    </row>
    <row r="489" spans="1:5" ht="12.5">
      <c r="A489" s="75"/>
      <c r="B489" s="75"/>
      <c r="C489" s="75"/>
      <c r="D489" s="55"/>
      <c r="E489" s="55" t="str">
        <f ca="1">IFERROR(__xludf.DUMMYFUNCTION("IF(REGEXMATCH(D489, ""Paratus|Orange|Telefónica|OVH""), D489, """")"),"")</f>
        <v/>
      </c>
    </row>
    <row r="490" spans="1:5" ht="12.5">
      <c r="A490" s="31"/>
      <c r="B490" s="31"/>
      <c r="C490" s="25"/>
      <c r="D490" s="11"/>
      <c r="E490" s="11" t="str">
        <f ca="1">IFERROR(__xludf.DUMMYFUNCTION("IF(REGEXMATCH(D490, ""Paratus|Orange|Telefónica|OVH""), D490, """")"),"")</f>
        <v/>
      </c>
    </row>
    <row r="491" spans="1:5" ht="12.5">
      <c r="A491" s="75"/>
      <c r="B491" s="75"/>
      <c r="C491" s="75"/>
      <c r="D491" s="55"/>
      <c r="E491" s="55" t="str">
        <f ca="1">IFERROR(__xludf.DUMMYFUNCTION("IF(REGEXMATCH(D491, ""Paratus|Orange|Telefónica|OVH""), D491, """")"),"")</f>
        <v/>
      </c>
    </row>
    <row r="492" spans="1:5" ht="12.5">
      <c r="A492" s="25"/>
      <c r="B492" s="25"/>
      <c r="C492" s="25"/>
      <c r="D492" s="11"/>
      <c r="E492" s="11" t="str">
        <f ca="1">IFERROR(__xludf.DUMMYFUNCTION("IF(REGEXMATCH(D492, ""Paratus|Orange|Telefónica|OVH""), D492, """")"),"")</f>
        <v/>
      </c>
    </row>
    <row r="493" spans="1:5" ht="12.5">
      <c r="A493" s="75"/>
      <c r="B493" s="75"/>
      <c r="C493" s="75"/>
      <c r="D493" s="55"/>
      <c r="E493" s="55" t="str">
        <f ca="1">IFERROR(__xludf.DUMMYFUNCTION("IF(REGEXMATCH(D493, ""Paratus|Orange|Telefónica|OVH""), D493, """")"),"")</f>
        <v/>
      </c>
    </row>
    <row r="494" spans="1:5" ht="12.5">
      <c r="A494" s="31"/>
      <c r="B494" s="31"/>
      <c r="C494" s="25"/>
      <c r="D494" s="11"/>
      <c r="E494" s="11" t="str">
        <f ca="1">IFERROR(__xludf.DUMMYFUNCTION("IF(REGEXMATCH(D494, ""Paratus|Orange|Telefónica|OVH""), D494, """")"),"")</f>
        <v/>
      </c>
    </row>
    <row r="495" spans="1:5" ht="12.5">
      <c r="A495" s="75"/>
      <c r="B495" s="75"/>
      <c r="C495" s="75"/>
      <c r="D495" s="55"/>
      <c r="E495" s="55" t="str">
        <f ca="1">IFERROR(__xludf.DUMMYFUNCTION("IF(REGEXMATCH(D495, ""Paratus|Orange|Telefónica|OVH""), D495, """")"),"")</f>
        <v/>
      </c>
    </row>
    <row r="496" spans="1:5" ht="12.5">
      <c r="A496" s="25"/>
      <c r="B496" s="25"/>
      <c r="C496" s="25"/>
      <c r="D496" s="11"/>
      <c r="E496" s="11" t="str">
        <f ca="1">IFERROR(__xludf.DUMMYFUNCTION("IF(REGEXMATCH(D496, ""Paratus|Orange|Telefónica|OVH""), D496, """")"),"")</f>
        <v/>
      </c>
    </row>
    <row r="497" spans="1:5" ht="12.5">
      <c r="A497" s="75"/>
      <c r="B497" s="75"/>
      <c r="C497" s="75"/>
      <c r="D497" s="55"/>
      <c r="E497" s="55" t="str">
        <f ca="1">IFERROR(__xludf.DUMMYFUNCTION("IF(REGEXMATCH(D497, ""Paratus|Orange|Telefónica|OVH""), D497, """")"),"")</f>
        <v/>
      </c>
    </row>
    <row r="498" spans="1:5" ht="12.5">
      <c r="A498" s="25"/>
      <c r="B498" s="25"/>
      <c r="C498" s="25"/>
      <c r="D498" s="11"/>
      <c r="E498" s="11" t="str">
        <f ca="1">IFERROR(__xludf.DUMMYFUNCTION("IF(REGEXMATCH(D498, ""Paratus|Orange|Telefónica|OVH""), D498, """")"),"")</f>
        <v/>
      </c>
    </row>
    <row r="499" spans="1:5" ht="12.5">
      <c r="A499" s="75"/>
      <c r="B499" s="75"/>
      <c r="C499" s="75"/>
      <c r="D499" s="55"/>
      <c r="E499" s="55" t="str">
        <f ca="1">IFERROR(__xludf.DUMMYFUNCTION("IF(REGEXMATCH(D499, ""Paratus|Orange|Telefónica|OVH""), D499, """")"),"")</f>
        <v/>
      </c>
    </row>
    <row r="500" spans="1:5" ht="12.5">
      <c r="A500" s="25"/>
      <c r="B500" s="25"/>
      <c r="C500" s="25"/>
      <c r="D500" s="11"/>
      <c r="E500" s="11" t="str">
        <f ca="1">IFERROR(__xludf.DUMMYFUNCTION("IF(REGEXMATCH(D500, ""Paratus|Orange|Telefónica|OVH""), D500, """")"),"")</f>
        <v/>
      </c>
    </row>
    <row r="501" spans="1:5" ht="12.5">
      <c r="A501" s="75"/>
      <c r="B501" s="75"/>
      <c r="C501" s="75"/>
      <c r="D501" s="55"/>
      <c r="E501" s="55" t="str">
        <f ca="1">IFERROR(__xludf.DUMMYFUNCTION("IF(REGEXMATCH(D501, ""Paratus|Orange|Telefónica|OVH""), D501, """")"),"")</f>
        <v/>
      </c>
    </row>
    <row r="502" spans="1:5" ht="12.5">
      <c r="A502" s="25"/>
      <c r="B502" s="25"/>
      <c r="C502" s="25"/>
      <c r="D502" s="31" t="s">
        <v>2727</v>
      </c>
      <c r="E502" s="11" t="str">
        <f ca="1">IFERROR(__xludf.DUMMYFUNCTION("IF(REGEXMATCH(D502, ""Paratus|Orange|Telefónica|OVH""), D502, """")"),"")</f>
        <v/>
      </c>
    </row>
    <row r="503" spans="1:5" ht="12.5">
      <c r="A503" s="75"/>
      <c r="B503" s="75"/>
      <c r="C503" s="75"/>
      <c r="D503" s="55"/>
      <c r="E503" s="55" t="str">
        <f ca="1">IFERROR(__xludf.DUMMYFUNCTION("IF(REGEXMATCH(D503, ""Paratus|Orange|Telefónica|OVH""), D503, """")"),"")</f>
        <v/>
      </c>
    </row>
    <row r="504" spans="1:5" ht="12.5">
      <c r="A504" s="25"/>
      <c r="B504" s="25"/>
      <c r="C504" s="25"/>
      <c r="D504" s="31" t="s">
        <v>2734</v>
      </c>
      <c r="E504" s="11" t="str">
        <f ca="1">IFERROR(__xludf.DUMMYFUNCTION("IF(REGEXMATCH(D504, ""Paratus|Orange|Telefónica|OVH""), D504, """")"),"")</f>
        <v/>
      </c>
    </row>
    <row r="505" spans="1:5" ht="12.5">
      <c r="A505" s="75"/>
      <c r="B505" s="75"/>
      <c r="C505" s="75"/>
      <c r="D505" s="55"/>
      <c r="E505" s="55" t="str">
        <f ca="1">IFERROR(__xludf.DUMMYFUNCTION("IF(REGEXMATCH(D505, ""Paratus|Orange|Telefónica|OVH""), D505, """")"),"")</f>
        <v/>
      </c>
    </row>
    <row r="506" spans="1:5" ht="12.5">
      <c r="A506" s="25"/>
      <c r="B506" s="25"/>
      <c r="C506" s="31"/>
      <c r="D506" s="31" t="s">
        <v>1077</v>
      </c>
      <c r="E506" s="11" t="str">
        <f ca="1">IFERROR(__xludf.DUMMYFUNCTION("IF(REGEXMATCH(D506, ""Paratus|Orange|Telefónica|OVH""), D506, """")"),"OVH")</f>
        <v>OVH</v>
      </c>
    </row>
    <row r="507" spans="1:5" ht="12.5">
      <c r="A507" s="75"/>
      <c r="B507" s="75"/>
      <c r="C507" s="75"/>
      <c r="D507" s="55"/>
      <c r="E507" s="55" t="str">
        <f ca="1">IFERROR(__xludf.DUMMYFUNCTION("IF(REGEXMATCH(D507, ""Paratus|Orange|Telefónica|OVH""), D507, """")"),"")</f>
        <v/>
      </c>
    </row>
    <row r="508" spans="1:5" ht="12.5">
      <c r="A508" s="25"/>
      <c r="B508" s="25"/>
      <c r="C508" s="25"/>
      <c r="D508" s="11"/>
      <c r="E508" s="11" t="str">
        <f ca="1">IFERROR(__xludf.DUMMYFUNCTION("IF(REGEXMATCH(D508, ""Paratus|Orange|Telefónica|OVH""), D508, """")"),"")</f>
        <v/>
      </c>
    </row>
    <row r="509" spans="1:5" ht="12.5">
      <c r="A509" s="75"/>
      <c r="B509" s="75"/>
      <c r="C509" s="75"/>
      <c r="D509" s="55"/>
      <c r="E509" s="55" t="str">
        <f ca="1">IFERROR(__xludf.DUMMYFUNCTION("IF(REGEXMATCH(D509, ""Paratus|Orange|Telefónica|OVH""), D509, """")"),"")</f>
        <v/>
      </c>
    </row>
    <row r="510" spans="1:5" ht="12.5">
      <c r="A510" s="25"/>
      <c r="B510" s="25"/>
      <c r="C510" s="31"/>
      <c r="D510" s="11"/>
      <c r="E510" s="11" t="str">
        <f ca="1">IFERROR(__xludf.DUMMYFUNCTION("IF(REGEXMATCH(D510, ""Paratus|Orange|Telefónica|OVH""), D510, """")"),"")</f>
        <v/>
      </c>
    </row>
    <row r="511" spans="1:5" ht="12.5">
      <c r="A511" s="75"/>
      <c r="B511" s="75"/>
      <c r="C511" s="75"/>
      <c r="D511" s="55"/>
      <c r="E511" s="55" t="str">
        <f ca="1">IFERROR(__xludf.DUMMYFUNCTION("IF(REGEXMATCH(D511, ""Paratus|Orange|Telefónica|OVH""), D511, """")"),"")</f>
        <v/>
      </c>
    </row>
    <row r="512" spans="1:5" ht="12.5">
      <c r="A512" s="25"/>
      <c r="B512" s="25"/>
      <c r="C512" s="25"/>
      <c r="D512" s="11"/>
      <c r="E512" s="11" t="str">
        <f ca="1">IFERROR(__xludf.DUMMYFUNCTION("IF(REGEXMATCH(D512, ""Paratus|Orange|Telefónica|OVH""), D512, """")"),"")</f>
        <v/>
      </c>
    </row>
    <row r="513" spans="1:5" ht="12.5">
      <c r="A513" s="75"/>
      <c r="B513" s="75"/>
      <c r="C513" s="75"/>
      <c r="D513" s="55"/>
      <c r="E513" s="55" t="str">
        <f ca="1">IFERROR(__xludf.DUMMYFUNCTION("IF(REGEXMATCH(D513, ""Paratus|Orange|Telefónica|OVH""), D513, """")"),"")</f>
        <v/>
      </c>
    </row>
    <row r="514" spans="1:5" ht="12.5">
      <c r="A514" s="25"/>
      <c r="B514" s="25"/>
      <c r="C514" s="25"/>
      <c r="D514" s="11"/>
      <c r="E514" s="11" t="str">
        <f ca="1">IFERROR(__xludf.DUMMYFUNCTION("IF(REGEXMATCH(D514, ""Paratus|Orange|Telefónica|OVH""), D514, """")"),"")</f>
        <v/>
      </c>
    </row>
    <row r="515" spans="1:5" ht="12.5">
      <c r="A515" s="75"/>
      <c r="B515" s="75"/>
      <c r="C515" s="75"/>
      <c r="D515" s="55"/>
      <c r="E515" s="55" t="str">
        <f ca="1">IFERROR(__xludf.DUMMYFUNCTION("IF(REGEXMATCH(D515, ""Paratus|Orange|Telefónica|OVH""), D515, """")"),"")</f>
        <v/>
      </c>
    </row>
    <row r="516" spans="1:5" ht="12.5">
      <c r="A516" s="25"/>
      <c r="B516" s="25"/>
      <c r="C516" s="25"/>
      <c r="D516" s="31" t="s">
        <v>2764</v>
      </c>
      <c r="E516" s="11" t="str">
        <f ca="1">IFERROR(__xludf.DUMMYFUNCTION("IF(REGEXMATCH(D516, ""Paratus|Orange|Telefónica|OVH""), D516, """")"),"")</f>
        <v/>
      </c>
    </row>
    <row r="517" spans="1:5" ht="12.5">
      <c r="A517" s="75"/>
      <c r="B517" s="76"/>
      <c r="C517" s="75"/>
      <c r="D517" s="55"/>
      <c r="E517" s="55" t="str">
        <f ca="1">IFERROR(__xludf.DUMMYFUNCTION("IF(REGEXMATCH(D517, ""Paratus|Orange|Telefónica|OVH""), D517, """")"),"")</f>
        <v/>
      </c>
    </row>
    <row r="518" spans="1:5" ht="12.5">
      <c r="A518" s="25"/>
      <c r="B518" s="25"/>
      <c r="C518" s="25"/>
      <c r="D518" s="11"/>
      <c r="E518" s="11" t="str">
        <f ca="1">IFERROR(__xludf.DUMMYFUNCTION("IF(REGEXMATCH(D518, ""Paratus|Orange|Telefónica|OVH""), D518, """")"),"")</f>
        <v/>
      </c>
    </row>
    <row r="519" spans="1:5" ht="12.5">
      <c r="A519" s="75"/>
      <c r="B519" s="75"/>
      <c r="C519" s="75"/>
      <c r="D519" s="55"/>
      <c r="E519" s="55" t="str">
        <f ca="1">IFERROR(__xludf.DUMMYFUNCTION("IF(REGEXMATCH(D519, ""Paratus|Orange|Telefónica|OVH""), D519, """")"),"")</f>
        <v/>
      </c>
    </row>
    <row r="520" spans="1:5" ht="12.5">
      <c r="A520" s="25"/>
      <c r="B520" s="25"/>
      <c r="C520" s="25"/>
      <c r="D520" s="11"/>
      <c r="E520" s="11" t="str">
        <f ca="1">IFERROR(__xludf.DUMMYFUNCTION("IF(REGEXMATCH(D520, ""Paratus|Orange|Telefónica|OVH""), D520, """")"),"")</f>
        <v/>
      </c>
    </row>
    <row r="521" spans="1:5" ht="12.5">
      <c r="A521" s="76"/>
      <c r="B521" s="76"/>
      <c r="C521" s="75"/>
      <c r="D521" s="55"/>
      <c r="E521" s="55" t="str">
        <f ca="1">IFERROR(__xludf.DUMMYFUNCTION("IF(REGEXMATCH(D521, ""Paratus|Orange|Telefónica|OVH""), D521, """")"),"")</f>
        <v/>
      </c>
    </row>
    <row r="522" spans="1:5" ht="12.5">
      <c r="A522" s="25"/>
      <c r="B522" s="25"/>
      <c r="C522" s="25"/>
      <c r="D522" s="11"/>
      <c r="E522" s="11" t="str">
        <f ca="1">IFERROR(__xludf.DUMMYFUNCTION("IF(REGEXMATCH(D522, ""Paratus|Orange|Telefónica|OVH""), D522, """")"),"")</f>
        <v/>
      </c>
    </row>
    <row r="523" spans="1:5" ht="12.5">
      <c r="A523" s="75"/>
      <c r="B523" s="75"/>
      <c r="C523" s="75"/>
      <c r="D523" s="55"/>
      <c r="E523" s="55" t="str">
        <f ca="1">IFERROR(__xludf.DUMMYFUNCTION("IF(REGEXMATCH(D523, ""Paratus|Orange|Telefónica|OVH""), D523, """")"),"")</f>
        <v/>
      </c>
    </row>
    <row r="524" spans="1:5" ht="12.5">
      <c r="A524" s="25"/>
      <c r="B524" s="25"/>
      <c r="C524" s="25"/>
      <c r="D524" s="11"/>
      <c r="E524" s="11" t="str">
        <f ca="1">IFERROR(__xludf.DUMMYFUNCTION("IF(REGEXMATCH(D524, ""Paratus|Orange|Telefónica|OVH""), D524, """")"),"")</f>
        <v/>
      </c>
    </row>
    <row r="525" spans="1:5" ht="50">
      <c r="A525" s="75"/>
      <c r="B525" s="75"/>
      <c r="C525" s="75"/>
      <c r="D525" s="75" t="s">
        <v>1664</v>
      </c>
      <c r="E525" s="55" t="str">
        <f ca="1">IFERROR(__xludf.DUMMYFUNCTION("IF(REGEXMATCH(D525, ""Paratus|Orange|Telefónica|OVH""), D525, """")"),"")</f>
        <v/>
      </c>
    </row>
    <row r="526" spans="1:5" ht="12.5">
      <c r="A526" s="25"/>
      <c r="B526" s="25"/>
      <c r="C526" s="25"/>
      <c r="D526" s="11"/>
      <c r="E526" s="11" t="str">
        <f ca="1">IFERROR(__xludf.DUMMYFUNCTION("IF(REGEXMATCH(D526, ""Paratus|Orange|Telefónica|OVH""), D526, """")"),"")</f>
        <v/>
      </c>
    </row>
    <row r="527" spans="1:5" ht="12.5">
      <c r="A527" s="75"/>
      <c r="B527" s="75"/>
      <c r="C527" s="75"/>
      <c r="D527" s="55"/>
      <c r="E527" s="55" t="str">
        <f ca="1">IFERROR(__xludf.DUMMYFUNCTION("IF(REGEXMATCH(D527, ""Paratus|Orange|Telefónica|OVH""), D527, """")"),"")</f>
        <v/>
      </c>
    </row>
    <row r="528" spans="1:5" ht="12.5">
      <c r="A528" s="25"/>
      <c r="B528" s="25"/>
      <c r="C528" s="25"/>
      <c r="D528" s="11"/>
      <c r="E528" s="11" t="str">
        <f ca="1">IFERROR(__xludf.DUMMYFUNCTION("IF(REGEXMATCH(D528, ""Paratus|Orange|Telefónica|OVH""), D528, """")"),"")</f>
        <v/>
      </c>
    </row>
    <row r="529" spans="1:5" ht="12.5">
      <c r="A529" s="75"/>
      <c r="B529" s="75"/>
      <c r="C529" s="75"/>
      <c r="D529" s="55"/>
      <c r="E529" s="55" t="str">
        <f ca="1">IFERROR(__xludf.DUMMYFUNCTION("IF(REGEXMATCH(D529, ""Paratus|Orange|Telefónica|OVH""), D529, """")"),"")</f>
        <v/>
      </c>
    </row>
    <row r="530" spans="1:5" ht="12.5">
      <c r="A530" s="25"/>
      <c r="B530" s="25"/>
      <c r="C530" s="25"/>
      <c r="D530" s="11"/>
      <c r="E530" s="11" t="str">
        <f ca="1">IFERROR(__xludf.DUMMYFUNCTION("IF(REGEXMATCH(D530, ""Paratus|Orange|Telefónica|OVH""), D530, """")"),"")</f>
        <v/>
      </c>
    </row>
    <row r="531" spans="1:5" ht="12.5">
      <c r="A531" s="75"/>
      <c r="B531" s="75"/>
      <c r="C531" s="75"/>
      <c r="D531" s="55"/>
      <c r="E531" s="55" t="str">
        <f ca="1">IFERROR(__xludf.DUMMYFUNCTION("IF(REGEXMATCH(D531, ""Paratus|Orange|Telefónica|OVH""), D531, """")"),"")</f>
        <v/>
      </c>
    </row>
    <row r="532" spans="1:5" ht="12.5">
      <c r="A532" s="25"/>
      <c r="B532" s="25"/>
      <c r="C532" s="25"/>
      <c r="D532" s="11"/>
      <c r="E532" s="11" t="str">
        <f ca="1">IFERROR(__xludf.DUMMYFUNCTION("IF(REGEXMATCH(D532, ""Paratus|Orange|Telefónica|OVH""), D532, """")"),"")</f>
        <v/>
      </c>
    </row>
    <row r="533" spans="1:5" ht="12.5">
      <c r="A533" s="75"/>
      <c r="B533" s="75"/>
      <c r="C533" s="75"/>
      <c r="D533" s="55"/>
      <c r="E533" s="55" t="str">
        <f ca="1">IFERROR(__xludf.DUMMYFUNCTION("IF(REGEXMATCH(D533, ""Paratus|Orange|Telefónica|OVH""), D533, """")"),"")</f>
        <v/>
      </c>
    </row>
    <row r="534" spans="1:5" ht="12.5">
      <c r="A534" s="25"/>
      <c r="B534" s="25"/>
      <c r="C534" s="25"/>
      <c r="D534" s="11"/>
      <c r="E534" s="11" t="str">
        <f ca="1">IFERROR(__xludf.DUMMYFUNCTION("IF(REGEXMATCH(D534, ""Paratus|Orange|Telefónica|OVH""), D534, """")"),"")</f>
        <v/>
      </c>
    </row>
    <row r="535" spans="1:5" ht="12.5">
      <c r="A535" s="75"/>
      <c r="B535" s="75"/>
      <c r="C535" s="76"/>
      <c r="D535" s="55"/>
      <c r="E535" s="55" t="str">
        <f ca="1">IFERROR(__xludf.DUMMYFUNCTION("IF(REGEXMATCH(D535, ""Paratus|Orange|Telefónica|OVH""), D535, """")"),"")</f>
        <v/>
      </c>
    </row>
    <row r="536" spans="1:5" ht="12.5">
      <c r="A536" s="25"/>
      <c r="B536" s="25"/>
      <c r="C536" s="25"/>
      <c r="D536" s="11"/>
      <c r="E536" s="11" t="str">
        <f ca="1">IFERROR(__xludf.DUMMYFUNCTION("IF(REGEXMATCH(D536, ""Paratus|Orange|Telefónica|OVH""), D536, """")"),"")</f>
        <v/>
      </c>
    </row>
    <row r="537" spans="1:5" ht="12.5">
      <c r="A537" s="75"/>
      <c r="B537" s="75"/>
      <c r="C537" s="75"/>
      <c r="D537" s="55"/>
      <c r="E537" s="55" t="str">
        <f ca="1">IFERROR(__xludf.DUMMYFUNCTION("IF(REGEXMATCH(D537, ""Paratus|Orange|Telefónica|OVH""), D537, """")"),"")</f>
        <v/>
      </c>
    </row>
    <row r="538" spans="1:5" ht="12.5">
      <c r="A538" s="25"/>
      <c r="B538" s="25"/>
      <c r="C538" s="25"/>
      <c r="D538" s="11"/>
      <c r="E538" s="11" t="str">
        <f ca="1">IFERROR(__xludf.DUMMYFUNCTION("IF(REGEXMATCH(D538, ""Paratus|Orange|Telefónica|OVH""), D538, """")"),"")</f>
        <v/>
      </c>
    </row>
    <row r="539" spans="1:5" ht="12.5">
      <c r="A539" s="75"/>
      <c r="B539" s="75"/>
      <c r="C539" s="75"/>
      <c r="D539" s="55"/>
      <c r="E539" s="55" t="str">
        <f ca="1">IFERROR(__xludf.DUMMYFUNCTION("IF(REGEXMATCH(D539, ""Paratus|Orange|Telefónica|OVH""), D539, """")"),"")</f>
        <v/>
      </c>
    </row>
    <row r="540" spans="1:5" ht="12.5">
      <c r="A540" s="25"/>
      <c r="B540" s="25"/>
      <c r="C540" s="25"/>
      <c r="D540" s="11"/>
      <c r="E540" s="11" t="str">
        <f ca="1">IFERROR(__xludf.DUMMYFUNCTION("IF(REGEXMATCH(D540, ""Paratus|Orange|Telefónica|OVH""), D540, """")"),"")</f>
        <v/>
      </c>
    </row>
    <row r="541" spans="1:5" ht="25">
      <c r="A541" s="75"/>
      <c r="B541" s="75"/>
      <c r="C541" s="75" t="s">
        <v>2827</v>
      </c>
      <c r="D541" s="55"/>
      <c r="E541" s="55" t="str">
        <f ca="1">IFERROR(__xludf.DUMMYFUNCTION("IF(REGEXMATCH(D541, ""Paratus|Orange|Telefónica|OVH""), D541, """")"),"")</f>
        <v/>
      </c>
    </row>
    <row r="542" spans="1:5" ht="12.5">
      <c r="A542" s="25"/>
      <c r="B542" s="25"/>
      <c r="C542" s="25"/>
      <c r="D542" s="11"/>
      <c r="E542" s="11" t="str">
        <f ca="1">IFERROR(__xludf.DUMMYFUNCTION("IF(REGEXMATCH(D542, ""Paratus|Orange|Telefónica|OVH""), D542, """")"),"")</f>
        <v/>
      </c>
    </row>
    <row r="543" spans="1:5" ht="12.5">
      <c r="A543" s="75"/>
      <c r="B543" s="75"/>
      <c r="C543" s="75"/>
      <c r="D543" s="55"/>
      <c r="E543" s="55" t="str">
        <f ca="1">IFERROR(__xludf.DUMMYFUNCTION("IF(REGEXMATCH(D543, ""Paratus|Orange|Telefónica|OVH""), D543, """")"),"")</f>
        <v/>
      </c>
    </row>
    <row r="544" spans="1:5" ht="12.5">
      <c r="A544" s="25"/>
      <c r="B544" s="25"/>
      <c r="C544" s="25"/>
      <c r="D544" s="11"/>
      <c r="E544" s="11" t="str">
        <f ca="1">IFERROR(__xludf.DUMMYFUNCTION("IF(REGEXMATCH(D544, ""Paratus|Orange|Telefónica|OVH""), D544, """")"),"")</f>
        <v/>
      </c>
    </row>
    <row r="545" spans="1:5" ht="12.5">
      <c r="A545" s="75"/>
      <c r="B545" s="75"/>
      <c r="C545" s="75"/>
      <c r="D545" s="55"/>
      <c r="E545" s="55" t="str">
        <f ca="1">IFERROR(__xludf.DUMMYFUNCTION("IF(REGEXMATCH(D545, ""Paratus|Orange|Telefónica|OVH""), D545, """")"),"")</f>
        <v/>
      </c>
    </row>
    <row r="546" spans="1:5" ht="25">
      <c r="A546" s="31"/>
      <c r="B546" s="31"/>
      <c r="C546" s="31" t="s">
        <v>1632</v>
      </c>
      <c r="D546" s="31"/>
      <c r="E546" s="11" t="str">
        <f ca="1">IFERROR(__xludf.DUMMYFUNCTION("IF(REGEXMATCH(D546, ""Paratus|Orange|Telefónica|OVH""), D546, """")"),"")</f>
        <v/>
      </c>
    </row>
    <row r="547" spans="1:5" ht="25">
      <c r="A547" s="75"/>
      <c r="B547" s="75"/>
      <c r="C547" s="76" t="s">
        <v>1632</v>
      </c>
      <c r="D547" s="76"/>
      <c r="E547" s="55" t="str">
        <f ca="1">IFERROR(__xludf.DUMMYFUNCTION("IF(REGEXMATCH(D547, ""Paratus|Orange|Telefónica|OVH""), D547, """")"),"")</f>
        <v/>
      </c>
    </row>
    <row r="548" spans="1:5" ht="12.5">
      <c r="A548" s="25"/>
      <c r="B548" s="25"/>
      <c r="C548" s="31" t="s">
        <v>995</v>
      </c>
      <c r="D548" s="31"/>
      <c r="E548" s="11" t="str">
        <f ca="1">IFERROR(__xludf.DUMMYFUNCTION("IF(REGEXMATCH(D548, ""Paratus|Orange|Telefónica|OVH""), D548, """")"),"")</f>
        <v/>
      </c>
    </row>
    <row r="549" spans="1:5" ht="12.5">
      <c r="A549" s="75"/>
      <c r="B549" s="75"/>
      <c r="C549" s="75" t="s">
        <v>1073</v>
      </c>
      <c r="D549" s="55"/>
      <c r="E549" s="55" t="str">
        <f ca="1">IFERROR(__xludf.DUMMYFUNCTION("IF(REGEXMATCH(D549, ""Paratus|Orange|Telefónica|OVH""), D549, """")"),"")</f>
        <v/>
      </c>
    </row>
    <row r="550" spans="1:5" ht="12.5">
      <c r="A550" s="25"/>
      <c r="B550" s="25"/>
      <c r="C550" s="25"/>
      <c r="D550" s="11"/>
      <c r="E550" s="11" t="str">
        <f ca="1">IFERROR(__xludf.DUMMYFUNCTION("IF(REGEXMATCH(D550, ""Paratus|Orange|Telefónica|OVH""), D550, """")"),"")</f>
        <v/>
      </c>
    </row>
    <row r="551" spans="1:5" ht="12.5">
      <c r="A551" s="75"/>
      <c r="B551" s="75"/>
      <c r="C551" s="75"/>
      <c r="D551" s="76" t="s">
        <v>731</v>
      </c>
      <c r="E551" s="55" t="str">
        <f ca="1">IFERROR(__xludf.DUMMYFUNCTION("IF(REGEXMATCH(D551, ""Paratus|Orange|Telefónica|OVH""), D551, """")"),"")</f>
        <v/>
      </c>
    </row>
    <row r="552" spans="1:5" ht="12.5">
      <c r="A552" s="25"/>
      <c r="B552" s="25"/>
      <c r="C552" s="31"/>
      <c r="D552" s="11"/>
      <c r="E552" s="11" t="str">
        <f ca="1">IFERROR(__xludf.DUMMYFUNCTION("IF(REGEXMATCH(D552, ""Paratus|Orange|Telefónica|OVH""), D552, """")"),"")</f>
        <v/>
      </c>
    </row>
    <row r="553" spans="1:5" ht="12.5">
      <c r="A553" s="75"/>
      <c r="B553" s="75"/>
      <c r="C553" s="76"/>
      <c r="D553" s="55"/>
      <c r="E553" s="55" t="str">
        <f ca="1">IFERROR(__xludf.DUMMYFUNCTION("IF(REGEXMATCH(D553, ""Paratus|Orange|Telefónica|OVH""), D553, """")"),"")</f>
        <v/>
      </c>
    </row>
    <row r="554" spans="1:5" ht="12.5">
      <c r="A554" s="25"/>
      <c r="B554" s="25"/>
      <c r="C554" s="25"/>
      <c r="D554" s="11"/>
      <c r="E554" s="11" t="str">
        <f ca="1">IFERROR(__xludf.DUMMYFUNCTION("IF(REGEXMATCH(D554, ""Paratus|Orange|Telefónica|OVH""), D554, """")"),"")</f>
        <v/>
      </c>
    </row>
    <row r="555" spans="1:5" ht="12.5">
      <c r="A555" s="75"/>
      <c r="B555" s="75"/>
      <c r="C555" s="75"/>
      <c r="D555" s="55"/>
      <c r="E555" s="55" t="str">
        <f ca="1">IFERROR(__xludf.DUMMYFUNCTION("IF(REGEXMATCH(D555, ""Paratus|Orange|Telefónica|OVH""), D555, """")"),"")</f>
        <v/>
      </c>
    </row>
    <row r="556" spans="1:5" ht="12.5">
      <c r="A556" s="25"/>
      <c r="B556" s="25"/>
      <c r="C556" s="25"/>
      <c r="D556" s="11"/>
      <c r="E556" s="11" t="str">
        <f ca="1">IFERROR(__xludf.DUMMYFUNCTION("IF(REGEXMATCH(D556, ""Paratus|Orange|Telefónica|OVH""), D556, """")"),"")</f>
        <v/>
      </c>
    </row>
    <row r="557" spans="1:5" ht="12.5">
      <c r="A557" s="75"/>
      <c r="B557" s="75"/>
      <c r="C557" s="75"/>
      <c r="D557" s="55"/>
      <c r="E557" s="55" t="str">
        <f ca="1">IFERROR(__xludf.DUMMYFUNCTION("IF(REGEXMATCH(D557, ""Paratus|Orange|Telefónica|OVH""), D557, """")"),"")</f>
        <v/>
      </c>
    </row>
    <row r="558" spans="1:5" ht="12.5">
      <c r="A558" s="25"/>
      <c r="B558" s="25"/>
      <c r="C558" s="25"/>
      <c r="D558" s="11"/>
      <c r="E558" s="11" t="str">
        <f ca="1">IFERROR(__xludf.DUMMYFUNCTION("IF(REGEXMATCH(D558, ""Paratus|Orange|Telefónica|OVH""), D558, """")"),"")</f>
        <v/>
      </c>
    </row>
    <row r="559" spans="1:5" ht="12.5">
      <c r="A559" s="76"/>
      <c r="B559" s="76"/>
      <c r="C559" s="75"/>
      <c r="D559" s="55"/>
      <c r="E559" s="55" t="str">
        <f ca="1">IFERROR(__xludf.DUMMYFUNCTION("IF(REGEXMATCH(D559, ""Paratus|Orange|Telefónica|OVH""), D559, """")"),"")</f>
        <v/>
      </c>
    </row>
    <row r="560" spans="1:5" ht="37.5">
      <c r="A560" s="25"/>
      <c r="B560" s="25"/>
      <c r="C560" s="31" t="s">
        <v>2848</v>
      </c>
      <c r="D560" s="11"/>
      <c r="E560" s="11" t="str">
        <f ca="1">IFERROR(__xludf.DUMMYFUNCTION("IF(REGEXMATCH(D560, ""Paratus|Orange|Telefónica|OVH""), D560, """")"),"")</f>
        <v/>
      </c>
    </row>
    <row r="561" spans="1:5" ht="12.5">
      <c r="A561" s="75"/>
      <c r="B561" s="75"/>
      <c r="C561" s="75"/>
      <c r="D561" s="55"/>
      <c r="E561" s="55" t="str">
        <f ca="1">IFERROR(__xludf.DUMMYFUNCTION("IF(REGEXMATCH(D561, ""Paratus|Orange|Telefónica|OVH""), D561, """")"),"")</f>
        <v/>
      </c>
    </row>
    <row r="562" spans="1:5" ht="12.5">
      <c r="A562" s="25"/>
      <c r="B562" s="25"/>
      <c r="C562" s="25"/>
      <c r="D562" s="25" t="s">
        <v>2593</v>
      </c>
      <c r="E562" s="11" t="str">
        <f ca="1">IFERROR(__xludf.DUMMYFUNCTION("IF(REGEXMATCH(D562, ""Paratus|Orange|Telefónica|OVH""), D562, """")"),"")</f>
        <v/>
      </c>
    </row>
    <row r="563" spans="1:5" ht="12.5">
      <c r="A563" s="76"/>
      <c r="B563" s="76"/>
      <c r="C563" s="75"/>
      <c r="D563" s="55"/>
      <c r="E563" s="55" t="str">
        <f ca="1">IFERROR(__xludf.DUMMYFUNCTION("IF(REGEXMATCH(D563, ""Paratus|Orange|Telefónica|OVH""), D563, """")"),"")</f>
        <v/>
      </c>
    </row>
    <row r="564" spans="1:5" ht="12.5">
      <c r="A564" s="31"/>
      <c r="B564" s="31"/>
      <c r="C564" s="25"/>
      <c r="D564" s="11"/>
      <c r="E564" s="11" t="str">
        <f ca="1">IFERROR(__xludf.DUMMYFUNCTION("IF(REGEXMATCH(D564, ""Paratus|Orange|Telefónica|OVH""), D564, """")"),"")</f>
        <v/>
      </c>
    </row>
    <row r="565" spans="1:5" ht="12.5">
      <c r="A565" s="75"/>
      <c r="B565" s="75"/>
      <c r="C565" s="75"/>
      <c r="D565" s="55"/>
      <c r="E565" s="55" t="str">
        <f ca="1">IFERROR(__xludf.DUMMYFUNCTION("IF(REGEXMATCH(D565, ""Paratus|Orange|Telefónica|OVH""), D565, """")"),"")</f>
        <v/>
      </c>
    </row>
    <row r="566" spans="1:5" ht="12.5">
      <c r="A566" s="25"/>
      <c r="B566" s="25"/>
      <c r="C566" s="25"/>
      <c r="D566" s="11"/>
      <c r="E566" s="11" t="str">
        <f ca="1">IFERROR(__xludf.DUMMYFUNCTION("IF(REGEXMATCH(D566, ""Paratus|Orange|Telefónica|OVH""), D566, """")"),"")</f>
        <v/>
      </c>
    </row>
    <row r="567" spans="1:5" ht="12.5">
      <c r="A567" s="75"/>
      <c r="B567" s="75"/>
      <c r="C567" s="75"/>
      <c r="D567" s="55"/>
      <c r="E567" s="55" t="str">
        <f ca="1">IFERROR(__xludf.DUMMYFUNCTION("IF(REGEXMATCH(D567, ""Paratus|Orange|Telefónica|OVH""), D567, """")"),"")</f>
        <v/>
      </c>
    </row>
    <row r="568" spans="1:5" ht="12.5">
      <c r="A568" s="25"/>
      <c r="B568" s="25"/>
      <c r="C568" s="31"/>
      <c r="D568" s="11"/>
      <c r="E568" s="11" t="str">
        <f ca="1">IFERROR(__xludf.DUMMYFUNCTION("IF(REGEXMATCH(D568, ""Paratus|Orange|Telefónica|OVH""), D568, """")"),"")</f>
        <v/>
      </c>
    </row>
    <row r="569" spans="1:5" ht="12.5">
      <c r="A569" s="75"/>
      <c r="B569" s="75"/>
      <c r="C569" s="76"/>
      <c r="D569" s="55"/>
      <c r="E569" s="55" t="str">
        <f ca="1">IFERROR(__xludf.DUMMYFUNCTION("IF(REGEXMATCH(D569, ""Paratus|Orange|Telefónica|OVH""), D569, """")"),"")</f>
        <v/>
      </c>
    </row>
    <row r="570" spans="1:5" ht="12.5">
      <c r="A570" s="25"/>
      <c r="B570" s="25"/>
      <c r="C570" s="31"/>
      <c r="D570" s="11"/>
      <c r="E570" s="11" t="str">
        <f ca="1">IFERROR(__xludf.DUMMYFUNCTION("IF(REGEXMATCH(D570, ""Paratus|Orange|Telefónica|OVH""), D570, """")"),"")</f>
        <v/>
      </c>
    </row>
    <row r="571" spans="1:5" ht="12.5">
      <c r="A571" s="75"/>
      <c r="B571" s="75"/>
      <c r="C571" s="76"/>
      <c r="D571" s="55"/>
      <c r="E571" s="55" t="str">
        <f ca="1">IFERROR(__xludf.DUMMYFUNCTION("IF(REGEXMATCH(D571, ""Paratus|Orange|Telefónica|OVH""), D571, """")"),"")</f>
        <v/>
      </c>
    </row>
    <row r="572" spans="1:5" ht="12.5">
      <c r="A572" s="25"/>
      <c r="B572" s="25"/>
      <c r="C572" s="25"/>
      <c r="D572" s="31" t="s">
        <v>1605</v>
      </c>
      <c r="E572" s="11" t="str">
        <f ca="1">IFERROR(__xludf.DUMMYFUNCTION("IF(REGEXMATCH(D572, ""Paratus|Orange|Telefónica|OVH""), D572, """")"),"")</f>
        <v/>
      </c>
    </row>
    <row r="573" spans="1:5" ht="12.5">
      <c r="A573" s="75"/>
      <c r="B573" s="75"/>
      <c r="C573" s="75"/>
      <c r="D573" s="55"/>
      <c r="E573" s="55" t="str">
        <f ca="1">IFERROR(__xludf.DUMMYFUNCTION("IF(REGEXMATCH(D573, ""Paratus|Orange|Telefónica|OVH""), D573, """")"),"")</f>
        <v/>
      </c>
    </row>
    <row r="574" spans="1:5" ht="12.5">
      <c r="A574" s="25"/>
      <c r="B574" s="25"/>
      <c r="C574" s="25"/>
      <c r="D574" s="11"/>
      <c r="E574" s="11" t="str">
        <f ca="1">IFERROR(__xludf.DUMMYFUNCTION("IF(REGEXMATCH(D574, ""Paratus|Orange|Telefónica|OVH""), D574, """")"),"")</f>
        <v/>
      </c>
    </row>
    <row r="575" spans="1:5" ht="12.5">
      <c r="A575" s="75"/>
      <c r="B575" s="75"/>
      <c r="C575" s="75"/>
      <c r="D575" s="55"/>
      <c r="E575" s="55" t="str">
        <f ca="1">IFERROR(__xludf.DUMMYFUNCTION("IF(REGEXMATCH(D575, ""Paratus|Orange|Telefónica|OVH""), D575, """")"),"")</f>
        <v/>
      </c>
    </row>
    <row r="576" spans="1:5" ht="12.5">
      <c r="A576" s="25"/>
      <c r="B576" s="25"/>
      <c r="C576" s="25"/>
      <c r="D576" s="11"/>
      <c r="E576" s="11" t="str">
        <f ca="1">IFERROR(__xludf.DUMMYFUNCTION("IF(REGEXMATCH(D576, ""Paratus|Orange|Telefónica|OVH""), D576, """")"),"")</f>
        <v/>
      </c>
    </row>
    <row r="577" spans="1:5" ht="12.5">
      <c r="A577" s="76"/>
      <c r="B577" s="76"/>
      <c r="C577" s="76"/>
      <c r="D577" s="55"/>
      <c r="E577" s="55" t="str">
        <f ca="1">IFERROR(__xludf.DUMMYFUNCTION("IF(REGEXMATCH(D577, ""Paratus|Orange|Telefónica|OVH""), D577, """")"),"")</f>
        <v/>
      </c>
    </row>
    <row r="578" spans="1:5" ht="12.5">
      <c r="A578" s="25"/>
      <c r="B578" s="25"/>
      <c r="C578" s="31"/>
      <c r="D578" s="11"/>
      <c r="E578" s="11" t="str">
        <f ca="1">IFERROR(__xludf.DUMMYFUNCTION("IF(REGEXMATCH(D578, ""Paratus|Orange|Telefónica|OVH""), D578, """")"),"")</f>
        <v/>
      </c>
    </row>
    <row r="579" spans="1:5" ht="12.5">
      <c r="A579" s="75"/>
      <c r="B579" s="75"/>
      <c r="C579" s="76"/>
      <c r="D579" s="55"/>
      <c r="E579" s="55" t="str">
        <f ca="1">IFERROR(__xludf.DUMMYFUNCTION("IF(REGEXMATCH(D579, ""Paratus|Orange|Telefónica|OVH""), D579, """")"),"")</f>
        <v/>
      </c>
    </row>
    <row r="580" spans="1:5" ht="12.5">
      <c r="A580" s="25"/>
      <c r="B580" s="25"/>
      <c r="C580" s="31"/>
      <c r="D580" s="11"/>
      <c r="E580" s="11" t="str">
        <f ca="1">IFERROR(__xludf.DUMMYFUNCTION("IF(REGEXMATCH(D580, ""Paratus|Orange|Telefónica|OVH""), D580, """")"),"")</f>
        <v/>
      </c>
    </row>
    <row r="581" spans="1:5" ht="12.5">
      <c r="A581" s="76"/>
      <c r="B581" s="76"/>
      <c r="C581" s="75"/>
      <c r="D581" s="55"/>
      <c r="E581" s="55" t="str">
        <f ca="1">IFERROR(__xludf.DUMMYFUNCTION("IF(REGEXMATCH(D581, ""Paratus|Orange|Telefónica|OVH""), D581, """")"),"")</f>
        <v/>
      </c>
    </row>
    <row r="582" spans="1:5" ht="12.5">
      <c r="A582" s="25"/>
      <c r="B582" s="25"/>
      <c r="C582" s="25"/>
      <c r="D582" s="31"/>
      <c r="E582" s="11" t="str">
        <f ca="1">IFERROR(__xludf.DUMMYFUNCTION("IF(REGEXMATCH(D582, ""Paratus|Orange|Telefónica|OVH""), D582, """")"),"")</f>
        <v/>
      </c>
    </row>
    <row r="583" spans="1:5" ht="12.5">
      <c r="A583" s="75"/>
      <c r="B583" s="75"/>
      <c r="C583" s="76" t="s">
        <v>872</v>
      </c>
      <c r="D583" s="76"/>
      <c r="E583" s="55" t="str">
        <f ca="1">IFERROR(__xludf.DUMMYFUNCTION("IF(REGEXMATCH(D583, ""Paratus|Orange|Telefónica|OVH""), D583, """")"),"")</f>
        <v/>
      </c>
    </row>
    <row r="584" spans="1:5" ht="12.5">
      <c r="A584" s="25"/>
      <c r="B584" s="25"/>
      <c r="C584" s="25"/>
      <c r="D584" s="11"/>
      <c r="E584" s="11" t="str">
        <f ca="1">IFERROR(__xludf.DUMMYFUNCTION("IF(REGEXMATCH(D584, ""Paratus|Orange|Telefónica|OVH""), D584, """")"),"")</f>
        <v/>
      </c>
    </row>
    <row r="585" spans="1:5" ht="12.5">
      <c r="A585" s="76"/>
      <c r="B585" s="76"/>
      <c r="C585" s="75"/>
      <c r="D585" s="55"/>
      <c r="E585" s="55" t="str">
        <f ca="1">IFERROR(__xludf.DUMMYFUNCTION("IF(REGEXMATCH(D585, ""Paratus|Orange|Telefónica|OVH""), D585, """")"),"")</f>
        <v/>
      </c>
    </row>
    <row r="586" spans="1:5" ht="12.5">
      <c r="A586" s="31"/>
      <c r="B586" s="31"/>
      <c r="C586" s="25"/>
      <c r="D586" s="11"/>
      <c r="E586" s="11" t="str">
        <f ca="1">IFERROR(__xludf.DUMMYFUNCTION("IF(REGEXMATCH(D586, ""Paratus|Orange|Telefónica|OVH""), D586, """")"),"")</f>
        <v/>
      </c>
    </row>
    <row r="587" spans="1:5" ht="12.5">
      <c r="A587" s="76"/>
      <c r="B587" s="76"/>
      <c r="C587" s="75"/>
      <c r="D587" s="76" t="s">
        <v>921</v>
      </c>
      <c r="E587" s="55" t="str">
        <f ca="1">IFERROR(__xludf.DUMMYFUNCTION("IF(REGEXMATCH(D587, ""Paratus|Orange|Telefónica|OVH""), D587, """")"),"Orange")</f>
        <v>Orange</v>
      </c>
    </row>
    <row r="588" spans="1:5" ht="12.5">
      <c r="A588" s="25"/>
      <c r="B588" s="25"/>
      <c r="C588" s="25"/>
      <c r="D588" s="11"/>
      <c r="E588" s="11" t="str">
        <f ca="1">IFERROR(__xludf.DUMMYFUNCTION("IF(REGEXMATCH(D588, ""Paratus|Orange|Telefónica|OVH""), D588, """")"),"")</f>
        <v/>
      </c>
    </row>
    <row r="589" spans="1:5" ht="12.5">
      <c r="A589" s="75"/>
      <c r="B589" s="75"/>
      <c r="C589" s="75"/>
      <c r="D589" s="76" t="s">
        <v>778</v>
      </c>
      <c r="E589" s="55" t="str">
        <f ca="1">IFERROR(__xludf.DUMMYFUNCTION("IF(REGEXMATCH(D589, ""Paratus|Orange|Telefónica|OVH""), D589, """")"),"")</f>
        <v/>
      </c>
    </row>
    <row r="590" spans="1:5" ht="12.5">
      <c r="A590" s="25"/>
      <c r="B590" s="25"/>
      <c r="C590" s="25"/>
      <c r="D590" s="11"/>
      <c r="E590" s="11" t="str">
        <f ca="1">IFERROR(__xludf.DUMMYFUNCTION("IF(REGEXMATCH(D590, ""Paratus|Orange|Telefónica|OVH""), D590, """")"),"")</f>
        <v/>
      </c>
    </row>
    <row r="591" spans="1:5" ht="12.5">
      <c r="A591" s="75"/>
      <c r="B591" s="75"/>
      <c r="C591" s="75"/>
      <c r="D591" s="76" t="s">
        <v>1612</v>
      </c>
      <c r="E591" s="55" t="str">
        <f ca="1">IFERROR(__xludf.DUMMYFUNCTION("IF(REGEXMATCH(D591, ""Paratus|Orange|Telefónica|OVH""), D591, """")"),"")</f>
        <v/>
      </c>
    </row>
    <row r="592" spans="1:5" ht="12.5">
      <c r="A592" s="25"/>
      <c r="B592" s="25"/>
      <c r="C592" s="25"/>
      <c r="D592" s="11"/>
      <c r="E592" s="11" t="str">
        <f ca="1">IFERROR(__xludf.DUMMYFUNCTION("IF(REGEXMATCH(D592, ""Paratus|Orange|Telefónica|OVH""), D592, """")"),"")</f>
        <v/>
      </c>
    </row>
    <row r="593" spans="1:5" ht="12.5">
      <c r="A593" s="75"/>
      <c r="B593" s="75"/>
      <c r="C593" s="75"/>
      <c r="D593" s="55"/>
      <c r="E593" s="55" t="str">
        <f ca="1">IFERROR(__xludf.DUMMYFUNCTION("IF(REGEXMATCH(D593, ""Paratus|Orange|Telefónica|OVH""), D593, """")"),"")</f>
        <v/>
      </c>
    </row>
    <row r="594" spans="1:5" ht="12.5">
      <c r="A594" s="25"/>
      <c r="B594" s="25"/>
      <c r="C594" s="31"/>
      <c r="D594" s="11"/>
      <c r="E594" s="11" t="str">
        <f ca="1">IFERROR(__xludf.DUMMYFUNCTION("IF(REGEXMATCH(D594, ""Paratus|Orange|Telefónica|OVH""), D594, """")"),"")</f>
        <v/>
      </c>
    </row>
    <row r="595" spans="1:5" ht="12.5">
      <c r="A595" s="75"/>
      <c r="B595" s="75"/>
      <c r="C595" s="75"/>
      <c r="D595" s="55"/>
      <c r="E595" s="55" t="str">
        <f ca="1">IFERROR(__xludf.DUMMYFUNCTION("IF(REGEXMATCH(D595, ""Paratus|Orange|Telefónica|OVH""), D595, """")"),"")</f>
        <v/>
      </c>
    </row>
    <row r="596" spans="1:5" ht="12.5">
      <c r="A596" s="31"/>
      <c r="B596" s="31"/>
      <c r="C596" s="25"/>
      <c r="D596" s="11"/>
      <c r="E596" s="11" t="str">
        <f ca="1">IFERROR(__xludf.DUMMYFUNCTION("IF(REGEXMATCH(D596, ""Paratus|Orange|Telefónica|OVH""), D596, """")"),"")</f>
        <v/>
      </c>
    </row>
    <row r="597" spans="1:5" ht="12.5">
      <c r="A597" s="76"/>
      <c r="B597" s="76"/>
      <c r="C597" s="75"/>
      <c r="D597" s="55"/>
      <c r="E597" s="55" t="str">
        <f ca="1">IFERROR(__xludf.DUMMYFUNCTION("IF(REGEXMATCH(D597, ""Paratus|Orange|Telefónica|OVH""), D597, """")"),"")</f>
        <v/>
      </c>
    </row>
    <row r="598" spans="1:5" ht="12.5">
      <c r="A598" s="25"/>
      <c r="B598" s="25"/>
      <c r="C598" s="25"/>
      <c r="D598" s="11"/>
      <c r="E598" s="11" t="str">
        <f ca="1">IFERROR(__xludf.DUMMYFUNCTION("IF(REGEXMATCH(D598, ""Paratus|Orange|Telefónica|OVH""), D598, """")"),"")</f>
        <v/>
      </c>
    </row>
    <row r="599" spans="1:5" ht="12.5">
      <c r="A599" s="75"/>
      <c r="B599" s="75"/>
      <c r="C599" s="75"/>
      <c r="D599" s="55"/>
      <c r="E599" s="55" t="str">
        <f ca="1">IFERROR(__xludf.DUMMYFUNCTION("IF(REGEXMATCH(D599, ""Paratus|Orange|Telefónica|OVH""), D599, """")"),"")</f>
        <v/>
      </c>
    </row>
    <row r="600" spans="1:5" ht="12.5">
      <c r="A600" s="25"/>
      <c r="B600" s="25"/>
      <c r="C600" s="31"/>
      <c r="D600" s="11"/>
      <c r="E600" s="11" t="str">
        <f ca="1">IFERROR(__xludf.DUMMYFUNCTION("IF(REGEXMATCH(D600, ""Paratus|Orange|Telefónica|OVH""), D600, """")"),"")</f>
        <v/>
      </c>
    </row>
    <row r="601" spans="1:5" ht="12.5">
      <c r="A601" s="75"/>
      <c r="B601" s="75"/>
      <c r="C601" s="75"/>
      <c r="D601" s="55"/>
      <c r="E601" s="55" t="str">
        <f ca="1">IFERROR(__xludf.DUMMYFUNCTION("IF(REGEXMATCH(D601, ""Paratus|Orange|Telefónica|OVH""), D601, """")"),"")</f>
        <v/>
      </c>
    </row>
    <row r="602" spans="1:5" ht="12.5">
      <c r="A602" s="25"/>
      <c r="B602" s="25"/>
      <c r="C602" s="25"/>
      <c r="D602" s="11"/>
      <c r="E602" s="11" t="str">
        <f ca="1">IFERROR(__xludf.DUMMYFUNCTION("IF(REGEXMATCH(D602, ""Paratus|Orange|Telefónica|OVH""), D602, """")"),"")</f>
        <v/>
      </c>
    </row>
    <row r="603" spans="1:5" ht="50">
      <c r="A603" s="75"/>
      <c r="B603" s="75"/>
      <c r="C603" s="75" t="s">
        <v>2947</v>
      </c>
      <c r="D603" s="55"/>
      <c r="E603" s="55" t="str">
        <f ca="1">IFERROR(__xludf.DUMMYFUNCTION("IF(REGEXMATCH(D603, ""Paratus|Orange|Telefónica|OVH""), D603, """")"),"")</f>
        <v/>
      </c>
    </row>
    <row r="604" spans="1:5" ht="12.5">
      <c r="A604" s="25"/>
      <c r="B604" s="25"/>
      <c r="C604" s="25"/>
      <c r="D604" s="11"/>
      <c r="E604" s="11" t="str">
        <f ca="1">IFERROR(__xludf.DUMMYFUNCTION("IF(REGEXMATCH(D604, ""Paratus|Orange|Telefónica|OVH""), D604, """")"),"")</f>
        <v/>
      </c>
    </row>
    <row r="605" spans="1:5" ht="12.5">
      <c r="A605" s="75"/>
      <c r="B605" s="75"/>
      <c r="C605" s="76"/>
      <c r="D605" s="55"/>
      <c r="E605" s="55" t="str">
        <f ca="1">IFERROR(__xludf.DUMMYFUNCTION("IF(REGEXMATCH(D605, ""Paratus|Orange|Telefónica|OVH""), D605, """")"),"")</f>
        <v/>
      </c>
    </row>
    <row r="606" spans="1:5" ht="12.5">
      <c r="A606" s="25"/>
      <c r="B606" s="25"/>
      <c r="C606" s="25"/>
      <c r="D606" s="11"/>
      <c r="E606" s="11" t="str">
        <f ca="1">IFERROR(__xludf.DUMMYFUNCTION("IF(REGEXMATCH(D606, ""Paratus|Orange|Telefónica|OVH""), D606, """")"),"")</f>
        <v/>
      </c>
    </row>
    <row r="607" spans="1:5" ht="12.5">
      <c r="A607" s="75"/>
      <c r="B607" s="75"/>
      <c r="C607" s="75"/>
      <c r="D607" s="55"/>
      <c r="E607" s="55" t="str">
        <f ca="1">IFERROR(__xludf.DUMMYFUNCTION("IF(REGEXMATCH(D607, ""Paratus|Orange|Telefónica|OVH""), D607, """")"),"")</f>
        <v/>
      </c>
    </row>
    <row r="608" spans="1:5" ht="12.5">
      <c r="A608" s="25"/>
      <c r="B608" s="25"/>
      <c r="C608" s="31"/>
      <c r="D608" s="11"/>
      <c r="E608" s="11" t="str">
        <f ca="1">IFERROR(__xludf.DUMMYFUNCTION("IF(REGEXMATCH(D608, ""Paratus|Orange|Telefónica|OVH""), D608, """")"),"")</f>
        <v/>
      </c>
    </row>
    <row r="609" spans="1:5" ht="12.5">
      <c r="A609" s="75"/>
      <c r="B609" s="75"/>
      <c r="C609" s="75"/>
      <c r="D609" s="55"/>
      <c r="E609" s="55" t="str">
        <f ca="1">IFERROR(__xludf.DUMMYFUNCTION("IF(REGEXMATCH(D609, ""Paratus|Orange|Telefónica|OVH""), D609, """")"),"")</f>
        <v/>
      </c>
    </row>
    <row r="610" spans="1:5" ht="12.5">
      <c r="A610" s="25"/>
      <c r="B610" s="25"/>
      <c r="C610" s="25"/>
      <c r="D610" s="11"/>
      <c r="E610" s="11" t="str">
        <f ca="1">IFERROR(__xludf.DUMMYFUNCTION("IF(REGEXMATCH(D610, ""Paratus|Orange|Telefónica|OVH""), D610, """")"),"")</f>
        <v/>
      </c>
    </row>
    <row r="611" spans="1:5" ht="12.5">
      <c r="A611" s="75"/>
      <c r="B611" s="75"/>
      <c r="C611" s="76"/>
      <c r="D611" s="55"/>
      <c r="E611" s="55" t="str">
        <f ca="1">IFERROR(__xludf.DUMMYFUNCTION("IF(REGEXMATCH(D611, ""Paratus|Orange|Telefónica|OVH""), D611, """")"),"")</f>
        <v/>
      </c>
    </row>
    <row r="612" spans="1:5" ht="12.5">
      <c r="A612" s="25"/>
      <c r="B612" s="25"/>
      <c r="C612" s="25"/>
      <c r="D612" s="11"/>
      <c r="E612" s="11" t="str">
        <f ca="1">IFERROR(__xludf.DUMMYFUNCTION("IF(REGEXMATCH(D612, ""Paratus|Orange|Telefónica|OVH""), D612, """")"),"")</f>
        <v/>
      </c>
    </row>
    <row r="613" spans="1:5" ht="12.5">
      <c r="A613" s="76"/>
      <c r="B613" s="76"/>
      <c r="C613" s="75"/>
      <c r="D613" s="55"/>
      <c r="E613" s="55" t="str">
        <f ca="1">IFERROR(__xludf.DUMMYFUNCTION("IF(REGEXMATCH(D613, ""Paratus|Orange|Telefónica|OVH""), D613, """")"),"")</f>
        <v/>
      </c>
    </row>
    <row r="614" spans="1:5" ht="12.5">
      <c r="A614" s="25"/>
      <c r="B614" s="25"/>
      <c r="C614" s="25"/>
      <c r="D614" s="11"/>
      <c r="E614" s="11" t="str">
        <f ca="1">IFERROR(__xludf.DUMMYFUNCTION("IF(REGEXMATCH(D614, ""Paratus|Orange|Telefónica|OVH""), D614, """")"),"")</f>
        <v/>
      </c>
    </row>
    <row r="615" spans="1:5" ht="12.5">
      <c r="A615" s="75"/>
      <c r="B615" s="75"/>
      <c r="C615" s="76"/>
      <c r="D615" s="55"/>
      <c r="E615" s="55" t="str">
        <f ca="1">IFERROR(__xludf.DUMMYFUNCTION("IF(REGEXMATCH(D615, ""Paratus|Orange|Telefónica|OVH""), D615, """")"),"")</f>
        <v/>
      </c>
    </row>
    <row r="616" spans="1:5" ht="12.5">
      <c r="A616" s="25"/>
      <c r="B616" s="25"/>
      <c r="C616" s="25"/>
      <c r="D616" s="11"/>
      <c r="E616" s="11" t="str">
        <f ca="1">IFERROR(__xludf.DUMMYFUNCTION("IF(REGEXMATCH(D616, ""Paratus|Orange|Telefónica|OVH""), D616, """")"),"")</f>
        <v/>
      </c>
    </row>
    <row r="617" spans="1:5" ht="12.5">
      <c r="A617" s="75"/>
      <c r="B617" s="75"/>
      <c r="C617" s="75"/>
      <c r="D617" s="55"/>
      <c r="E617" s="55" t="str">
        <f ca="1">IFERROR(__xludf.DUMMYFUNCTION("IF(REGEXMATCH(D617, ""Paratus|Orange|Telefónica|OVH""), D617, """")"),"")</f>
        <v/>
      </c>
    </row>
    <row r="618" spans="1:5" ht="12.5">
      <c r="A618" s="25"/>
      <c r="B618" s="25"/>
      <c r="C618" s="25"/>
      <c r="D618" s="11"/>
      <c r="E618" s="11" t="str">
        <f ca="1">IFERROR(__xludf.DUMMYFUNCTION("IF(REGEXMATCH(D618, ""Paratus|Orange|Telefónica|OVH""), D618, """")"),"")</f>
        <v/>
      </c>
    </row>
    <row r="619" spans="1:5" ht="25">
      <c r="A619" s="76"/>
      <c r="B619" s="76"/>
      <c r="C619" s="75"/>
      <c r="D619" s="76" t="s">
        <v>814</v>
      </c>
      <c r="E619" s="55" t="str">
        <f ca="1">IFERROR(__xludf.DUMMYFUNCTION("IF(REGEXMATCH(D619, ""Paratus|Orange|Telefónica|OVH""), D619, """")"),"")</f>
        <v/>
      </c>
    </row>
    <row r="620" spans="1:5" ht="12.5">
      <c r="A620" s="25"/>
      <c r="B620" s="25"/>
      <c r="C620" s="25"/>
      <c r="D620" s="11"/>
      <c r="E620" s="11" t="str">
        <f ca="1">IFERROR(__xludf.DUMMYFUNCTION("IF(REGEXMATCH(D620, ""Paratus|Orange|Telefónica|OVH""), D620, """")"),"")</f>
        <v/>
      </c>
    </row>
    <row r="621" spans="1:5" ht="12.5">
      <c r="A621" s="75"/>
      <c r="B621" s="75"/>
      <c r="C621" s="75"/>
      <c r="D621" s="55"/>
      <c r="E621" s="55" t="str">
        <f ca="1">IFERROR(__xludf.DUMMYFUNCTION("IF(REGEXMATCH(D621, ""Paratus|Orange|Telefónica|OVH""), D621, """")"),"")</f>
        <v/>
      </c>
    </row>
    <row r="622" spans="1:5" ht="12.5">
      <c r="A622" s="25"/>
      <c r="B622" s="25"/>
      <c r="C622" s="25"/>
      <c r="D622" s="11"/>
      <c r="E622" s="11" t="str">
        <f ca="1">IFERROR(__xludf.DUMMYFUNCTION("IF(REGEXMATCH(D622, ""Paratus|Orange|Telefónica|OVH""), D622, """")"),"")</f>
        <v/>
      </c>
    </row>
    <row r="623" spans="1:5" ht="12.5">
      <c r="A623" s="75"/>
      <c r="B623" s="75"/>
      <c r="C623" s="75"/>
      <c r="D623" s="55"/>
      <c r="E623" s="55" t="str">
        <f ca="1">IFERROR(__xludf.DUMMYFUNCTION("IF(REGEXMATCH(D623, ""Paratus|Orange|Telefónica|OVH""), D623, """")"),"")</f>
        <v/>
      </c>
    </row>
    <row r="624" spans="1:5" ht="12.5">
      <c r="A624" s="25"/>
      <c r="B624" s="25"/>
      <c r="C624" s="25"/>
      <c r="D624" s="11"/>
      <c r="E624" s="11" t="str">
        <f ca="1">IFERROR(__xludf.DUMMYFUNCTION("IF(REGEXMATCH(D624, ""Paratus|Orange|Telefónica|OVH""), D624, """")"),"")</f>
        <v/>
      </c>
    </row>
    <row r="625" spans="1:5" ht="12.5">
      <c r="A625" s="76"/>
      <c r="B625" s="76"/>
      <c r="C625" s="75"/>
      <c r="D625" s="55"/>
      <c r="E625" s="55" t="str">
        <f ca="1">IFERROR(__xludf.DUMMYFUNCTION("IF(REGEXMATCH(D625, ""Paratus|Orange|Telefónica|OVH""), D625, """")"),"")</f>
        <v/>
      </c>
    </row>
    <row r="626" spans="1:5" ht="12.5">
      <c r="A626" s="25"/>
      <c r="B626" s="25"/>
      <c r="C626" s="25"/>
      <c r="D626" s="11"/>
      <c r="E626" s="11" t="str">
        <f ca="1">IFERROR(__xludf.DUMMYFUNCTION("IF(REGEXMATCH(D626, ""Paratus|Orange|Telefónica|OVH""), D626, """")"),"")</f>
        <v/>
      </c>
    </row>
    <row r="627" spans="1:5" ht="12.5">
      <c r="A627" s="75"/>
      <c r="B627" s="75"/>
      <c r="C627" s="75"/>
      <c r="D627" s="55"/>
      <c r="E627" s="55" t="str">
        <f ca="1">IFERROR(__xludf.DUMMYFUNCTION("IF(REGEXMATCH(D627, ""Paratus|Orange|Telefónica|OVH""), D627, """")"),"")</f>
        <v/>
      </c>
    </row>
    <row r="628" spans="1:5" ht="12.5">
      <c r="A628" s="31"/>
      <c r="B628" s="31"/>
      <c r="C628" s="25"/>
      <c r="D628" s="11"/>
      <c r="E628" s="11" t="str">
        <f ca="1">IFERROR(__xludf.DUMMYFUNCTION("IF(REGEXMATCH(D628, ""Paratus|Orange|Telefónica|OVH""), D628, """")"),"")</f>
        <v/>
      </c>
    </row>
    <row r="629" spans="1:5" ht="12.5">
      <c r="A629" s="75"/>
      <c r="B629" s="75"/>
      <c r="C629" s="75"/>
      <c r="D629" s="55"/>
      <c r="E629" s="55" t="str">
        <f ca="1">IFERROR(__xludf.DUMMYFUNCTION("IF(REGEXMATCH(D629, ""Paratus|Orange|Telefónica|OVH""), D629, """")"),"")</f>
        <v/>
      </c>
    </row>
    <row r="630" spans="1:5" ht="12.5">
      <c r="A630" s="25"/>
      <c r="B630" s="25"/>
      <c r="C630" s="25"/>
      <c r="D630" s="11"/>
      <c r="E630" s="11" t="str">
        <f ca="1">IFERROR(__xludf.DUMMYFUNCTION("IF(REGEXMATCH(D630, ""Paratus|Orange|Telefónica|OVH""), D630, """")"),"")</f>
        <v/>
      </c>
    </row>
    <row r="631" spans="1:5" ht="12.5">
      <c r="A631" s="76"/>
      <c r="B631" s="76"/>
      <c r="C631" s="75"/>
      <c r="D631" s="55"/>
      <c r="E631" s="55" t="str">
        <f ca="1">IFERROR(__xludf.DUMMYFUNCTION("IF(REGEXMATCH(D631, ""Paratus|Orange|Telefónica|OVH""), D631, """")"),"")</f>
        <v/>
      </c>
    </row>
    <row r="632" spans="1:5" ht="12.5">
      <c r="A632" s="25"/>
      <c r="B632" s="25"/>
      <c r="C632" s="25"/>
      <c r="D632" s="11"/>
      <c r="E632" s="11" t="str">
        <f ca="1">IFERROR(__xludf.DUMMYFUNCTION("IF(REGEXMATCH(D632, ""Paratus|Orange|Telefónica|OVH""), D632, """")"),"")</f>
        <v/>
      </c>
    </row>
    <row r="633" spans="1:5" ht="12.5">
      <c r="A633" s="75"/>
      <c r="B633" s="75"/>
      <c r="C633" s="75"/>
      <c r="D633" s="55"/>
      <c r="E633" s="55" t="str">
        <f ca="1">IFERROR(__xludf.DUMMYFUNCTION("IF(REGEXMATCH(D633, ""Paratus|Orange|Telefónica|OVH""), D633, """")"),"")</f>
        <v/>
      </c>
    </row>
    <row r="634" spans="1:5" ht="12.5">
      <c r="A634" s="31"/>
      <c r="B634" s="31"/>
      <c r="C634" s="31"/>
      <c r="D634" s="11"/>
      <c r="E634" s="11" t="str">
        <f ca="1">IFERROR(__xludf.DUMMYFUNCTION("IF(REGEXMATCH(D634, ""Paratus|Orange|Telefónica|OVH""), D634, """")"),"")</f>
        <v/>
      </c>
    </row>
    <row r="635" spans="1:5" ht="12.5">
      <c r="A635" s="75"/>
      <c r="B635" s="75"/>
      <c r="C635" s="75"/>
      <c r="D635" s="76" t="s">
        <v>921</v>
      </c>
      <c r="E635" s="55" t="str">
        <f ca="1">IFERROR(__xludf.DUMMYFUNCTION("IF(REGEXMATCH(D635, ""Paratus|Orange|Telefónica|OVH""), D635, """")"),"Orange")</f>
        <v>Orange</v>
      </c>
    </row>
    <row r="636" spans="1:5" ht="12.5">
      <c r="A636" s="31"/>
      <c r="B636" s="31"/>
      <c r="C636" s="25"/>
      <c r="D636" s="11"/>
      <c r="E636" s="11" t="str">
        <f ca="1">IFERROR(__xludf.DUMMYFUNCTION("IF(REGEXMATCH(D636, ""Paratus|Orange|Telefónica|OVH""), D636, """")"),"")</f>
        <v/>
      </c>
    </row>
    <row r="637" spans="1:5" ht="12.5">
      <c r="A637" s="75"/>
      <c r="B637" s="75"/>
      <c r="C637" s="75"/>
      <c r="D637" s="76" t="s">
        <v>921</v>
      </c>
      <c r="E637" s="55" t="str">
        <f ca="1">IFERROR(__xludf.DUMMYFUNCTION("IF(REGEXMATCH(D637, ""Paratus|Orange|Telefónica|OVH""), D637, """")"),"Orange")</f>
        <v>Orange</v>
      </c>
    </row>
    <row r="638" spans="1:5" ht="12.5">
      <c r="A638" s="25"/>
      <c r="B638" s="25"/>
      <c r="C638" s="31"/>
      <c r="D638" s="11"/>
      <c r="E638" s="11" t="str">
        <f ca="1">IFERROR(__xludf.DUMMYFUNCTION("IF(REGEXMATCH(D638, ""Paratus|Orange|Telefónica|OVH""), D638, """")"),"")</f>
        <v/>
      </c>
    </row>
    <row r="639" spans="1:5" ht="12.5">
      <c r="A639" s="75"/>
      <c r="B639" s="75"/>
      <c r="C639" s="75"/>
      <c r="D639" s="55"/>
      <c r="E639" s="55" t="str">
        <f ca="1">IFERROR(__xludf.DUMMYFUNCTION("IF(REGEXMATCH(D639, ""Paratus|Orange|Telefónica|OVH""), D639, """")"),"")</f>
        <v/>
      </c>
    </row>
    <row r="640" spans="1:5" ht="12.5">
      <c r="A640" s="25"/>
      <c r="B640" s="25"/>
      <c r="C640" s="25"/>
      <c r="D640" s="11"/>
      <c r="E640" s="11" t="str">
        <f ca="1">IFERROR(__xludf.DUMMYFUNCTION("IF(REGEXMATCH(D640, ""Paratus|Orange|Telefónica|OVH""), D640, """")"),"")</f>
        <v/>
      </c>
    </row>
    <row r="641" spans="1:5" ht="12.5">
      <c r="A641" s="75"/>
      <c r="B641" s="75"/>
      <c r="C641" s="75"/>
      <c r="D641" s="55"/>
      <c r="E641" s="55" t="str">
        <f ca="1">IFERROR(__xludf.DUMMYFUNCTION("IF(REGEXMATCH(D641, ""Paratus|Orange|Telefónica|OVH""), D641, """")"),"")</f>
        <v/>
      </c>
    </row>
    <row r="642" spans="1:5" ht="50">
      <c r="A642" s="25"/>
      <c r="B642" s="25"/>
      <c r="C642" s="31"/>
      <c r="D642" s="31" t="s">
        <v>2860</v>
      </c>
      <c r="E642" s="11" t="str">
        <f ca="1">IFERROR(__xludf.DUMMYFUNCTION("IF(REGEXMATCH(D642, ""Paratus|Orange|Telefónica|OVH""), D642, """")"),"")</f>
        <v/>
      </c>
    </row>
    <row r="643" spans="1:5" ht="12.5">
      <c r="A643" s="75"/>
      <c r="B643" s="75"/>
      <c r="C643" s="75"/>
      <c r="D643" s="55"/>
      <c r="E643" s="55" t="str">
        <f ca="1">IFERROR(__xludf.DUMMYFUNCTION("IF(REGEXMATCH(D643, ""Paratus|Orange|Telefónica|OVH""), D643, """")"),"")</f>
        <v/>
      </c>
    </row>
    <row r="644" spans="1:5" ht="12.5">
      <c r="A644" s="25"/>
      <c r="B644" s="25"/>
      <c r="C644" s="25"/>
      <c r="D644" s="11"/>
      <c r="E644" s="11" t="str">
        <f ca="1">IFERROR(__xludf.DUMMYFUNCTION("IF(REGEXMATCH(D644, ""Paratus|Orange|Telefónica|OVH""), D644, """")"),"")</f>
        <v/>
      </c>
    </row>
    <row r="645" spans="1:5" ht="12.5">
      <c r="A645" s="75"/>
      <c r="B645" s="75"/>
      <c r="C645" s="75"/>
      <c r="D645" s="55"/>
      <c r="E645" s="55" t="str">
        <f ca="1">IFERROR(__xludf.DUMMYFUNCTION("IF(REGEXMATCH(D645, ""Paratus|Orange|Telefónica|OVH""), D645, """")"),"")</f>
        <v/>
      </c>
    </row>
    <row r="646" spans="1:5" ht="12.5">
      <c r="A646" s="25"/>
      <c r="B646" s="25"/>
      <c r="C646" s="25"/>
      <c r="D646" s="11"/>
      <c r="E646" s="11" t="str">
        <f ca="1">IFERROR(__xludf.DUMMYFUNCTION("IF(REGEXMATCH(D646, ""Paratus|Orange|Telefónica|OVH""), D646, """")"),"")</f>
        <v/>
      </c>
    </row>
    <row r="647" spans="1:5" ht="12.5">
      <c r="A647" s="75"/>
      <c r="B647" s="75"/>
      <c r="C647" s="75"/>
      <c r="D647" s="55"/>
      <c r="E647" s="55" t="str">
        <f ca="1">IFERROR(__xludf.DUMMYFUNCTION("IF(REGEXMATCH(D647, ""Paratus|Orange|Telefónica|OVH""), D647, """")"),"")</f>
        <v/>
      </c>
    </row>
    <row r="648" spans="1:5" ht="12.5">
      <c r="A648" s="25"/>
      <c r="B648" s="25"/>
      <c r="C648" s="25"/>
      <c r="D648" s="11"/>
      <c r="E648" s="11" t="str">
        <f ca="1">IFERROR(__xludf.DUMMYFUNCTION("IF(REGEXMATCH(D648, ""Paratus|Orange|Telefónica|OVH""), D648, """")"),"")</f>
        <v/>
      </c>
    </row>
    <row r="649" spans="1:5" ht="12.5">
      <c r="A649" s="76"/>
      <c r="B649" s="76"/>
      <c r="C649" s="75"/>
      <c r="D649" s="55"/>
      <c r="E649" s="55" t="str">
        <f ca="1">IFERROR(__xludf.DUMMYFUNCTION("IF(REGEXMATCH(D649, ""Paratus|Orange|Telefónica|OVH""), D649, """")"),"")</f>
        <v/>
      </c>
    </row>
    <row r="650" spans="1:5" ht="25">
      <c r="A650" s="25"/>
      <c r="B650" s="25"/>
      <c r="C650" s="25"/>
      <c r="D650" s="31" t="s">
        <v>814</v>
      </c>
      <c r="E650" s="11" t="str">
        <f ca="1">IFERROR(__xludf.DUMMYFUNCTION("IF(REGEXMATCH(D650, ""Paratus|Orange|Telefónica|OVH""), D650, """")"),"")</f>
        <v/>
      </c>
    </row>
    <row r="651" spans="1:5" ht="25">
      <c r="A651" s="75"/>
      <c r="B651" s="75"/>
      <c r="C651" s="75"/>
      <c r="D651" s="76" t="s">
        <v>814</v>
      </c>
      <c r="E651" s="55" t="str">
        <f ca="1">IFERROR(__xludf.DUMMYFUNCTION("IF(REGEXMATCH(D651, ""Paratus|Orange|Telefónica|OVH""), D651, """")"),"")</f>
        <v/>
      </c>
    </row>
    <row r="652" spans="1:5" ht="25">
      <c r="A652" s="25"/>
      <c r="B652" s="25"/>
      <c r="C652" s="25"/>
      <c r="D652" s="31" t="s">
        <v>814</v>
      </c>
      <c r="E652" s="11" t="str">
        <f ca="1">IFERROR(__xludf.DUMMYFUNCTION("IF(REGEXMATCH(D652, ""Paratus|Orange|Telefónica|OVH""), D652, """")"),"")</f>
        <v/>
      </c>
    </row>
    <row r="653" spans="1:5" ht="12.5">
      <c r="A653" s="75"/>
      <c r="B653" s="75"/>
      <c r="C653" s="75"/>
      <c r="D653" s="55"/>
      <c r="E653" s="55" t="str">
        <f ca="1">IFERROR(__xludf.DUMMYFUNCTION("IF(REGEXMATCH(D653, ""Paratus|Orange|Telefónica|OVH""), D653, """")"),"")</f>
        <v/>
      </c>
    </row>
    <row r="654" spans="1:5" ht="12.5">
      <c r="A654" s="25"/>
      <c r="B654" s="25"/>
      <c r="C654" s="25"/>
      <c r="D654" s="11"/>
      <c r="E654" s="11" t="str">
        <f ca="1">IFERROR(__xludf.DUMMYFUNCTION("IF(REGEXMATCH(D654, ""Paratus|Orange|Telefónica|OVH""), D654, """")"),"")</f>
        <v/>
      </c>
    </row>
    <row r="655" spans="1:5" ht="12.5">
      <c r="A655" s="76"/>
      <c r="B655" s="76"/>
      <c r="C655" s="75"/>
      <c r="D655" s="55"/>
      <c r="E655" s="55" t="str">
        <f ca="1">IFERROR(__xludf.DUMMYFUNCTION("IF(REGEXMATCH(D655, ""Paratus|Orange|Telefónica|OVH""), D655, """")"),"")</f>
        <v/>
      </c>
    </row>
    <row r="656" spans="1:5" ht="12.5">
      <c r="A656" s="25"/>
      <c r="B656" s="25"/>
      <c r="C656" s="25"/>
      <c r="D656" s="11"/>
      <c r="E656" s="11" t="str">
        <f ca="1">IFERROR(__xludf.DUMMYFUNCTION("IF(REGEXMATCH(D656, ""Paratus|Orange|Telefónica|OVH""), D656, """")"),"")</f>
        <v/>
      </c>
    </row>
    <row r="657" spans="1:5" ht="12.5">
      <c r="A657" s="75"/>
      <c r="B657" s="75"/>
      <c r="C657" s="75"/>
      <c r="D657" s="55"/>
      <c r="E657" s="55" t="str">
        <f ca="1">IFERROR(__xludf.DUMMYFUNCTION("IF(REGEXMATCH(D657, ""Paratus|Orange|Telefónica|OVH""), D657, """")"),"")</f>
        <v/>
      </c>
    </row>
    <row r="658" spans="1:5" ht="12.5">
      <c r="A658" s="25"/>
      <c r="B658" s="25"/>
      <c r="C658" s="25"/>
      <c r="D658" s="11"/>
      <c r="E658" s="11" t="str">
        <f ca="1">IFERROR(__xludf.DUMMYFUNCTION("IF(REGEXMATCH(D658, ""Paratus|Orange|Telefónica|OVH""), D658, """")"),"")</f>
        <v/>
      </c>
    </row>
    <row r="659" spans="1:5" ht="12.5">
      <c r="A659" s="76"/>
      <c r="B659" s="76"/>
      <c r="C659" s="75"/>
      <c r="D659" s="55"/>
      <c r="E659" s="55" t="str">
        <f ca="1">IFERROR(__xludf.DUMMYFUNCTION("IF(REGEXMATCH(D659, ""Paratus|Orange|Telefónica|OVH""), D659, """")"),"")</f>
        <v/>
      </c>
    </row>
    <row r="660" spans="1:5" ht="12.5">
      <c r="A660" s="25"/>
      <c r="B660" s="25"/>
      <c r="C660" s="25"/>
      <c r="D660" s="11"/>
      <c r="E660" s="11" t="str">
        <f ca="1">IFERROR(__xludf.DUMMYFUNCTION("IF(REGEXMATCH(D660, ""Paratus|Orange|Telefónica|OVH""), D660, """")"),"")</f>
        <v/>
      </c>
    </row>
    <row r="661" spans="1:5" ht="12.5">
      <c r="A661" s="75"/>
      <c r="B661" s="75"/>
      <c r="C661" s="75"/>
      <c r="D661" s="76" t="s">
        <v>824</v>
      </c>
      <c r="E661" s="55" t="str">
        <f ca="1">IFERROR(__xludf.DUMMYFUNCTION("IF(REGEXMATCH(D661, ""Paratus|Orange|Telefónica|OVH""), D661, """")"),"")</f>
        <v/>
      </c>
    </row>
    <row r="662" spans="1:5" ht="12.5">
      <c r="A662" s="25"/>
      <c r="B662" s="25"/>
      <c r="C662" s="25"/>
      <c r="D662" s="11"/>
      <c r="E662" s="11" t="str">
        <f ca="1">IFERROR(__xludf.DUMMYFUNCTION("IF(REGEXMATCH(D662, ""Paratus|Orange|Telefónica|OVH""), D662, """")"),"")</f>
        <v/>
      </c>
    </row>
    <row r="663" spans="1:5" ht="12.5">
      <c r="A663" s="76"/>
      <c r="B663" s="76"/>
      <c r="C663" s="76"/>
      <c r="D663" s="55"/>
      <c r="E663" s="55" t="str">
        <f ca="1">IFERROR(__xludf.DUMMYFUNCTION("IF(REGEXMATCH(D663, ""Paratus|Orange|Telefónica|OVH""), D663, """")"),"")</f>
        <v/>
      </c>
    </row>
    <row r="664" spans="1:5" ht="12.5">
      <c r="A664" s="25"/>
      <c r="B664" s="25"/>
      <c r="C664" s="25"/>
      <c r="D664" s="11"/>
      <c r="E664" s="11" t="str">
        <f ca="1">IFERROR(__xludf.DUMMYFUNCTION("IF(REGEXMATCH(D664, ""Paratus|Orange|Telefónica|OVH""), D664, """")"),"")</f>
        <v/>
      </c>
    </row>
    <row r="665" spans="1:5" ht="12.5">
      <c r="A665" s="75"/>
      <c r="B665" s="75"/>
      <c r="C665" s="75"/>
      <c r="D665" s="76" t="s">
        <v>824</v>
      </c>
      <c r="E665" s="55" t="str">
        <f ca="1">IFERROR(__xludf.DUMMYFUNCTION("IF(REGEXMATCH(D665, ""Paratus|Orange|Telefónica|OVH""), D665, """")"),"")</f>
        <v/>
      </c>
    </row>
    <row r="666" spans="1:5" ht="12.5">
      <c r="A666" s="25"/>
      <c r="B666" s="25"/>
      <c r="C666" s="25"/>
      <c r="D666" s="11"/>
      <c r="E666" s="11" t="str">
        <f ca="1">IFERROR(__xludf.DUMMYFUNCTION("IF(REGEXMATCH(D666, ""Paratus|Orange|Telefónica|OVH""), D666, """")"),"")</f>
        <v/>
      </c>
    </row>
    <row r="667" spans="1:5" ht="12.5">
      <c r="A667" s="75"/>
      <c r="B667" s="75"/>
      <c r="C667" s="75"/>
      <c r="D667" s="55"/>
      <c r="E667" s="55" t="str">
        <f ca="1">IFERROR(__xludf.DUMMYFUNCTION("IF(REGEXMATCH(D667, ""Paratus|Orange|Telefónica|OVH""), D667, """")"),"")</f>
        <v/>
      </c>
    </row>
    <row r="668" spans="1:5" ht="12.5">
      <c r="A668" s="25"/>
      <c r="B668" s="25"/>
      <c r="C668" s="25"/>
      <c r="D668" s="11"/>
      <c r="E668" s="11" t="str">
        <f ca="1">IFERROR(__xludf.DUMMYFUNCTION("IF(REGEXMATCH(D668, ""Paratus|Orange|Telefónica|OVH""), D668, """")"),"")</f>
        <v/>
      </c>
    </row>
    <row r="669" spans="1:5" ht="12.5">
      <c r="A669" s="75"/>
      <c r="B669" s="75"/>
      <c r="C669" s="75"/>
      <c r="D669" s="55"/>
      <c r="E669" s="55" t="str">
        <f ca="1">IFERROR(__xludf.DUMMYFUNCTION("IF(REGEXMATCH(D669, ""Paratus|Orange|Telefónica|OVH""), D669, """")"),"")</f>
        <v/>
      </c>
    </row>
    <row r="670" spans="1:5" ht="12.5">
      <c r="A670" s="25"/>
      <c r="B670" s="25"/>
      <c r="C670" s="25"/>
      <c r="D670" s="11"/>
      <c r="E670" s="11" t="str">
        <f ca="1">IFERROR(__xludf.DUMMYFUNCTION("IF(REGEXMATCH(D670, ""Paratus|Orange|Telefónica|OVH""), D670, """")"),"")</f>
        <v/>
      </c>
    </row>
    <row r="671" spans="1:5" ht="12.5">
      <c r="A671" s="75"/>
      <c r="B671" s="75"/>
      <c r="C671" s="75"/>
      <c r="D671" s="55"/>
      <c r="E671" s="55" t="str">
        <f ca="1">IFERROR(__xludf.DUMMYFUNCTION("IF(REGEXMATCH(D671, ""Paratus|Orange|Telefónica|OVH""), D671, """")"),"")</f>
        <v/>
      </c>
    </row>
    <row r="672" spans="1:5" ht="12.5">
      <c r="A672" s="25"/>
      <c r="B672" s="25"/>
      <c r="C672" s="31" t="s">
        <v>3076</v>
      </c>
      <c r="D672" s="31"/>
      <c r="E672" s="11" t="str">
        <f ca="1">IFERROR(__xludf.DUMMYFUNCTION("IF(REGEXMATCH(D672, ""Paratus|Orange|Telefónica|OVH""), D672, """")"),"")</f>
        <v/>
      </c>
    </row>
    <row r="673" spans="1:5" ht="12.5">
      <c r="A673" s="75"/>
      <c r="B673" s="75"/>
      <c r="C673" s="75"/>
      <c r="D673" s="55"/>
      <c r="E673" s="55" t="str">
        <f ca="1">IFERROR(__xludf.DUMMYFUNCTION("IF(REGEXMATCH(D673, ""Paratus|Orange|Telefónica|OVH""), D673, """")"),"")</f>
        <v/>
      </c>
    </row>
    <row r="674" spans="1:5" ht="12.5">
      <c r="A674" s="25"/>
      <c r="B674" s="25"/>
      <c r="C674" s="25"/>
      <c r="D674" s="11"/>
      <c r="E674" s="11" t="str">
        <f ca="1">IFERROR(__xludf.DUMMYFUNCTION("IF(REGEXMATCH(D674, ""Paratus|Orange|Telefónica|OVH""), D674, """")"),"")</f>
        <v/>
      </c>
    </row>
    <row r="675" spans="1:5" ht="12.5">
      <c r="A675" s="75"/>
      <c r="B675" s="75"/>
      <c r="C675" s="76"/>
      <c r="D675" s="55"/>
      <c r="E675" s="55" t="str">
        <f ca="1">IFERROR(__xludf.DUMMYFUNCTION("IF(REGEXMATCH(D675, ""Paratus|Orange|Telefónica|OVH""), D675, """")"),"")</f>
        <v/>
      </c>
    </row>
    <row r="676" spans="1:5" ht="12.5">
      <c r="A676" s="25"/>
      <c r="B676" s="25"/>
      <c r="C676" s="25"/>
      <c r="D676" s="11"/>
      <c r="E676" s="11" t="str">
        <f ca="1">IFERROR(__xludf.DUMMYFUNCTION("IF(REGEXMATCH(D676, ""Paratus|Orange|Telefónica|OVH""), D676, """")"),"")</f>
        <v/>
      </c>
    </row>
    <row r="677" spans="1:5" ht="12.5">
      <c r="A677" s="75"/>
      <c r="B677" s="75"/>
      <c r="C677" s="75"/>
      <c r="D677" s="55"/>
      <c r="E677" s="55" t="str">
        <f ca="1">IFERROR(__xludf.DUMMYFUNCTION("IF(REGEXMATCH(D677, ""Paratus|Orange|Telefónica|OVH""), D677, """")"),"")</f>
        <v/>
      </c>
    </row>
    <row r="678" spans="1:5" ht="12.5">
      <c r="A678" s="25"/>
      <c r="B678" s="25"/>
      <c r="C678" s="11" t="s">
        <v>3083</v>
      </c>
      <c r="D678" s="11"/>
      <c r="E678" s="11"/>
    </row>
    <row r="679" spans="1:5" ht="12.5">
      <c r="A679" s="75"/>
      <c r="B679" s="75"/>
      <c r="C679" s="75"/>
      <c r="D679" s="55"/>
      <c r="E679" s="55" t="str">
        <f ca="1">IFERROR(__xludf.DUMMYFUNCTION("IF(REGEXMATCH(D679, ""Paratus|Orange|Telefónica|OVH""), D679, """")"),"")</f>
        <v/>
      </c>
    </row>
    <row r="680" spans="1:5" ht="12.5">
      <c r="A680" s="25"/>
      <c r="B680" s="25"/>
      <c r="C680" s="25"/>
      <c r="D680" s="11"/>
      <c r="E680" s="11" t="str">
        <f ca="1">IFERROR(__xludf.DUMMYFUNCTION("IF(REGEXMATCH(D680, ""Paratus|Orange|Telefónica|OVH""), D680, """")"),"")</f>
        <v/>
      </c>
    </row>
    <row r="681" spans="1:5" ht="12.5">
      <c r="A681" s="75"/>
      <c r="B681" s="75"/>
      <c r="C681" s="75"/>
      <c r="D681" s="55"/>
      <c r="E681" s="55" t="str">
        <f ca="1">IFERROR(__xludf.DUMMYFUNCTION("IF(REGEXMATCH(D681, ""Paratus|Orange|Telefónica|OVH""), D681, """")"),"")</f>
        <v/>
      </c>
    </row>
    <row r="682" spans="1:5" ht="12.5">
      <c r="A682" s="25"/>
      <c r="B682" s="25"/>
      <c r="C682" s="25"/>
      <c r="D682" s="11"/>
      <c r="E682" s="11" t="str">
        <f ca="1">IFERROR(__xludf.DUMMYFUNCTION("IF(REGEXMATCH(D682, ""Paratus|Orange|Telefónica|OVH""), D682, """")"),"")</f>
        <v/>
      </c>
    </row>
    <row r="683" spans="1:5" ht="12.5">
      <c r="A683" s="75"/>
      <c r="B683" s="75"/>
      <c r="C683" s="75"/>
      <c r="D683" s="55"/>
      <c r="E683" s="55" t="str">
        <f ca="1">IFERROR(__xludf.DUMMYFUNCTION("IF(REGEXMATCH(D683, ""Paratus|Orange|Telefónica|OVH""), D683, """")"),"")</f>
        <v/>
      </c>
    </row>
    <row r="684" spans="1:5" ht="12.5">
      <c r="A684" s="31"/>
      <c r="B684" s="31"/>
      <c r="C684" s="25"/>
      <c r="D684" s="11"/>
      <c r="E684" s="11" t="str">
        <f ca="1">IFERROR(__xludf.DUMMYFUNCTION("IF(REGEXMATCH(D684, ""Paratus|Orange|Telefónica|OVH""), D684, """")"),"")</f>
        <v/>
      </c>
    </row>
    <row r="685" spans="1:5" ht="12.5">
      <c r="A685" s="75"/>
      <c r="B685" s="75"/>
      <c r="C685" s="75"/>
      <c r="D685" s="55"/>
      <c r="E685" s="55" t="str">
        <f ca="1">IFERROR(__xludf.DUMMYFUNCTION("IF(REGEXMATCH(D685, ""Paratus|Orange|Telefónica|OVH""), D685, """")"),"")</f>
        <v/>
      </c>
    </row>
    <row r="686" spans="1:5" ht="12.5">
      <c r="A686" s="25"/>
      <c r="B686" s="25"/>
      <c r="C686" s="25" t="s">
        <v>574</v>
      </c>
      <c r="D686" s="11"/>
      <c r="E686" s="11" t="str">
        <f ca="1">IFERROR(__xludf.DUMMYFUNCTION("IF(REGEXMATCH(D686, ""Paratus|Orange|Telefónica|OVH""), D686, """")"),"")</f>
        <v/>
      </c>
    </row>
    <row r="687" spans="1:5" ht="12.5">
      <c r="A687" s="75"/>
      <c r="B687" s="75"/>
      <c r="C687" s="75"/>
      <c r="D687" s="55"/>
      <c r="E687" s="55" t="str">
        <f ca="1">IFERROR(__xludf.DUMMYFUNCTION("IF(REGEXMATCH(D687, ""Paratus|Orange|Telefónica|OVH""), D687, """")"),"")</f>
        <v/>
      </c>
    </row>
    <row r="688" spans="1:5" ht="12.5">
      <c r="A688" s="25"/>
      <c r="B688" s="25"/>
      <c r="C688" s="31"/>
      <c r="D688" s="11"/>
      <c r="E688" s="11" t="str">
        <f ca="1">IFERROR(__xludf.DUMMYFUNCTION("IF(REGEXMATCH(D688, ""Paratus|Orange|Telefónica|OVH""), D688, """")"),"")</f>
        <v/>
      </c>
    </row>
    <row r="689" spans="1:5" ht="12.5">
      <c r="A689" s="75"/>
      <c r="B689" s="75"/>
      <c r="C689" s="75"/>
      <c r="D689" s="55"/>
      <c r="E689" s="55" t="str">
        <f ca="1">IFERROR(__xludf.DUMMYFUNCTION("IF(REGEXMATCH(D689, ""Paratus|Orange|Telefónica|OVH""), D689, """")"),"")</f>
        <v/>
      </c>
    </row>
    <row r="690" spans="1:5" ht="12.5">
      <c r="A690" s="25"/>
      <c r="B690" s="25"/>
      <c r="C690" s="25"/>
      <c r="D690" s="11"/>
      <c r="E690" s="11" t="str">
        <f ca="1">IFERROR(__xludf.DUMMYFUNCTION("IF(REGEXMATCH(D690, ""Paratus|Orange|Telefónica|OVH""), D690, """")"),"")</f>
        <v/>
      </c>
    </row>
    <row r="691" spans="1:5" ht="12.5">
      <c r="A691" s="75"/>
      <c r="B691" s="75"/>
      <c r="C691" s="75" t="s">
        <v>574</v>
      </c>
      <c r="D691" s="55"/>
      <c r="E691" s="55" t="str">
        <f ca="1">IFERROR(__xludf.DUMMYFUNCTION("IF(REGEXMATCH(D691, ""Paratus|Orange|Telefónica|OVH""), D691, """")"),"")</f>
        <v/>
      </c>
    </row>
    <row r="692" spans="1:5" ht="12.5">
      <c r="A692" s="25"/>
      <c r="B692" s="25"/>
      <c r="C692" s="25" t="s">
        <v>574</v>
      </c>
      <c r="D692" s="11"/>
      <c r="E692" s="11" t="str">
        <f ca="1">IFERROR(__xludf.DUMMYFUNCTION("IF(REGEXMATCH(D692, ""Paratus|Orange|Telefónica|OVH""), D692, """")"),"")</f>
        <v/>
      </c>
    </row>
    <row r="693" spans="1:5" ht="12.5">
      <c r="A693" s="76"/>
      <c r="B693" s="76"/>
      <c r="C693" s="76"/>
      <c r="D693" s="55"/>
      <c r="E693" s="55" t="str">
        <f ca="1">IFERROR(__xludf.DUMMYFUNCTION("IF(REGEXMATCH(D693, ""Paratus|Orange|Telefónica|OVH""), D693, """")"),"")</f>
        <v/>
      </c>
    </row>
    <row r="694" spans="1:5" ht="12.5">
      <c r="A694" s="25"/>
      <c r="B694" s="25"/>
      <c r="C694" s="9"/>
      <c r="D694" s="11" t="s">
        <v>3029</v>
      </c>
      <c r="E694" s="11" t="str">
        <f ca="1">IFERROR(__xludf.DUMMYFUNCTION("IF(REGEXMATCH(D694, ""Paratus|Orange|Telefónica|OVH""), D694, """")"),"")</f>
        <v/>
      </c>
    </row>
    <row r="695" spans="1:5" ht="12.5">
      <c r="A695" s="75"/>
      <c r="B695" s="75"/>
      <c r="C695" s="75"/>
      <c r="D695" s="55"/>
      <c r="E695" s="55" t="str">
        <f ca="1">IFERROR(__xludf.DUMMYFUNCTION("IF(REGEXMATCH(D695, ""Paratus|Orange|Telefónica|OVH""), D695, """")"),"")</f>
        <v/>
      </c>
    </row>
    <row r="696" spans="1:5" ht="12.5">
      <c r="A696" s="31"/>
      <c r="B696" s="31"/>
      <c r="C696" s="25"/>
      <c r="D696" s="11"/>
      <c r="E696" s="11" t="str">
        <f ca="1">IFERROR(__xludf.DUMMYFUNCTION("IF(REGEXMATCH(D696, ""Paratus|Orange|Telefónica|OVH""), D696, """")"),"")</f>
        <v/>
      </c>
    </row>
    <row r="697" spans="1:5" ht="12.5">
      <c r="A697" s="75"/>
      <c r="B697" s="75"/>
      <c r="C697" s="76"/>
      <c r="D697" s="55"/>
      <c r="E697" s="55" t="str">
        <f ca="1">IFERROR(__xludf.DUMMYFUNCTION("IF(REGEXMATCH(D697, ""Paratus|Orange|Telefónica|OVH""), D697, """")"),"")</f>
        <v/>
      </c>
    </row>
    <row r="698" spans="1:5" ht="12.5">
      <c r="A698" s="25"/>
      <c r="B698" s="25"/>
      <c r="C698" s="25"/>
      <c r="D698" s="11"/>
      <c r="E698" s="11" t="str">
        <f ca="1">IFERROR(__xludf.DUMMYFUNCTION("IF(REGEXMATCH(D698, ""Paratus|Orange|Telefónica|OVH""), D698, """")"),"")</f>
        <v/>
      </c>
    </row>
    <row r="699" spans="1:5" ht="12.5">
      <c r="A699" s="75"/>
      <c r="B699" s="75"/>
      <c r="C699" s="76" t="s">
        <v>3130</v>
      </c>
      <c r="D699" s="76"/>
      <c r="E699" s="55" t="str">
        <f ca="1">IFERROR(__xludf.DUMMYFUNCTION("IF(REGEXMATCH(D699, ""Paratus|Orange|Telefónica|OVH""), D699, """")"),"")</f>
        <v/>
      </c>
    </row>
    <row r="700" spans="1:5" ht="12.5">
      <c r="A700" s="25"/>
      <c r="B700" s="25"/>
      <c r="C700" s="31"/>
      <c r="D700" s="11"/>
      <c r="E700" s="11" t="str">
        <f ca="1">IFERROR(__xludf.DUMMYFUNCTION("IF(REGEXMATCH(D700, ""Paratus|Orange|Telefónica|OVH""), D700, """")"),"")</f>
        <v/>
      </c>
    </row>
    <row r="701" spans="1:5" ht="12.5">
      <c r="A701" s="75"/>
      <c r="B701" s="75"/>
      <c r="C701" s="75"/>
      <c r="D701" s="55"/>
      <c r="E701" s="55" t="str">
        <f ca="1">IFERROR(__xludf.DUMMYFUNCTION("IF(REGEXMATCH(D701, ""Paratus|Orange|Telefónica|OVH""), D701, """")"),"")</f>
        <v/>
      </c>
    </row>
    <row r="702" spans="1:5" ht="12.5">
      <c r="A702" s="25"/>
      <c r="B702" s="25"/>
      <c r="C702" s="25"/>
      <c r="D702" s="11"/>
      <c r="E702" s="11" t="str">
        <f ca="1">IFERROR(__xludf.DUMMYFUNCTION("IF(REGEXMATCH(D702, ""Paratus|Orange|Telefónica|OVH""), D702, """")"),"")</f>
        <v/>
      </c>
    </row>
    <row r="703" spans="1:5" ht="12.5">
      <c r="A703" s="75"/>
      <c r="B703" s="75"/>
      <c r="C703" s="75"/>
      <c r="D703" s="55"/>
      <c r="E703" s="55" t="str">
        <f ca="1">IFERROR(__xludf.DUMMYFUNCTION("IF(REGEXMATCH(D703, ""Paratus|Orange|Telefónica|OVH""), D703, """")"),"")</f>
        <v/>
      </c>
    </row>
    <row r="704" spans="1:5" ht="12.5">
      <c r="A704" s="25"/>
      <c r="B704" s="25"/>
      <c r="C704" s="25"/>
      <c r="D704" s="31" t="s">
        <v>921</v>
      </c>
      <c r="E704" s="11" t="str">
        <f ca="1">IFERROR(__xludf.DUMMYFUNCTION("IF(REGEXMATCH(D704, ""Paratus|Orange|Telefónica|OVH""), D704, """")"),"Orange")</f>
        <v>Orange</v>
      </c>
    </row>
    <row r="705" spans="1:5" ht="12.5">
      <c r="A705" s="75"/>
      <c r="B705" s="75"/>
      <c r="C705" s="75"/>
      <c r="D705" s="55"/>
      <c r="E705" s="55" t="str">
        <f ca="1">IFERROR(__xludf.DUMMYFUNCTION("IF(REGEXMATCH(D705, ""Paratus|Orange|Telefónica|OVH""), D705, """")"),"")</f>
        <v/>
      </c>
    </row>
    <row r="706" spans="1:5" ht="12.5">
      <c r="A706" s="25"/>
      <c r="B706" s="25"/>
      <c r="C706" s="25"/>
      <c r="D706" s="11"/>
      <c r="E706" s="11" t="str">
        <f ca="1">IFERROR(__xludf.DUMMYFUNCTION("IF(REGEXMATCH(D706, ""Paratus|Orange|Telefónica|OVH""), D706, """")"),"")</f>
        <v/>
      </c>
    </row>
    <row r="707" spans="1:5" ht="12.5">
      <c r="A707" s="75"/>
      <c r="B707" s="75"/>
      <c r="C707" s="75"/>
      <c r="D707" s="55"/>
      <c r="E707" s="55" t="str">
        <f ca="1">IFERROR(__xludf.DUMMYFUNCTION("IF(REGEXMATCH(D707, ""Paratus|Orange|Telefónica|OVH""), D707, """")"),"")</f>
        <v/>
      </c>
    </row>
    <row r="708" spans="1:5" ht="12.5">
      <c r="A708" s="25"/>
      <c r="B708" s="25"/>
      <c r="C708" s="25"/>
      <c r="D708" s="11"/>
      <c r="E708" s="11" t="str">
        <f ca="1">IFERROR(__xludf.DUMMYFUNCTION("IF(REGEXMATCH(D708, ""Paratus|Orange|Telefónica|OVH""), D708, """")"),"")</f>
        <v/>
      </c>
    </row>
    <row r="709" spans="1:5" ht="12.5">
      <c r="A709" s="76"/>
      <c r="B709" s="76"/>
      <c r="C709" s="75"/>
      <c r="D709" s="55"/>
      <c r="E709" s="55" t="str">
        <f ca="1">IFERROR(__xludf.DUMMYFUNCTION("IF(REGEXMATCH(D709, ""Paratus|Orange|Telefónica|OVH""), D709, """")"),"")</f>
        <v/>
      </c>
    </row>
    <row r="710" spans="1:5" ht="12.5">
      <c r="A710" s="25"/>
      <c r="B710" s="25"/>
      <c r="C710" s="25"/>
      <c r="D710" s="11"/>
      <c r="E710" s="11" t="str">
        <f ca="1">IFERROR(__xludf.DUMMYFUNCTION("IF(REGEXMATCH(D710, ""Paratus|Orange|Telefónica|OVH""), D710, """")"),"")</f>
        <v/>
      </c>
    </row>
    <row r="711" spans="1:5" ht="12.5">
      <c r="A711" s="75"/>
      <c r="B711" s="75"/>
      <c r="C711" s="76"/>
      <c r="D711" s="55"/>
      <c r="E711" s="55" t="str">
        <f ca="1">IFERROR(__xludf.DUMMYFUNCTION("IF(REGEXMATCH(D711, ""Paratus|Orange|Telefónica|OVH""), D711, """")"),"")</f>
        <v/>
      </c>
    </row>
    <row r="712" spans="1:5" ht="12.5">
      <c r="A712" s="25"/>
      <c r="B712" s="25"/>
      <c r="C712" s="31"/>
      <c r="D712" s="11"/>
      <c r="E712" s="11" t="str">
        <f ca="1">IFERROR(__xludf.DUMMYFUNCTION("IF(REGEXMATCH(D712, ""Paratus|Orange|Telefónica|OVH""), D712, """")"),"")</f>
        <v/>
      </c>
    </row>
    <row r="713" spans="1:5" ht="12.5">
      <c r="A713" s="75"/>
      <c r="B713" s="75"/>
      <c r="C713" s="76" t="s">
        <v>1549</v>
      </c>
      <c r="D713" s="76"/>
      <c r="E713" s="55" t="str">
        <f ca="1">IFERROR(__xludf.DUMMYFUNCTION("IF(REGEXMATCH(D713, ""Paratus|Orange|Telefónica|OVH""), D713, """")"),"")</f>
        <v/>
      </c>
    </row>
    <row r="714" spans="1:5" ht="12.5">
      <c r="A714" s="31"/>
      <c r="B714" s="31"/>
      <c r="C714" s="25"/>
      <c r="D714" s="11"/>
      <c r="E714" s="11" t="str">
        <f ca="1">IFERROR(__xludf.DUMMYFUNCTION("IF(REGEXMATCH(D714, ""Paratus|Orange|Telefónica|OVH""), D714, """")"),"")</f>
        <v/>
      </c>
    </row>
    <row r="715" spans="1:5" ht="12.5">
      <c r="C715" s="75"/>
      <c r="D715" s="76" t="s">
        <v>1348</v>
      </c>
      <c r="E715" s="55" t="str">
        <f ca="1">IFERROR(__xludf.DUMMYFUNCTION("IF(REGEXMATCH(D715, ""Paratus|Orange|Telefónica|OVH""), D715, """")"),"")</f>
        <v/>
      </c>
    </row>
    <row r="716" spans="1:5" ht="12.5">
      <c r="A716" s="25"/>
      <c r="B716" s="25"/>
      <c r="C716" s="25" t="s">
        <v>3147</v>
      </c>
      <c r="D716" s="11"/>
      <c r="E716" s="11" t="str">
        <f ca="1">IFERROR(__xludf.DUMMYFUNCTION("IF(REGEXMATCH(D716, ""Paratus|Orange|Telefónica|OVH""), D716, """")"),"")</f>
        <v/>
      </c>
    </row>
    <row r="717" spans="1:5" ht="12.5">
      <c r="A717" s="75"/>
      <c r="B717" s="75"/>
      <c r="C717" s="75"/>
      <c r="D717" s="55"/>
      <c r="E717" s="55" t="str">
        <f ca="1">IFERROR(__xludf.DUMMYFUNCTION("IF(REGEXMATCH(D717, ""Paratus|Orange|Telefónica|OVH""), D717, """")"),"")</f>
        <v/>
      </c>
    </row>
    <row r="718" spans="1:5" ht="12.5">
      <c r="A718" s="25"/>
      <c r="B718" s="25"/>
      <c r="C718" s="31"/>
      <c r="D718" s="31" t="s">
        <v>1077</v>
      </c>
      <c r="E718" s="11" t="str">
        <f ca="1">IFERROR(__xludf.DUMMYFUNCTION("IF(REGEXMATCH(D718, ""Paratus|Orange|Telefónica|OVH""), D718, """")"),"OVH")</f>
        <v>OVH</v>
      </c>
    </row>
    <row r="719" spans="1:5" ht="12.5">
      <c r="A719" s="76"/>
      <c r="B719" s="76"/>
      <c r="C719" s="75"/>
      <c r="D719" s="55"/>
      <c r="E719" s="55" t="str">
        <f ca="1">IFERROR(__xludf.DUMMYFUNCTION("IF(REGEXMATCH(D719, ""Paratus|Orange|Telefónica|OVH""), D719, """")"),"")</f>
        <v/>
      </c>
    </row>
    <row r="720" spans="1:5" ht="12.5">
      <c r="A720" s="25"/>
      <c r="B720" s="25"/>
      <c r="C720" s="31" t="s">
        <v>3158</v>
      </c>
      <c r="D720" s="31"/>
      <c r="E720" s="11" t="str">
        <f ca="1">IFERROR(__xludf.DUMMYFUNCTION("IF(REGEXMATCH(D720, ""Paratus|Orange|Telefónica|OVH""), D720, """")"),"")</f>
        <v/>
      </c>
    </row>
    <row r="721" spans="1:5" ht="12.5">
      <c r="A721" s="75"/>
      <c r="B721" s="75"/>
      <c r="C721" s="76"/>
      <c r="D721" s="55"/>
      <c r="E721" s="55" t="str">
        <f ca="1">IFERROR(__xludf.DUMMYFUNCTION("IF(REGEXMATCH(D721, ""Paratus|Orange|Telefónica|OVH""), D721, """")"),"")</f>
        <v/>
      </c>
    </row>
    <row r="722" spans="1:5" ht="12.5">
      <c r="A722" s="31"/>
      <c r="B722" s="31"/>
      <c r="C722" s="25"/>
      <c r="D722" s="31" t="s">
        <v>1239</v>
      </c>
      <c r="E722" s="11" t="str">
        <f ca="1">IFERROR(__xludf.DUMMYFUNCTION("IF(REGEXMATCH(D722, ""Paratus|Orange|Telefónica|OVH""), D722, """")"),"")</f>
        <v/>
      </c>
    </row>
    <row r="723" spans="1:5" ht="12.5">
      <c r="A723" s="75"/>
      <c r="B723" s="75"/>
      <c r="C723" s="75"/>
      <c r="D723" s="76" t="s">
        <v>1535</v>
      </c>
      <c r="E723" s="55" t="str">
        <f ca="1">IFERROR(__xludf.DUMMYFUNCTION("IF(REGEXMATCH(D723, ""Paratus|Orange|Telefónica|OVH""), D723, """")"),"")</f>
        <v/>
      </c>
    </row>
    <row r="724" spans="1:5" ht="12.5">
      <c r="A724" s="25"/>
      <c r="B724" s="25"/>
      <c r="C724" s="25"/>
      <c r="D724" s="11"/>
      <c r="E724" s="11" t="str">
        <f ca="1">IFERROR(__xludf.DUMMYFUNCTION("IF(REGEXMATCH(D724, ""Paratus|Orange|Telefónica|OVH""), D724, """")"),"")</f>
        <v/>
      </c>
    </row>
    <row r="725" spans="1:5" ht="12.5">
      <c r="A725" s="75"/>
      <c r="B725" s="75"/>
      <c r="C725" s="75"/>
      <c r="D725" s="55"/>
      <c r="E725" s="55" t="str">
        <f ca="1">IFERROR(__xludf.DUMMYFUNCTION("IF(REGEXMATCH(D725, ""Paratus|Orange|Telefónica|OVH""), D725, """")"),"")</f>
        <v/>
      </c>
    </row>
    <row r="726" spans="1:5" ht="12.5">
      <c r="A726" s="25"/>
      <c r="B726" s="25"/>
      <c r="C726" s="25"/>
      <c r="D726" s="11"/>
      <c r="E726" s="11" t="str">
        <f ca="1">IFERROR(__xludf.DUMMYFUNCTION("IF(REGEXMATCH(D726, ""Paratus|Orange|Telefónica|OVH""), D726, """")"),"")</f>
        <v/>
      </c>
    </row>
    <row r="727" spans="1:5" ht="12.5">
      <c r="A727" s="75"/>
      <c r="B727" s="75"/>
      <c r="C727" s="75"/>
      <c r="D727" s="55"/>
      <c r="E727" s="55" t="str">
        <f ca="1">IFERROR(__xludf.DUMMYFUNCTION("IF(REGEXMATCH(D727, ""Paratus|Orange|Telefónica|OVH""), D727, """")"),"")</f>
        <v/>
      </c>
    </row>
    <row r="728" spans="1:5" ht="12.5">
      <c r="A728" s="25"/>
      <c r="B728" s="25"/>
      <c r="C728" s="25"/>
      <c r="D728" s="11"/>
      <c r="E728" s="11" t="str">
        <f ca="1">IFERROR(__xludf.DUMMYFUNCTION("IF(REGEXMATCH(D728, ""Paratus|Orange|Telefónica|OVH""), D728, """")"),"")</f>
        <v/>
      </c>
    </row>
    <row r="729" spans="1:5" ht="12.5">
      <c r="A729" s="75"/>
      <c r="B729" s="75"/>
      <c r="C729" s="75"/>
      <c r="D729" s="55"/>
      <c r="E729" s="55" t="str">
        <f ca="1">IFERROR(__xludf.DUMMYFUNCTION("IF(REGEXMATCH(D729, ""Paratus|Orange|Telefónica|OVH""), D729, """")"),"")</f>
        <v/>
      </c>
    </row>
    <row r="730" spans="1:5" ht="12.5">
      <c r="A730" s="25"/>
      <c r="B730" s="25"/>
      <c r="C730" s="25"/>
      <c r="D730" s="11"/>
      <c r="E730" s="11" t="str">
        <f ca="1">IFERROR(__xludf.DUMMYFUNCTION("IF(REGEXMATCH(D730, ""Paratus|Orange|Telefónica|OVH""), D730, """")"),"")</f>
        <v/>
      </c>
    </row>
    <row r="731" spans="1:5" ht="12.5">
      <c r="A731" s="75"/>
      <c r="B731" s="75"/>
      <c r="C731" s="75"/>
      <c r="D731" s="55"/>
      <c r="E731" s="55" t="str">
        <f ca="1">IFERROR(__xludf.DUMMYFUNCTION("IF(REGEXMATCH(D731, ""Paratus|Orange|Telefónica|OVH""), D731, """")"),"")</f>
        <v/>
      </c>
    </row>
    <row r="732" spans="1:5" ht="12.5">
      <c r="A732" s="25"/>
      <c r="B732" s="25"/>
      <c r="C732" s="31"/>
      <c r="D732" s="11"/>
      <c r="E732" s="11" t="str">
        <f ca="1">IFERROR(__xludf.DUMMYFUNCTION("IF(REGEXMATCH(D732, ""Paratus|Orange|Telefónica|OVH""), D732, """")"),"")</f>
        <v/>
      </c>
    </row>
    <row r="733" spans="1:5" ht="12.5">
      <c r="A733" s="76"/>
      <c r="B733" s="76"/>
      <c r="C733" s="75"/>
      <c r="D733" s="55"/>
      <c r="E733" s="55" t="str">
        <f ca="1">IFERROR(__xludf.DUMMYFUNCTION("IF(REGEXMATCH(D733, ""Paratus|Orange|Telefónica|OVH""), D733, """")"),"")</f>
        <v/>
      </c>
    </row>
    <row r="734" spans="1:5" ht="12.5">
      <c r="A734" s="31"/>
      <c r="B734" s="31"/>
      <c r="C734" s="25"/>
      <c r="D734" s="25" t="s">
        <v>3198</v>
      </c>
      <c r="E734" s="11" t="str">
        <f ca="1">IFERROR(__xludf.DUMMYFUNCTION("IF(REGEXMATCH(D734, ""Paratus|Orange|Telefónica|OVH""), D734, """")"),"")</f>
        <v/>
      </c>
    </row>
    <row r="735" spans="1:5" ht="12.5">
      <c r="A735" s="76"/>
      <c r="B735" s="76"/>
      <c r="C735" s="75"/>
      <c r="D735" s="55"/>
      <c r="E735" s="55" t="str">
        <f ca="1">IFERROR(__xludf.DUMMYFUNCTION("IF(REGEXMATCH(D735, ""Paratus|Orange|Telefónica|OVH""), D735, """")"),"")</f>
        <v/>
      </c>
    </row>
    <row r="736" spans="1:5" ht="12.5">
      <c r="A736" s="25"/>
      <c r="B736" s="25"/>
      <c r="C736" s="25"/>
      <c r="D736" s="11"/>
      <c r="E736" s="11" t="str">
        <f ca="1">IFERROR(__xludf.DUMMYFUNCTION("IF(REGEXMATCH(D736, ""Paratus|Orange|Telefónica|OVH""), D736, """")"),"")</f>
        <v/>
      </c>
    </row>
    <row r="737" spans="1:5" ht="12.5">
      <c r="A737" s="75"/>
      <c r="B737" s="75"/>
      <c r="C737" s="75"/>
      <c r="D737" s="55"/>
      <c r="E737" s="55" t="str">
        <f ca="1">IFERROR(__xludf.DUMMYFUNCTION("IF(REGEXMATCH(D737, ""Paratus|Orange|Telefónica|OVH""), D737, """")"),"")</f>
        <v/>
      </c>
    </row>
    <row r="738" spans="1:5" ht="12.5">
      <c r="A738" s="25"/>
      <c r="B738" s="25"/>
      <c r="C738" s="25"/>
      <c r="D738" s="11"/>
      <c r="E738" s="11" t="str">
        <f ca="1">IFERROR(__xludf.DUMMYFUNCTION("IF(REGEXMATCH(D738, ""Paratus|Orange|Telefónica|OVH""), D738, """")"),"")</f>
        <v/>
      </c>
    </row>
    <row r="739" spans="1:5" ht="12.5">
      <c r="A739" s="75"/>
      <c r="B739" s="75"/>
      <c r="C739" s="75"/>
      <c r="D739" s="55"/>
      <c r="E739" s="55" t="str">
        <f ca="1">IFERROR(__xludf.DUMMYFUNCTION("IF(REGEXMATCH(D739, ""Paratus|Orange|Telefónica|OVH""), D739, """")"),"")</f>
        <v/>
      </c>
    </row>
    <row r="740" spans="1:5" ht="12.5">
      <c r="A740" s="25"/>
      <c r="B740" s="31"/>
      <c r="C740" s="25"/>
      <c r="D740" s="11"/>
      <c r="E740" s="11" t="str">
        <f ca="1">IFERROR(__xludf.DUMMYFUNCTION("IF(REGEXMATCH(D740, ""Paratus|Orange|Telefónica|OVH""), D740, """")"),"")</f>
        <v/>
      </c>
    </row>
    <row r="741" spans="1:5" ht="12.5">
      <c r="A741" s="75"/>
      <c r="B741" s="75"/>
      <c r="C741" s="75"/>
      <c r="D741" s="55" t="s">
        <v>879</v>
      </c>
      <c r="E741" s="55" t="str">
        <f ca="1">IFERROR(__xludf.DUMMYFUNCTION("IF(REGEXMATCH(D741, ""Paratus|Orange|Telefónica|OVH""), D741, """")"),"")</f>
        <v/>
      </c>
    </row>
    <row r="742" spans="1:5" ht="12.5">
      <c r="A742" s="25"/>
      <c r="B742" s="25"/>
      <c r="C742" s="25"/>
      <c r="D742" s="11"/>
      <c r="E742" s="11" t="str">
        <f ca="1">IFERROR(__xludf.DUMMYFUNCTION("IF(REGEXMATCH(D742, ""Paratus|Orange|Telefónica|OVH""), D742, """")"),"")</f>
        <v/>
      </c>
    </row>
    <row r="743" spans="1:5" ht="12.5">
      <c r="A743" s="76"/>
      <c r="B743" s="76"/>
      <c r="C743" s="76"/>
      <c r="D743" s="55"/>
      <c r="E743" s="55" t="str">
        <f ca="1">IFERROR(__xludf.DUMMYFUNCTION("IF(REGEXMATCH(D743, ""Paratus|Orange|Telefónica|OVH""), D743, """")"),"")</f>
        <v/>
      </c>
    </row>
    <row r="744" spans="1:5" ht="12.5">
      <c r="A744" s="25"/>
      <c r="B744" s="25"/>
      <c r="C744" s="31"/>
      <c r="D744" s="11"/>
      <c r="E744" s="11" t="str">
        <f ca="1">IFERROR(__xludf.DUMMYFUNCTION("IF(REGEXMATCH(D744, ""Paratus|Orange|Telefónica|OVH""), D744, """")"),"")</f>
        <v/>
      </c>
    </row>
    <row r="745" spans="1:5" ht="12.5">
      <c r="A745" s="75"/>
      <c r="B745" s="75"/>
      <c r="C745" s="75"/>
      <c r="D745" s="55"/>
      <c r="E745" s="55" t="str">
        <f ca="1">IFERROR(__xludf.DUMMYFUNCTION("IF(REGEXMATCH(D745, ""Paratus|Orange|Telefónica|OVH""), D745, """")"),"")</f>
        <v/>
      </c>
    </row>
    <row r="746" spans="1:5" ht="12.5">
      <c r="A746" s="25"/>
      <c r="B746" s="25"/>
      <c r="C746" s="25"/>
      <c r="D746" s="11"/>
      <c r="E746" s="11" t="str">
        <f ca="1">IFERROR(__xludf.DUMMYFUNCTION("IF(REGEXMATCH(D746, ""Paratus|Orange|Telefónica|OVH""), D746, """")"),"")</f>
        <v/>
      </c>
    </row>
    <row r="747" spans="1:5" ht="12.5">
      <c r="A747" s="75"/>
      <c r="B747" s="75"/>
      <c r="C747" s="75"/>
      <c r="D747" s="55" t="s">
        <v>1420</v>
      </c>
      <c r="E747" s="55" t="str">
        <f ca="1">IFERROR(__xludf.DUMMYFUNCTION("IF(REGEXMATCH(D747, ""Paratus|Orange|Telefónica|OVH""), D747, """")"),"")</f>
        <v/>
      </c>
    </row>
    <row r="748" spans="1:5" ht="12.5">
      <c r="A748" s="25"/>
      <c r="B748" s="25"/>
      <c r="C748" s="25"/>
      <c r="D748" s="11"/>
      <c r="E748" s="11" t="str">
        <f ca="1">IFERROR(__xludf.DUMMYFUNCTION("IF(REGEXMATCH(D748, ""Paratus|Orange|Telefónica|OVH""), D748, """")"),"")</f>
        <v/>
      </c>
    </row>
    <row r="749" spans="1:5" ht="12.5">
      <c r="A749" s="75"/>
      <c r="B749" s="75"/>
      <c r="C749" s="76"/>
      <c r="D749" s="76" t="s">
        <v>2160</v>
      </c>
      <c r="E749" s="55" t="str">
        <f ca="1">IFERROR(__xludf.DUMMYFUNCTION("IF(REGEXMATCH(D749, ""Paratus|Orange|Telefónica|OVH""), D749, """")"),"")</f>
        <v/>
      </c>
    </row>
    <row r="750" spans="1:5" ht="12.5">
      <c r="A750" s="25"/>
      <c r="B750" s="25"/>
      <c r="C750" s="25"/>
      <c r="D750" s="11"/>
      <c r="E750" s="11" t="str">
        <f ca="1">IFERROR(__xludf.DUMMYFUNCTION("IF(REGEXMATCH(D750, ""Paratus|Orange|Telefónica|OVH""), D750, """")"),"")</f>
        <v/>
      </c>
    </row>
    <row r="751" spans="1:5" ht="12.5">
      <c r="A751" s="75"/>
      <c r="B751" s="75"/>
      <c r="C751" s="75"/>
      <c r="D751" s="55"/>
      <c r="E751" s="55" t="str">
        <f ca="1">IFERROR(__xludf.DUMMYFUNCTION("IF(REGEXMATCH(D751, ""Paratus|Orange|Telefónica|OVH""), D751, """")"),"")</f>
        <v/>
      </c>
    </row>
    <row r="752" spans="1:5" ht="12.5">
      <c r="A752" s="25"/>
      <c r="B752" s="25"/>
      <c r="C752" s="25" t="s">
        <v>3239</v>
      </c>
      <c r="D752" s="11"/>
      <c r="E752" s="11" t="str">
        <f ca="1">IFERROR(__xludf.DUMMYFUNCTION("IF(REGEXMATCH(D752, ""Paratus|Orange|Telefónica|OVH""), D752, """")"),"")</f>
        <v/>
      </c>
    </row>
    <row r="753" spans="1:5" ht="25">
      <c r="A753" s="75"/>
      <c r="B753" s="75"/>
      <c r="C753" s="75" t="s">
        <v>3243</v>
      </c>
      <c r="D753" s="55"/>
      <c r="E753" s="55" t="str">
        <f ca="1">IFERROR(__xludf.DUMMYFUNCTION("IF(REGEXMATCH(D753, ""Paratus|Orange|Telefónica|OVH""), D753, """")"),"")</f>
        <v/>
      </c>
    </row>
    <row r="754" spans="1:5" ht="12.5">
      <c r="A754" s="31"/>
      <c r="B754" s="31"/>
      <c r="C754" s="31" t="s">
        <v>2379</v>
      </c>
      <c r="D754" s="31"/>
      <c r="E754" s="11" t="str">
        <f ca="1">IFERROR(__xludf.DUMMYFUNCTION("IF(REGEXMATCH(D754, ""Paratus|Orange|Telefónica|OVH""), D754, """")"),"")</f>
        <v/>
      </c>
    </row>
    <row r="755" spans="1:5" ht="12.5">
      <c r="A755" s="76"/>
      <c r="B755" s="76"/>
      <c r="C755" s="76" t="s">
        <v>2379</v>
      </c>
      <c r="D755" s="76"/>
      <c r="E755" s="55" t="str">
        <f ca="1">IFERROR(__xludf.DUMMYFUNCTION("IF(REGEXMATCH(D755, ""Paratus|Orange|Telefónica|OVH""), D755, """")"),"")</f>
        <v/>
      </c>
    </row>
    <row r="756" spans="1:5" ht="12.5">
      <c r="A756" s="25"/>
      <c r="B756" s="25"/>
      <c r="C756" s="25"/>
      <c r="D756" s="11"/>
      <c r="E756" s="11" t="str">
        <f ca="1">IFERROR(__xludf.DUMMYFUNCTION("IF(REGEXMATCH(D756, ""Paratus|Orange|Telefónica|OVH""), D756, """")"),"")</f>
        <v/>
      </c>
    </row>
    <row r="757" spans="1:5" ht="12.5">
      <c r="A757" s="75"/>
      <c r="B757" s="75"/>
      <c r="C757" s="75"/>
      <c r="D757" s="55"/>
      <c r="E757" s="55" t="str">
        <f ca="1">IFERROR(__xludf.DUMMYFUNCTION("IF(REGEXMATCH(D757, ""Paratus|Orange|Telefónica|OVH""), D757, """")"),"")</f>
        <v/>
      </c>
    </row>
    <row r="758" spans="1:5" ht="12.5">
      <c r="A758" s="25"/>
      <c r="B758" s="25"/>
      <c r="C758" s="25"/>
      <c r="D758" s="11"/>
      <c r="E758" s="11" t="str">
        <f ca="1">IFERROR(__xludf.DUMMYFUNCTION("IF(REGEXMATCH(D758, ""Paratus|Orange|Telefónica|OVH""), D758, """")"),"")</f>
        <v/>
      </c>
    </row>
    <row r="759" spans="1:5" ht="12.5">
      <c r="A759" s="75"/>
      <c r="B759" s="75"/>
      <c r="C759" s="75"/>
      <c r="D759" s="55"/>
      <c r="E759" s="55" t="str">
        <f ca="1">IFERROR(__xludf.DUMMYFUNCTION("IF(REGEXMATCH(D759, ""Paratus|Orange|Telefónica|OVH""), D759, """")"),"")</f>
        <v/>
      </c>
    </row>
    <row r="760" spans="1:5" ht="12.5">
      <c r="A760" s="25"/>
      <c r="B760" s="25"/>
      <c r="C760" s="25"/>
      <c r="D760" s="11"/>
      <c r="E760" s="11" t="str">
        <f ca="1">IFERROR(__xludf.DUMMYFUNCTION("IF(REGEXMATCH(D760, ""Paratus|Orange|Telefónica|OVH""), D760, """")"),"")</f>
        <v/>
      </c>
    </row>
    <row r="761" spans="1:5" ht="12.5">
      <c r="A761" s="75"/>
      <c r="B761" s="75"/>
      <c r="C761" s="75"/>
      <c r="D761" s="55"/>
      <c r="E761" s="55" t="str">
        <f ca="1">IFERROR(__xludf.DUMMYFUNCTION("IF(REGEXMATCH(D761, ""Paratus|Orange|Telefónica|OVH""), D761, """")"),"")</f>
        <v/>
      </c>
    </row>
    <row r="762" spans="1:5" ht="12.5">
      <c r="A762" s="25"/>
      <c r="B762" s="25"/>
      <c r="C762" s="25" t="s">
        <v>536</v>
      </c>
      <c r="D762" s="11"/>
      <c r="E762" s="11" t="str">
        <f ca="1">IFERROR(__xludf.DUMMYFUNCTION("IF(REGEXMATCH(D762, ""Paratus|Orange|Telefónica|OVH""), D762, """")"),"")</f>
        <v/>
      </c>
    </row>
    <row r="763" spans="1:5" ht="12.5">
      <c r="A763" s="75"/>
      <c r="B763" s="75"/>
      <c r="C763" s="75"/>
      <c r="D763" s="55"/>
      <c r="E763" s="55" t="str">
        <f ca="1">IFERROR(__xludf.DUMMYFUNCTION("IF(REGEXMATCH(D763, ""Paratus|Orange|Telefónica|OVH""), D763, """")"),"")</f>
        <v/>
      </c>
    </row>
    <row r="764" spans="1:5" ht="12.5">
      <c r="A764" s="25"/>
      <c r="B764" s="25"/>
      <c r="C764" s="25"/>
      <c r="D764" s="11"/>
      <c r="E764" s="11" t="str">
        <f ca="1">IFERROR(__xludf.DUMMYFUNCTION("IF(REGEXMATCH(D764, ""Paratus|Orange|Telefónica|OVH""), D764, """")"),"")</f>
        <v/>
      </c>
    </row>
    <row r="765" spans="1:5" ht="12.5">
      <c r="A765" s="75"/>
      <c r="B765" s="75"/>
      <c r="C765" s="75"/>
      <c r="D765" s="55"/>
      <c r="E765" s="55" t="str">
        <f ca="1">IFERROR(__xludf.DUMMYFUNCTION("IF(REGEXMATCH(D765, ""Paratus|Orange|Telefónica|OVH""), D765, """")"),"")</f>
        <v/>
      </c>
    </row>
    <row r="766" spans="1:5" ht="12.5">
      <c r="A766" s="31"/>
      <c r="B766" s="31"/>
      <c r="C766" s="25"/>
      <c r="D766" s="11"/>
      <c r="E766" s="11" t="str">
        <f ca="1">IFERROR(__xludf.DUMMYFUNCTION("IF(REGEXMATCH(D766, ""Paratus|Orange|Telefónica|OVH""), D766, """")"),"")</f>
        <v/>
      </c>
    </row>
    <row r="767" spans="1:5" ht="12.5">
      <c r="A767" s="76"/>
      <c r="B767" s="76"/>
      <c r="C767" s="76"/>
      <c r="D767" s="55"/>
      <c r="E767" s="55" t="str">
        <f ca="1">IFERROR(__xludf.DUMMYFUNCTION("IF(REGEXMATCH(D767, ""Paratus|Orange|Telefónica|OVH""), D767, """")"),"")</f>
        <v/>
      </c>
    </row>
    <row r="768" spans="1:5" ht="12.5">
      <c r="A768" s="25"/>
      <c r="B768" s="25"/>
      <c r="C768" s="25"/>
      <c r="D768" s="11"/>
      <c r="E768" s="11" t="str">
        <f ca="1">IFERROR(__xludf.DUMMYFUNCTION("IF(REGEXMATCH(D768, ""Paratus|Orange|Telefónica|OVH""), D768, """")"),"")</f>
        <v/>
      </c>
    </row>
    <row r="769" spans="1:5" ht="12.5">
      <c r="A769" s="75"/>
      <c r="B769" s="75"/>
      <c r="C769" s="75"/>
      <c r="D769" s="55" t="s">
        <v>578</v>
      </c>
      <c r="E769" s="55" t="str">
        <f ca="1">IFERROR(__xludf.DUMMYFUNCTION("IF(REGEXMATCH(D769, ""Paratus|Orange|Telefónica|OVH""), D769, """")"),"")</f>
        <v/>
      </c>
    </row>
    <row r="770" spans="1:5" ht="12.5">
      <c r="A770" s="25"/>
      <c r="B770" s="25"/>
      <c r="C770" s="25"/>
      <c r="D770" s="11"/>
      <c r="E770" s="11" t="str">
        <f ca="1">IFERROR(__xludf.DUMMYFUNCTION("IF(REGEXMATCH(D770, ""Paratus|Orange|Telefónica|OVH""), D770, """")"),"")</f>
        <v/>
      </c>
    </row>
    <row r="771" spans="1:5" ht="12.5">
      <c r="A771" s="75"/>
      <c r="B771" s="75"/>
      <c r="C771" s="75"/>
      <c r="D771" s="55"/>
      <c r="E771" s="55"/>
    </row>
    <row r="772" spans="1:5" ht="12.5">
      <c r="A772" s="31"/>
      <c r="B772" s="31"/>
      <c r="C772" s="25"/>
      <c r="D772" s="11"/>
      <c r="E772" s="11" t="str">
        <f ca="1">IFERROR(__xludf.DUMMYFUNCTION("IF(REGEXMATCH(D772, ""Paratus|Orange|Telefónica|OVH""), D772, """")"),"")</f>
        <v/>
      </c>
    </row>
    <row r="773" spans="1:5" ht="12.5">
      <c r="A773" s="76"/>
      <c r="B773" s="76"/>
      <c r="C773" s="75"/>
      <c r="D773" s="55"/>
      <c r="E773" s="55" t="str">
        <f ca="1">IFERROR(__xludf.DUMMYFUNCTION("IF(REGEXMATCH(D773, ""Paratus|Orange|Telefónica|OVH""), D773, """")"),"")</f>
        <v/>
      </c>
    </row>
    <row r="774" spans="1:5" ht="12.5">
      <c r="A774" s="25"/>
      <c r="B774" s="25"/>
      <c r="C774" s="25"/>
      <c r="D774" s="11"/>
      <c r="E774" s="11" t="str">
        <f ca="1">IFERROR(__xludf.DUMMYFUNCTION("IF(REGEXMATCH(D774, ""Paratus|Orange|Telefónica|OVH""), D774, """")"),"")</f>
        <v/>
      </c>
    </row>
    <row r="775" spans="1:5" ht="12.5">
      <c r="A775" s="75"/>
      <c r="B775" s="75"/>
      <c r="C775" s="75"/>
      <c r="D775" s="55"/>
      <c r="E775" s="55" t="str">
        <f ca="1">IFERROR(__xludf.DUMMYFUNCTION("IF(REGEXMATCH(D775, ""Paratus|Orange|Telefónica|OVH""), D775, """")"),"")</f>
        <v/>
      </c>
    </row>
    <row r="776" spans="1:5" ht="12.5">
      <c r="A776" s="25"/>
      <c r="B776" s="25"/>
      <c r="C776" s="25"/>
      <c r="D776" s="11"/>
      <c r="E776" s="11" t="str">
        <f ca="1">IFERROR(__xludf.DUMMYFUNCTION("IF(REGEXMATCH(D776, ""Paratus|Orange|Telefónica|OVH""), D776, """")"),"")</f>
        <v/>
      </c>
    </row>
    <row r="777" spans="1:5" ht="12.5">
      <c r="A777" s="75"/>
      <c r="B777" s="75"/>
      <c r="C777" s="75" t="s">
        <v>3286</v>
      </c>
      <c r="D777" s="55"/>
      <c r="E777" s="55" t="str">
        <f ca="1">IFERROR(__xludf.DUMMYFUNCTION("IF(REGEXMATCH(D777, ""Paratus|Orange|Telefónica|OVH""), D777, """")"),"")</f>
        <v/>
      </c>
    </row>
    <row r="778" spans="1:5" ht="12.5">
      <c r="A778" s="25"/>
      <c r="B778" s="25"/>
      <c r="C778" s="25"/>
      <c r="D778" s="11"/>
      <c r="E778" s="11" t="str">
        <f ca="1">IFERROR(__xludf.DUMMYFUNCTION("IF(REGEXMATCH(D778, ""Paratus|Orange|Telefónica|OVH""), D778, """")"),"")</f>
        <v/>
      </c>
    </row>
    <row r="779" spans="1:5" ht="12.5">
      <c r="A779" s="75"/>
      <c r="B779" s="75"/>
      <c r="C779" s="75"/>
      <c r="D779" s="55"/>
      <c r="E779" s="55" t="str">
        <f ca="1">IFERROR(__xludf.DUMMYFUNCTION("IF(REGEXMATCH(D779, ""Paratus|Orange|Telefónica|OVH""), D779, """")"),"")</f>
        <v/>
      </c>
    </row>
    <row r="780" spans="1:5" ht="12.5">
      <c r="A780" s="25"/>
      <c r="B780" s="25"/>
      <c r="C780" s="25" t="s">
        <v>3286</v>
      </c>
      <c r="D780" s="11"/>
      <c r="E780" s="11" t="str">
        <f ca="1">IFERROR(__xludf.DUMMYFUNCTION("IF(REGEXMATCH(D780, ""Paratus|Orange|Telefónica|OVH""), D780, """")"),"")</f>
        <v/>
      </c>
    </row>
    <row r="781" spans="1:5" ht="12.5">
      <c r="A781" s="75"/>
      <c r="B781" s="75"/>
      <c r="C781" s="75"/>
      <c r="D781" s="75"/>
      <c r="E781" s="75"/>
    </row>
    <row r="782" spans="1:5" ht="12.5">
      <c r="A782" s="25"/>
      <c r="B782" s="25"/>
      <c r="C782" s="25"/>
      <c r="D782" s="25"/>
      <c r="E782" s="25"/>
    </row>
    <row r="783" spans="1:5" ht="12.5">
      <c r="A783" s="75"/>
      <c r="B783" s="75"/>
      <c r="C783" s="75"/>
      <c r="D783" s="75"/>
      <c r="E783" s="75"/>
    </row>
    <row r="784" spans="1:5" ht="12.5">
      <c r="A784" s="25"/>
      <c r="B784" s="25"/>
      <c r="C784" s="25"/>
      <c r="D784" s="25"/>
      <c r="E784" s="25"/>
    </row>
    <row r="785" spans="1:5" ht="12.5">
      <c r="A785" s="75"/>
      <c r="B785" s="75"/>
      <c r="C785" s="75"/>
      <c r="D785" s="75"/>
      <c r="E785" s="75"/>
    </row>
    <row r="786" spans="1:5" ht="12.5">
      <c r="A786" s="25"/>
      <c r="B786" s="25"/>
      <c r="C786" s="25"/>
      <c r="D786" s="25"/>
      <c r="E786" s="25"/>
    </row>
    <row r="787" spans="1:5" ht="12.5">
      <c r="A787" s="75"/>
      <c r="B787" s="75"/>
      <c r="C787" s="75"/>
      <c r="D787" s="75"/>
      <c r="E787" s="75"/>
    </row>
    <row r="788" spans="1:5" ht="12.5">
      <c r="A788" s="25"/>
      <c r="B788" s="25"/>
      <c r="C788" s="25"/>
      <c r="D788" s="25"/>
      <c r="E788" s="25"/>
    </row>
    <row r="789" spans="1:5" ht="12.5">
      <c r="A789" s="75"/>
      <c r="B789" s="75"/>
      <c r="C789" s="75"/>
      <c r="D789" s="75"/>
      <c r="E789" s="75"/>
    </row>
    <row r="790" spans="1:5" ht="12.5">
      <c r="A790" s="31"/>
      <c r="B790" s="31"/>
      <c r="C790" s="31"/>
      <c r="D790" s="31"/>
      <c r="E790" s="31"/>
    </row>
    <row r="791" spans="1:5" ht="12.5">
      <c r="A791" s="75"/>
      <c r="B791" s="75"/>
      <c r="C791" s="75"/>
      <c r="D791" s="75"/>
      <c r="E791" s="75"/>
    </row>
    <row r="792" spans="1:5" ht="12.5">
      <c r="A792" s="25"/>
      <c r="B792" s="25"/>
      <c r="C792" s="25"/>
      <c r="D792" s="25"/>
      <c r="E792" s="25"/>
    </row>
    <row r="793" spans="1:5" ht="12.5">
      <c r="A793" s="76"/>
      <c r="B793" s="76"/>
      <c r="C793" s="76"/>
      <c r="D793" s="76"/>
      <c r="E793" s="76"/>
    </row>
    <row r="794" spans="1:5" ht="12.5">
      <c r="A794" s="31"/>
      <c r="B794" s="31"/>
      <c r="C794" s="31"/>
      <c r="D794" s="31"/>
      <c r="E794" s="31"/>
    </row>
    <row r="795" spans="1:5" ht="12.5">
      <c r="A795" s="75"/>
      <c r="B795" s="75"/>
      <c r="C795" s="75"/>
      <c r="D795" s="75"/>
      <c r="E795" s="75"/>
    </row>
    <row r="796" spans="1:5" ht="12.5">
      <c r="A796" s="25"/>
      <c r="B796" s="25"/>
      <c r="C796" s="25"/>
      <c r="D796" s="25"/>
      <c r="E796" s="25"/>
    </row>
    <row r="797" spans="1:5" ht="12.5">
      <c r="A797" s="75"/>
      <c r="B797" s="75"/>
      <c r="C797" s="75"/>
      <c r="D797" s="75"/>
      <c r="E797" s="75"/>
    </row>
    <row r="798" spans="1:5" ht="12.5">
      <c r="A798" s="25"/>
      <c r="B798" s="25"/>
      <c r="C798" s="25"/>
      <c r="D798" s="25"/>
      <c r="E798" s="25"/>
    </row>
    <row r="799" spans="1:5" ht="12.5">
      <c r="A799" s="75"/>
      <c r="B799" s="75"/>
      <c r="C799" s="75"/>
      <c r="D799" s="75"/>
      <c r="E799" s="75"/>
    </row>
    <row r="800" spans="1:5" ht="12.5">
      <c r="A800" s="25"/>
      <c r="B800" s="25"/>
      <c r="C800" s="25"/>
      <c r="D800" s="25"/>
      <c r="E800" s="25"/>
    </row>
    <row r="801" spans="1:5" ht="12.5">
      <c r="A801" s="75"/>
      <c r="B801" s="75"/>
      <c r="C801" s="75"/>
      <c r="D801" s="75"/>
      <c r="E801" s="75"/>
    </row>
    <row r="802" spans="1:5" ht="12.5">
      <c r="A802" s="25"/>
      <c r="B802" s="25"/>
      <c r="C802" s="25"/>
      <c r="D802" s="25"/>
      <c r="E802" s="25"/>
    </row>
    <row r="803" spans="1:5" ht="12.5">
      <c r="A803" s="75"/>
      <c r="B803" s="75"/>
      <c r="C803" s="75"/>
      <c r="D803" s="75"/>
      <c r="E803" s="75"/>
    </row>
    <row r="804" spans="1:5" ht="12.5">
      <c r="A804" s="25"/>
      <c r="B804" s="25"/>
      <c r="C804" s="25"/>
      <c r="D804" s="25"/>
      <c r="E804" s="25"/>
    </row>
    <row r="805" spans="1:5" ht="12.5">
      <c r="A805" s="75"/>
      <c r="B805" s="75"/>
      <c r="C805" s="75"/>
      <c r="D805" s="75"/>
      <c r="E805" s="75"/>
    </row>
    <row r="806" spans="1:5" ht="12.5">
      <c r="A806" s="25"/>
      <c r="B806" s="25"/>
      <c r="C806" s="25"/>
      <c r="D806" s="25"/>
      <c r="E806" s="25"/>
    </row>
    <row r="807" spans="1:5" ht="12.5">
      <c r="A807" s="75"/>
      <c r="B807" s="75"/>
      <c r="C807" s="75"/>
      <c r="D807" s="75"/>
      <c r="E807" s="75"/>
    </row>
    <row r="808" spans="1:5" ht="12.5">
      <c r="A808" s="25"/>
      <c r="B808" s="25"/>
      <c r="C808" s="25"/>
      <c r="D808" s="25"/>
      <c r="E808" s="25"/>
    </row>
    <row r="809" spans="1:5" ht="12.5">
      <c r="A809" s="75"/>
      <c r="B809" s="75"/>
      <c r="C809" s="75"/>
      <c r="D809" s="75"/>
      <c r="E809" s="75"/>
    </row>
    <row r="810" spans="1:5" ht="12.5">
      <c r="A810" s="25"/>
      <c r="B810" s="25"/>
      <c r="C810" s="25"/>
      <c r="D810" s="25"/>
      <c r="E810" s="25"/>
    </row>
    <row r="811" spans="1:5" ht="12.5">
      <c r="A811" s="75"/>
      <c r="B811" s="75"/>
      <c r="C811" s="75"/>
      <c r="D811" s="75"/>
      <c r="E811" s="75"/>
    </row>
    <row r="812" spans="1:5" ht="12.5">
      <c r="A812" s="25"/>
      <c r="B812" s="25"/>
      <c r="C812" s="25"/>
      <c r="D812" s="25"/>
      <c r="E812" s="25"/>
    </row>
    <row r="813" spans="1:5" ht="12.5">
      <c r="A813" s="75"/>
      <c r="B813" s="75"/>
      <c r="C813" s="75"/>
      <c r="D813" s="75"/>
      <c r="E813" s="75"/>
    </row>
    <row r="814" spans="1:5" ht="12.5">
      <c r="A814" s="25"/>
      <c r="B814" s="25"/>
      <c r="C814" s="25"/>
      <c r="D814" s="25"/>
      <c r="E814" s="25"/>
    </row>
    <row r="815" spans="1:5" ht="12.5">
      <c r="A815" s="75"/>
      <c r="B815" s="75"/>
      <c r="C815" s="75"/>
      <c r="D815" s="75"/>
      <c r="E815" s="75"/>
    </row>
    <row r="816" spans="1:5" ht="12.5">
      <c r="A816" s="25"/>
      <c r="B816" s="25"/>
      <c r="C816" s="25"/>
      <c r="D816" s="25"/>
      <c r="E816" s="25"/>
    </row>
    <row r="817" spans="1:5" ht="12.5">
      <c r="A817" s="75"/>
      <c r="B817" s="75"/>
      <c r="C817" s="75"/>
      <c r="D817" s="75"/>
      <c r="E817" s="75"/>
    </row>
    <row r="818" spans="1:5" ht="12.5">
      <c r="A818" s="25"/>
      <c r="B818" s="25"/>
      <c r="C818" s="25"/>
      <c r="D818" s="25"/>
      <c r="E818" s="25"/>
    </row>
    <row r="819" spans="1:5" ht="12.5">
      <c r="A819" s="75"/>
      <c r="B819" s="75"/>
      <c r="C819" s="75"/>
      <c r="D819" s="75"/>
      <c r="E819" s="75"/>
    </row>
    <row r="820" spans="1:5" ht="12.5">
      <c r="A820" s="25"/>
      <c r="B820" s="25"/>
      <c r="C820" s="25"/>
      <c r="D820" s="25"/>
      <c r="E820" s="25"/>
    </row>
    <row r="821" spans="1:5" ht="12.5">
      <c r="A821" s="75"/>
      <c r="B821" s="75"/>
      <c r="C821" s="75"/>
      <c r="D821" s="75"/>
      <c r="E821" s="75"/>
    </row>
    <row r="822" spans="1:5" ht="12.5">
      <c r="A822" s="25"/>
      <c r="B822" s="25"/>
      <c r="C822" s="25"/>
      <c r="D822" s="25"/>
      <c r="E822" s="25"/>
    </row>
    <row r="823" spans="1:5" ht="12.5">
      <c r="A823" s="75"/>
      <c r="B823" s="75"/>
      <c r="C823" s="75"/>
      <c r="D823" s="75"/>
      <c r="E823" s="75"/>
    </row>
    <row r="824" spans="1:5" ht="12.5">
      <c r="A824" s="25"/>
      <c r="B824" s="25"/>
      <c r="C824" s="25"/>
      <c r="D824" s="25"/>
      <c r="E824" s="25"/>
    </row>
    <row r="825" spans="1:5" ht="12.5">
      <c r="A825" s="75"/>
      <c r="B825" s="75"/>
      <c r="C825" s="75"/>
      <c r="D825" s="75"/>
      <c r="E825" s="75"/>
    </row>
    <row r="826" spans="1:5" ht="12.5">
      <c r="A826" s="25"/>
      <c r="B826" s="25"/>
      <c r="C826" s="25"/>
      <c r="D826" s="25"/>
      <c r="E826" s="25"/>
    </row>
    <row r="827" spans="1:5" ht="12.5">
      <c r="A827" s="75"/>
      <c r="B827" s="75"/>
      <c r="C827" s="75"/>
      <c r="D827" s="75"/>
      <c r="E827" s="75"/>
    </row>
    <row r="828" spans="1:5" ht="12.5">
      <c r="A828" s="25"/>
      <c r="B828" s="25"/>
      <c r="C828" s="25"/>
      <c r="D828" s="25"/>
      <c r="E828" s="25"/>
    </row>
    <row r="829" spans="1:5" ht="12.5">
      <c r="A829" s="75"/>
      <c r="B829" s="75"/>
      <c r="C829" s="75"/>
      <c r="D829" s="75"/>
      <c r="E829" s="75"/>
    </row>
    <row r="830" spans="1:5" ht="12.5">
      <c r="A830" s="25"/>
      <c r="B830" s="25"/>
      <c r="C830" s="25"/>
      <c r="D830" s="25"/>
      <c r="E830" s="25"/>
    </row>
    <row r="831" spans="1:5" ht="12.5">
      <c r="A831" s="75"/>
      <c r="B831" s="75"/>
      <c r="C831" s="75"/>
      <c r="D831" s="75"/>
      <c r="E831" s="75"/>
    </row>
    <row r="832" spans="1:5" ht="12.5">
      <c r="A832" s="25"/>
      <c r="B832" s="25"/>
      <c r="C832" s="25"/>
      <c r="D832" s="25"/>
      <c r="E832" s="25"/>
    </row>
    <row r="833" spans="1:5" ht="12.5">
      <c r="A833" s="75"/>
      <c r="B833" s="75"/>
      <c r="C833" s="75"/>
      <c r="D833" s="75"/>
      <c r="E833" s="75"/>
    </row>
    <row r="834" spans="1:5" ht="12.5">
      <c r="A834" s="25"/>
      <c r="B834" s="25"/>
      <c r="C834" s="25"/>
      <c r="D834" s="25"/>
      <c r="E834" s="25"/>
    </row>
    <row r="835" spans="1:5" ht="12.5">
      <c r="A835" s="75"/>
      <c r="B835" s="75"/>
      <c r="C835" s="75"/>
      <c r="D835" s="75"/>
      <c r="E835" s="75"/>
    </row>
    <row r="836" spans="1:5" ht="12.5">
      <c r="A836" s="25"/>
      <c r="B836" s="25"/>
      <c r="C836" s="25"/>
      <c r="D836" s="25"/>
      <c r="E836" s="25"/>
    </row>
    <row r="837" spans="1:5" ht="12.5">
      <c r="A837" s="75"/>
      <c r="B837" s="75"/>
      <c r="C837" s="75"/>
      <c r="D837" s="75"/>
      <c r="E837" s="75"/>
    </row>
    <row r="838" spans="1:5" ht="12.5">
      <c r="A838" s="25"/>
      <c r="B838" s="25"/>
      <c r="C838" s="25"/>
      <c r="D838" s="25"/>
      <c r="E838" s="25"/>
    </row>
    <row r="839" spans="1:5" ht="12.5">
      <c r="A839" s="75"/>
      <c r="B839" s="75"/>
      <c r="C839" s="75"/>
      <c r="D839" s="75"/>
      <c r="E839" s="75"/>
    </row>
    <row r="840" spans="1:5" ht="12.5">
      <c r="A840" s="25"/>
      <c r="B840" s="25"/>
      <c r="C840" s="25"/>
      <c r="D840" s="25"/>
      <c r="E840" s="25"/>
    </row>
    <row r="841" spans="1:5" ht="12.5">
      <c r="A841" s="75"/>
      <c r="B841" s="75"/>
      <c r="C841" s="75"/>
      <c r="D841" s="75"/>
      <c r="E841" s="75"/>
    </row>
    <row r="842" spans="1:5" ht="12.5">
      <c r="A842" s="25"/>
      <c r="B842" s="25"/>
      <c r="C842" s="25"/>
      <c r="D842" s="25"/>
      <c r="E842" s="25"/>
    </row>
    <row r="843" spans="1:5" ht="12.5">
      <c r="A843" s="75"/>
      <c r="B843" s="75"/>
      <c r="C843" s="75"/>
      <c r="D843" s="75"/>
      <c r="E843" s="75"/>
    </row>
    <row r="844" spans="1:5" ht="12.5">
      <c r="A844" s="25"/>
      <c r="B844" s="25"/>
      <c r="C844" s="25"/>
      <c r="D844" s="25"/>
      <c r="E844" s="25"/>
    </row>
    <row r="845" spans="1:5" ht="12.5">
      <c r="A845" s="75"/>
      <c r="B845" s="75"/>
      <c r="C845" s="75"/>
      <c r="D845" s="75"/>
      <c r="E845" s="75"/>
    </row>
    <row r="846" spans="1:5" ht="12.5">
      <c r="A846" s="25"/>
      <c r="B846" s="25"/>
      <c r="C846" s="25"/>
      <c r="D846" s="25"/>
      <c r="E846" s="25"/>
    </row>
    <row r="847" spans="1:5" ht="12.5">
      <c r="A847" s="75"/>
      <c r="B847" s="75"/>
      <c r="C847" s="75"/>
      <c r="D847" s="75"/>
      <c r="E847" s="75"/>
    </row>
    <row r="848" spans="1:5" ht="12.5">
      <c r="A848" s="25"/>
      <c r="B848" s="25"/>
      <c r="C848" s="25"/>
      <c r="D848" s="25"/>
      <c r="E848" s="25"/>
    </row>
    <row r="849" spans="1:5" ht="12.5">
      <c r="A849" s="75"/>
      <c r="B849" s="75"/>
      <c r="C849" s="75"/>
      <c r="D849" s="75"/>
      <c r="E849" s="75"/>
    </row>
    <row r="850" spans="1:5" ht="12.5">
      <c r="A850" s="25"/>
      <c r="B850" s="25"/>
      <c r="C850" s="25"/>
      <c r="D850" s="25"/>
      <c r="E850" s="25"/>
    </row>
    <row r="851" spans="1:5" ht="12.5">
      <c r="A851" s="75"/>
      <c r="B851" s="75"/>
      <c r="C851" s="75"/>
      <c r="D851" s="75"/>
      <c r="E851" s="75"/>
    </row>
    <row r="852" spans="1:5" ht="12.5">
      <c r="A852" s="25"/>
      <c r="B852" s="25"/>
      <c r="C852" s="25"/>
      <c r="D852" s="25"/>
      <c r="E852" s="25"/>
    </row>
    <row r="853" spans="1:5" ht="12.5">
      <c r="A853" s="75"/>
      <c r="B853" s="75"/>
      <c r="C853" s="75"/>
      <c r="D853" s="75"/>
      <c r="E853" s="75"/>
    </row>
    <row r="854" spans="1:5" ht="12.5">
      <c r="A854" s="25"/>
      <c r="B854" s="25"/>
      <c r="C854" s="25"/>
      <c r="D854" s="25"/>
      <c r="E854" s="25"/>
    </row>
    <row r="855" spans="1:5" ht="12.5">
      <c r="A855" s="75"/>
      <c r="B855" s="75"/>
      <c r="C855" s="75"/>
      <c r="D855" s="75"/>
      <c r="E855" s="75"/>
    </row>
    <row r="856" spans="1:5" ht="12.5">
      <c r="A856" s="25"/>
      <c r="B856" s="25"/>
      <c r="C856" s="25"/>
      <c r="D856" s="25"/>
      <c r="E856" s="25"/>
    </row>
    <row r="857" spans="1:5" ht="12.5">
      <c r="A857" s="75"/>
      <c r="B857" s="75"/>
      <c r="C857" s="75"/>
      <c r="D857" s="75"/>
      <c r="E857" s="75"/>
    </row>
    <row r="858" spans="1:5" ht="12.5">
      <c r="A858" s="25"/>
      <c r="B858" s="25"/>
      <c r="C858" s="25"/>
      <c r="D858" s="25"/>
      <c r="E858" s="25"/>
    </row>
    <row r="859" spans="1:5" ht="12.5">
      <c r="A859" s="75"/>
      <c r="B859" s="75"/>
      <c r="C859" s="75"/>
      <c r="D859" s="75"/>
      <c r="E859" s="75"/>
    </row>
    <row r="860" spans="1:5" ht="12.5">
      <c r="A860" s="25"/>
      <c r="B860" s="25"/>
      <c r="C860" s="25"/>
      <c r="D860" s="25"/>
      <c r="E860" s="25"/>
    </row>
    <row r="861" spans="1:5" ht="12.5">
      <c r="A861" s="75"/>
      <c r="B861" s="75"/>
      <c r="C861" s="75"/>
      <c r="D861" s="75"/>
      <c r="E861" s="75"/>
    </row>
    <row r="862" spans="1:5" ht="12.5">
      <c r="A862" s="25"/>
      <c r="B862" s="25"/>
      <c r="C862" s="25"/>
      <c r="D862" s="25"/>
      <c r="E862" s="25"/>
    </row>
    <row r="863" spans="1:5" ht="12.5">
      <c r="A863" s="75"/>
      <c r="B863" s="75"/>
      <c r="C863" s="75"/>
      <c r="D863" s="75"/>
      <c r="E863" s="75"/>
    </row>
    <row r="864" spans="1:5" ht="12.5">
      <c r="A864" s="25"/>
      <c r="B864" s="25"/>
      <c r="C864" s="25"/>
      <c r="D864" s="25"/>
      <c r="E864" s="25"/>
    </row>
    <row r="865" spans="1:5" ht="12.5">
      <c r="A865" s="75"/>
      <c r="B865" s="75"/>
      <c r="C865" s="75"/>
      <c r="D865" s="75"/>
      <c r="E865" s="75"/>
    </row>
    <row r="866" spans="1:5" ht="12.5">
      <c r="A866" s="25"/>
      <c r="B866" s="25"/>
      <c r="C866" s="25"/>
      <c r="D866" s="25"/>
      <c r="E866" s="25"/>
    </row>
    <row r="867" spans="1:5" ht="12.5">
      <c r="A867" s="75"/>
      <c r="B867" s="75"/>
      <c r="C867" s="75"/>
      <c r="D867" s="75"/>
      <c r="E867" s="75"/>
    </row>
    <row r="868" spans="1:5" ht="12.5">
      <c r="A868" s="25"/>
      <c r="B868" s="25"/>
      <c r="C868" s="25"/>
      <c r="D868" s="25"/>
      <c r="E868" s="25"/>
    </row>
    <row r="869" spans="1:5" ht="12.5">
      <c r="A869" s="75"/>
      <c r="B869" s="75"/>
      <c r="C869" s="75"/>
      <c r="D869" s="75"/>
      <c r="E869" s="75"/>
    </row>
    <row r="870" spans="1:5" ht="12.5">
      <c r="A870" s="25"/>
      <c r="B870" s="25"/>
      <c r="C870" s="25"/>
      <c r="D870" s="25"/>
      <c r="E870" s="25"/>
    </row>
    <row r="871" spans="1:5" ht="12.5">
      <c r="A871" s="75"/>
      <c r="B871" s="75"/>
      <c r="C871" s="75"/>
      <c r="D871" s="75"/>
      <c r="E871" s="75"/>
    </row>
    <row r="872" spans="1:5" ht="12.5">
      <c r="A872" s="25"/>
      <c r="B872" s="25"/>
      <c r="C872" s="25"/>
      <c r="D872" s="25"/>
      <c r="E872" s="25"/>
    </row>
    <row r="873" spans="1:5" ht="12.5">
      <c r="A873" s="75"/>
      <c r="B873" s="75"/>
      <c r="C873" s="75"/>
      <c r="D873" s="75"/>
      <c r="E873" s="75"/>
    </row>
    <row r="874" spans="1:5" ht="12.5">
      <c r="A874" s="25"/>
      <c r="B874" s="25"/>
      <c r="C874" s="25"/>
      <c r="D874" s="25"/>
      <c r="E874" s="25"/>
    </row>
    <row r="875" spans="1:5" ht="12.5">
      <c r="A875" s="75"/>
      <c r="B875" s="75"/>
      <c r="C875" s="75"/>
      <c r="D875" s="75"/>
      <c r="E875" s="75"/>
    </row>
    <row r="876" spans="1:5" ht="12.5">
      <c r="A876" s="25"/>
      <c r="B876" s="25"/>
      <c r="C876" s="25"/>
      <c r="D876" s="25"/>
      <c r="E876" s="25"/>
    </row>
    <row r="877" spans="1:5" ht="12.5">
      <c r="A877" s="75"/>
      <c r="B877" s="75"/>
      <c r="C877" s="75"/>
      <c r="D877" s="75"/>
      <c r="E877" s="75"/>
    </row>
    <row r="878" spans="1:5" ht="12.5">
      <c r="A878" s="25"/>
      <c r="B878" s="25"/>
      <c r="C878" s="25"/>
      <c r="D878" s="25"/>
      <c r="E878" s="25"/>
    </row>
    <row r="879" spans="1:5" ht="12.5">
      <c r="A879" s="75"/>
      <c r="B879" s="75"/>
      <c r="C879" s="75"/>
      <c r="D879" s="75"/>
      <c r="E879" s="75"/>
    </row>
    <row r="880" spans="1:5" ht="12.5">
      <c r="A880" s="25"/>
      <c r="B880" s="25"/>
      <c r="C880" s="25"/>
      <c r="D880" s="25"/>
      <c r="E880" s="25"/>
    </row>
    <row r="881" spans="1:5" ht="12.5">
      <c r="A881" s="75"/>
      <c r="B881" s="75"/>
      <c r="C881" s="75"/>
      <c r="D881" s="75"/>
      <c r="E881" s="75"/>
    </row>
    <row r="882" spans="1:5" ht="12.5">
      <c r="A882" s="25"/>
      <c r="B882" s="25"/>
      <c r="C882" s="25"/>
      <c r="D882" s="25"/>
      <c r="E882" s="25"/>
    </row>
    <row r="883" spans="1:5" ht="12.5">
      <c r="A883" s="75"/>
      <c r="B883" s="75"/>
      <c r="C883" s="75"/>
      <c r="D883" s="75"/>
      <c r="E883" s="75"/>
    </row>
    <row r="884" spans="1:5" ht="12.5">
      <c r="A884" s="25"/>
      <c r="B884" s="25"/>
      <c r="C884" s="25"/>
      <c r="D884" s="25"/>
      <c r="E884" s="25"/>
    </row>
    <row r="885" spans="1:5" ht="12.5">
      <c r="A885" s="75"/>
      <c r="B885" s="75"/>
      <c r="C885" s="75"/>
      <c r="D885" s="75"/>
      <c r="E885" s="75"/>
    </row>
    <row r="886" spans="1:5" ht="12.5">
      <c r="A886" s="25"/>
      <c r="B886" s="25"/>
      <c r="C886" s="25"/>
      <c r="D886" s="25"/>
      <c r="E886" s="25"/>
    </row>
    <row r="887" spans="1:5" ht="12.5">
      <c r="A887" s="75"/>
      <c r="B887" s="75"/>
      <c r="C887" s="75"/>
      <c r="D887" s="75"/>
      <c r="E887" s="75"/>
    </row>
    <row r="888" spans="1:5" ht="12.5">
      <c r="A888" s="25"/>
      <c r="B888" s="25"/>
      <c r="C888" s="25"/>
      <c r="D888" s="25"/>
      <c r="E888" s="25"/>
    </row>
    <row r="889" spans="1:5" ht="12.5">
      <c r="A889" s="75"/>
      <c r="B889" s="75"/>
      <c r="C889" s="75"/>
      <c r="D889" s="75"/>
      <c r="E889" s="75"/>
    </row>
    <row r="890" spans="1:5" ht="12.5">
      <c r="A890" s="25"/>
      <c r="B890" s="25"/>
      <c r="C890" s="25"/>
      <c r="D890" s="25"/>
      <c r="E890" s="25"/>
    </row>
    <row r="891" spans="1:5" ht="12.5">
      <c r="A891" s="75"/>
      <c r="B891" s="75"/>
      <c r="C891" s="75"/>
      <c r="D891" s="75"/>
      <c r="E891" s="75"/>
    </row>
    <row r="892" spans="1:5" ht="12.5">
      <c r="A892" s="25"/>
      <c r="B892" s="25"/>
      <c r="C892" s="25"/>
      <c r="D892" s="25"/>
      <c r="E892" s="25"/>
    </row>
    <row r="893" spans="1:5" ht="12.5">
      <c r="A893" s="75"/>
      <c r="B893" s="75"/>
      <c r="C893" s="75"/>
      <c r="D893" s="75"/>
      <c r="E893" s="75"/>
    </row>
    <row r="894" spans="1:5" ht="12.5">
      <c r="A894" s="25"/>
      <c r="B894" s="25"/>
      <c r="C894" s="25"/>
      <c r="D894" s="25"/>
      <c r="E894" s="25"/>
    </row>
    <row r="895" spans="1:5" ht="12.5">
      <c r="A895" s="75"/>
      <c r="B895" s="75"/>
      <c r="C895" s="75"/>
      <c r="D895" s="75"/>
      <c r="E895" s="75"/>
    </row>
    <row r="896" spans="1:5" ht="12.5">
      <c r="A896" s="25"/>
      <c r="B896" s="25"/>
      <c r="C896" s="25"/>
      <c r="D896" s="25"/>
      <c r="E896" s="25"/>
    </row>
    <row r="897" spans="1:5" ht="12.5">
      <c r="A897" s="75"/>
      <c r="B897" s="75"/>
      <c r="C897" s="75"/>
      <c r="D897" s="75"/>
      <c r="E897" s="75"/>
    </row>
    <row r="898" spans="1:5" ht="12.5">
      <c r="A898" s="25"/>
      <c r="B898" s="25"/>
      <c r="C898" s="25"/>
      <c r="D898" s="25"/>
      <c r="E898" s="25"/>
    </row>
    <row r="899" spans="1:5" ht="12.5">
      <c r="A899" s="75"/>
      <c r="B899" s="75"/>
      <c r="C899" s="75"/>
      <c r="D899" s="75"/>
      <c r="E899" s="75"/>
    </row>
    <row r="900" spans="1:5" ht="12.5">
      <c r="A900" s="25"/>
      <c r="B900" s="25"/>
      <c r="C900" s="25"/>
      <c r="D900" s="25"/>
      <c r="E900" s="25"/>
    </row>
    <row r="901" spans="1:5" ht="12.5">
      <c r="A901" s="75"/>
      <c r="B901" s="75"/>
      <c r="C901" s="75"/>
      <c r="D901" s="75"/>
      <c r="E901" s="75"/>
    </row>
    <row r="902" spans="1:5" ht="12.5">
      <c r="A902" s="25"/>
      <c r="B902" s="25"/>
      <c r="C902" s="25"/>
      <c r="D902" s="25"/>
      <c r="E902" s="25"/>
    </row>
    <row r="903" spans="1:5" ht="12.5">
      <c r="A903" s="75"/>
      <c r="B903" s="75"/>
      <c r="C903" s="75"/>
      <c r="D903" s="75"/>
      <c r="E903" s="75"/>
    </row>
    <row r="904" spans="1:5" ht="12.5">
      <c r="A904" s="25"/>
      <c r="B904" s="25"/>
      <c r="C904" s="25"/>
      <c r="D904" s="25"/>
      <c r="E904" s="25"/>
    </row>
    <row r="905" spans="1:5" ht="12.5">
      <c r="A905" s="75"/>
      <c r="B905" s="75"/>
      <c r="C905" s="75"/>
      <c r="D905" s="75"/>
      <c r="E905" s="75"/>
    </row>
    <row r="906" spans="1:5" ht="12.5">
      <c r="A906" s="25"/>
      <c r="B906" s="25"/>
      <c r="C906" s="25"/>
      <c r="D906" s="25"/>
      <c r="E906" s="25"/>
    </row>
    <row r="907" spans="1:5" ht="12.5">
      <c r="A907" s="75"/>
      <c r="B907" s="75"/>
      <c r="C907" s="75"/>
      <c r="D907" s="75"/>
      <c r="E907" s="75"/>
    </row>
    <row r="908" spans="1:5" ht="12.5">
      <c r="A908" s="25"/>
      <c r="B908" s="25"/>
      <c r="C908" s="25"/>
      <c r="D908" s="25"/>
      <c r="E908" s="25"/>
    </row>
    <row r="909" spans="1:5" ht="12.5">
      <c r="A909" s="75"/>
      <c r="B909" s="75"/>
      <c r="C909" s="75"/>
      <c r="D909" s="75"/>
      <c r="E909" s="75"/>
    </row>
    <row r="910" spans="1:5" ht="12.5">
      <c r="A910" s="25"/>
      <c r="B910" s="25"/>
      <c r="C910" s="25"/>
      <c r="D910" s="25"/>
      <c r="E910" s="25"/>
    </row>
    <row r="911" spans="1:5" ht="12.5">
      <c r="A911" s="75"/>
      <c r="B911" s="75"/>
      <c r="C911" s="75"/>
      <c r="D911" s="75"/>
      <c r="E911" s="75"/>
    </row>
    <row r="912" spans="1:5" ht="12.5">
      <c r="A912" s="25"/>
      <c r="B912" s="25"/>
      <c r="C912" s="25"/>
      <c r="D912" s="25"/>
      <c r="E912" s="25"/>
    </row>
    <row r="913" spans="1:5" ht="12.5">
      <c r="A913" s="75"/>
      <c r="B913" s="75"/>
      <c r="C913" s="75"/>
      <c r="D913" s="75"/>
      <c r="E913" s="75"/>
    </row>
    <row r="914" spans="1:5" ht="12.5">
      <c r="A914" s="25"/>
      <c r="B914" s="25"/>
      <c r="C914" s="25"/>
      <c r="D914" s="25"/>
      <c r="E914" s="25"/>
    </row>
    <row r="915" spans="1:5" ht="12.5">
      <c r="A915" s="75"/>
      <c r="B915" s="75"/>
      <c r="C915" s="75"/>
      <c r="D915" s="75"/>
      <c r="E915" s="75"/>
    </row>
    <row r="916" spans="1:5" ht="12.5">
      <c r="A916" s="25"/>
      <c r="B916" s="25"/>
      <c r="C916" s="25"/>
      <c r="D916" s="25"/>
      <c r="E916" s="25"/>
    </row>
    <row r="917" spans="1:5" ht="12.5">
      <c r="A917" s="75"/>
      <c r="B917" s="75"/>
      <c r="C917" s="75"/>
      <c r="D917" s="75"/>
      <c r="E917" s="75"/>
    </row>
    <row r="918" spans="1:5" ht="12.5">
      <c r="A918" s="25"/>
      <c r="B918" s="25"/>
      <c r="C918" s="25"/>
      <c r="D918" s="25"/>
      <c r="E918" s="25"/>
    </row>
    <row r="919" spans="1:5" ht="12.5">
      <c r="A919" s="75"/>
      <c r="B919" s="75"/>
      <c r="C919" s="75"/>
      <c r="D919" s="75"/>
      <c r="E919" s="75"/>
    </row>
    <row r="920" spans="1:5" ht="12.5">
      <c r="A920" s="25"/>
      <c r="B920" s="25"/>
      <c r="C920" s="25"/>
      <c r="D920" s="25"/>
      <c r="E920" s="25"/>
    </row>
    <row r="921" spans="1:5" ht="12.5">
      <c r="A921" s="75"/>
      <c r="B921" s="75"/>
      <c r="C921" s="75"/>
      <c r="D921" s="75"/>
      <c r="E921" s="75"/>
    </row>
    <row r="922" spans="1:5" ht="12.5">
      <c r="A922" s="25"/>
      <c r="B922" s="25"/>
      <c r="C922" s="25"/>
      <c r="D922" s="25"/>
      <c r="E922" s="25"/>
    </row>
    <row r="923" spans="1:5" ht="12.5">
      <c r="A923" s="75"/>
      <c r="B923" s="75"/>
      <c r="C923" s="75"/>
      <c r="D923" s="75"/>
      <c r="E923" s="75"/>
    </row>
    <row r="924" spans="1:5" ht="12.5">
      <c r="A924" s="25"/>
      <c r="B924" s="25"/>
      <c r="C924" s="25"/>
      <c r="D924" s="25"/>
      <c r="E924" s="25"/>
    </row>
    <row r="925" spans="1:5" ht="12.5">
      <c r="A925" s="75"/>
      <c r="B925" s="75"/>
      <c r="C925" s="75"/>
      <c r="D925" s="75"/>
      <c r="E925" s="75"/>
    </row>
    <row r="926" spans="1:5" ht="12.5">
      <c r="A926" s="25"/>
      <c r="B926" s="25"/>
      <c r="C926" s="25"/>
      <c r="D926" s="25"/>
      <c r="E926" s="25"/>
    </row>
    <row r="927" spans="1:5" ht="12.5">
      <c r="A927" s="75"/>
      <c r="B927" s="75"/>
      <c r="C927" s="75"/>
      <c r="D927" s="75"/>
      <c r="E927" s="75"/>
    </row>
    <row r="928" spans="1:5" ht="12.5">
      <c r="A928" s="25"/>
      <c r="B928" s="25"/>
      <c r="C928" s="25"/>
      <c r="D928" s="25"/>
      <c r="E928" s="25"/>
    </row>
    <row r="929" spans="1:5" ht="12.5">
      <c r="A929" s="75"/>
      <c r="B929" s="75"/>
      <c r="C929" s="75"/>
      <c r="D929" s="75"/>
      <c r="E929" s="75"/>
    </row>
    <row r="930" spans="1:5" ht="12.5">
      <c r="A930" s="25"/>
      <c r="B930" s="25"/>
      <c r="C930" s="25"/>
      <c r="D930" s="25"/>
      <c r="E930" s="25"/>
    </row>
    <row r="931" spans="1:5" ht="12.5">
      <c r="A931" s="75"/>
      <c r="B931" s="75"/>
      <c r="C931" s="75"/>
      <c r="D931" s="75"/>
      <c r="E931" s="75"/>
    </row>
    <row r="932" spans="1:5" ht="12.5">
      <c r="A932" s="25"/>
      <c r="B932" s="25"/>
      <c r="C932" s="25"/>
      <c r="D932" s="25"/>
      <c r="E932" s="25"/>
    </row>
    <row r="933" spans="1:5" ht="12.5">
      <c r="A933" s="75"/>
      <c r="B933" s="75"/>
      <c r="C933" s="75"/>
      <c r="D933" s="75"/>
      <c r="E933" s="75"/>
    </row>
    <row r="934" spans="1:5" ht="12.5">
      <c r="A934" s="25"/>
      <c r="B934" s="25"/>
      <c r="C934" s="25"/>
      <c r="D934" s="25"/>
      <c r="E934" s="25"/>
    </row>
    <row r="935" spans="1:5" ht="12.5">
      <c r="A935" s="75"/>
      <c r="B935" s="75"/>
      <c r="C935" s="75"/>
      <c r="D935" s="75"/>
      <c r="E935" s="75"/>
    </row>
    <row r="936" spans="1:5" ht="12.5">
      <c r="A936" s="25"/>
      <c r="B936" s="25"/>
      <c r="C936" s="25"/>
      <c r="D936" s="25"/>
      <c r="E936" s="25"/>
    </row>
    <row r="937" spans="1:5" ht="12.5">
      <c r="A937" s="75"/>
      <c r="B937" s="75"/>
      <c r="C937" s="75"/>
      <c r="D937" s="75"/>
      <c r="E937" s="75"/>
    </row>
    <row r="938" spans="1:5" ht="12.5">
      <c r="A938" s="25"/>
      <c r="B938" s="25"/>
      <c r="C938" s="25"/>
      <c r="D938" s="25"/>
      <c r="E938" s="25"/>
    </row>
    <row r="939" spans="1:5" ht="12.5">
      <c r="A939" s="75"/>
      <c r="B939" s="75"/>
      <c r="C939" s="75"/>
      <c r="D939" s="75"/>
      <c r="E939" s="75"/>
    </row>
    <row r="940" spans="1:5" ht="12.5">
      <c r="A940" s="25"/>
      <c r="B940" s="25"/>
      <c r="C940" s="25"/>
      <c r="D940" s="25"/>
      <c r="E940" s="25"/>
    </row>
    <row r="941" spans="1:5" ht="12.5">
      <c r="A941" s="75"/>
      <c r="B941" s="75"/>
      <c r="C941" s="75"/>
      <c r="D941" s="75"/>
      <c r="E941" s="75"/>
    </row>
    <row r="942" spans="1:5" ht="12.5">
      <c r="A942" s="25"/>
      <c r="B942" s="25"/>
      <c r="C942" s="25"/>
      <c r="D942" s="25"/>
      <c r="E942" s="25"/>
    </row>
    <row r="943" spans="1:5" ht="12.5">
      <c r="A943" s="75"/>
      <c r="B943" s="75"/>
      <c r="C943" s="75"/>
      <c r="D943" s="75"/>
      <c r="E943" s="75"/>
    </row>
    <row r="944" spans="1:5" ht="12.5">
      <c r="A944" s="25"/>
      <c r="B944" s="25"/>
      <c r="C944" s="25"/>
      <c r="D944" s="25"/>
      <c r="E944" s="25"/>
    </row>
    <row r="945" spans="1:5" ht="12.5">
      <c r="A945" s="75"/>
      <c r="B945" s="75"/>
      <c r="C945" s="75"/>
      <c r="D945" s="75"/>
      <c r="E945" s="75"/>
    </row>
    <row r="946" spans="1:5" ht="12.5">
      <c r="A946" s="25"/>
      <c r="B946" s="25"/>
      <c r="C946" s="25"/>
      <c r="D946" s="25"/>
      <c r="E946" s="25"/>
    </row>
    <row r="947" spans="1:5" ht="12.5">
      <c r="A947" s="75"/>
      <c r="B947" s="75"/>
      <c r="C947" s="75"/>
      <c r="D947" s="75"/>
      <c r="E947" s="75"/>
    </row>
    <row r="948" spans="1:5" ht="12.5">
      <c r="A948" s="25"/>
      <c r="B948" s="25"/>
      <c r="C948" s="25"/>
      <c r="D948" s="25"/>
      <c r="E948" s="25"/>
    </row>
    <row r="949" spans="1:5" ht="12.5">
      <c r="A949" s="75"/>
      <c r="B949" s="75"/>
      <c r="C949" s="75"/>
      <c r="D949" s="75"/>
      <c r="E949" s="75"/>
    </row>
    <row r="950" spans="1:5" ht="12.5">
      <c r="A950" s="25"/>
      <c r="B950" s="25"/>
      <c r="C950" s="25"/>
      <c r="D950" s="25"/>
      <c r="E950" s="25"/>
    </row>
    <row r="951" spans="1:5" ht="12.5">
      <c r="A951" s="75"/>
      <c r="B951" s="75"/>
      <c r="C951" s="75"/>
      <c r="D951" s="75"/>
      <c r="E951" s="75"/>
    </row>
    <row r="952" spans="1:5" ht="12.5">
      <c r="A952" s="25"/>
      <c r="B952" s="25"/>
      <c r="C952" s="25"/>
      <c r="D952" s="25"/>
      <c r="E952" s="25"/>
    </row>
    <row r="953" spans="1:5" ht="12.5">
      <c r="A953" s="75"/>
      <c r="B953" s="75"/>
      <c r="C953" s="75"/>
      <c r="D953" s="75"/>
      <c r="E953" s="75"/>
    </row>
    <row r="954" spans="1:5" ht="12.5">
      <c r="A954" s="25"/>
      <c r="B954" s="25"/>
      <c r="C954" s="25"/>
      <c r="D954" s="25"/>
      <c r="E954" s="25"/>
    </row>
    <row r="955" spans="1:5" ht="12.5">
      <c r="A955" s="75"/>
      <c r="B955" s="75"/>
      <c r="C955" s="75"/>
      <c r="D955" s="75"/>
      <c r="E955" s="75"/>
    </row>
    <row r="956" spans="1:5" ht="12.5">
      <c r="A956" s="25"/>
      <c r="B956" s="25"/>
      <c r="C956" s="25"/>
      <c r="D956" s="25"/>
      <c r="E956" s="25"/>
    </row>
    <row r="957" spans="1:5" ht="12.5">
      <c r="A957" s="75"/>
      <c r="B957" s="75"/>
      <c r="C957" s="75"/>
      <c r="D957" s="75"/>
      <c r="E957" s="75"/>
    </row>
    <row r="958" spans="1:5" ht="12.5">
      <c r="A958" s="25"/>
      <c r="B958" s="25"/>
      <c r="C958" s="25"/>
      <c r="D958" s="25"/>
      <c r="E958" s="25"/>
    </row>
    <row r="959" spans="1:5" ht="12.5">
      <c r="A959" s="75"/>
      <c r="B959" s="75"/>
      <c r="C959" s="75"/>
      <c r="D959" s="75"/>
      <c r="E959" s="75"/>
    </row>
    <row r="960" spans="1:5" ht="12.5">
      <c r="A960" s="25"/>
      <c r="B960" s="25"/>
      <c r="C960" s="25"/>
      <c r="D960" s="25"/>
      <c r="E960" s="25"/>
    </row>
    <row r="961" spans="1:5" ht="12.5">
      <c r="A961" s="75"/>
      <c r="B961" s="75"/>
      <c r="C961" s="75"/>
      <c r="D961" s="75"/>
      <c r="E961" s="75"/>
    </row>
    <row r="962" spans="1:5" ht="12.5">
      <c r="A962" s="25"/>
      <c r="B962" s="25"/>
      <c r="C962" s="25"/>
      <c r="D962" s="25"/>
      <c r="E962" s="25"/>
    </row>
    <row r="963" spans="1:5" ht="12.5">
      <c r="A963" s="75"/>
      <c r="B963" s="75"/>
      <c r="C963" s="75"/>
      <c r="D963" s="75"/>
      <c r="E963" s="75"/>
    </row>
    <row r="964" spans="1:5" ht="12.5">
      <c r="A964" s="25"/>
      <c r="B964" s="25"/>
      <c r="C964" s="25"/>
      <c r="D964" s="25"/>
      <c r="E964" s="25"/>
    </row>
    <row r="965" spans="1:5" ht="12.5">
      <c r="A965" s="75"/>
      <c r="B965" s="75"/>
      <c r="C965" s="75"/>
      <c r="D965" s="75"/>
      <c r="E965" s="75"/>
    </row>
    <row r="966" spans="1:5" ht="12.5">
      <c r="A966" s="25"/>
      <c r="B966" s="25"/>
      <c r="C966" s="25"/>
      <c r="D966" s="25"/>
      <c r="E966" s="25"/>
    </row>
    <row r="967" spans="1:5" ht="12.5">
      <c r="A967" s="75"/>
      <c r="B967" s="75"/>
      <c r="C967" s="75"/>
      <c r="D967" s="75"/>
      <c r="E967" s="75"/>
    </row>
    <row r="968" spans="1:5" ht="12.5">
      <c r="A968" s="25"/>
      <c r="B968" s="25"/>
      <c r="C968" s="25"/>
      <c r="D968" s="25"/>
      <c r="E968" s="25"/>
    </row>
    <row r="969" spans="1:5" ht="12.5">
      <c r="A969" s="75"/>
      <c r="B969" s="75"/>
      <c r="C969" s="75"/>
      <c r="D969" s="75"/>
      <c r="E969" s="75"/>
    </row>
    <row r="970" spans="1:5" ht="12.5">
      <c r="A970" s="25"/>
      <c r="B970" s="25"/>
      <c r="C970" s="25"/>
      <c r="D970" s="25"/>
      <c r="E970" s="25"/>
    </row>
    <row r="971" spans="1:5" ht="12.5">
      <c r="A971" s="75"/>
      <c r="B971" s="75"/>
      <c r="C971" s="75"/>
      <c r="D971" s="75"/>
      <c r="E971" s="75"/>
    </row>
    <row r="972" spans="1:5" ht="12.5">
      <c r="A972" s="25"/>
      <c r="B972" s="25"/>
      <c r="C972" s="25"/>
      <c r="D972" s="25"/>
      <c r="E972" s="25"/>
    </row>
    <row r="973" spans="1:5" ht="12.5">
      <c r="A973" s="75"/>
      <c r="B973" s="75"/>
      <c r="C973" s="75"/>
      <c r="D973" s="75"/>
      <c r="E973" s="75"/>
    </row>
    <row r="974" spans="1:5" ht="12.5">
      <c r="A974" s="25"/>
      <c r="B974" s="25"/>
      <c r="C974" s="25"/>
      <c r="D974" s="25"/>
      <c r="E974" s="25"/>
    </row>
    <row r="975" spans="1:5" ht="12.5">
      <c r="A975" s="75"/>
      <c r="B975" s="75"/>
      <c r="C975" s="75"/>
      <c r="D975" s="75"/>
      <c r="E975" s="75"/>
    </row>
    <row r="976" spans="1:5" ht="12.5">
      <c r="A976" s="25"/>
      <c r="B976" s="25"/>
      <c r="C976" s="25"/>
      <c r="D976" s="25"/>
      <c r="E976" s="25"/>
    </row>
    <row r="977" spans="1:5" ht="12.5">
      <c r="A977" s="75"/>
      <c r="B977" s="75"/>
      <c r="C977" s="75"/>
      <c r="D977" s="75"/>
      <c r="E977" s="75"/>
    </row>
    <row r="978" spans="1:5" ht="12.5">
      <c r="A978" s="25"/>
      <c r="B978" s="25"/>
      <c r="C978" s="25"/>
      <c r="D978" s="25"/>
      <c r="E978" s="25"/>
    </row>
    <row r="979" spans="1:5" ht="12.5">
      <c r="A979" s="75"/>
      <c r="B979" s="75"/>
      <c r="C979" s="75"/>
      <c r="D979" s="75"/>
      <c r="E979" s="75"/>
    </row>
    <row r="980" spans="1:5" ht="12.5">
      <c r="A980" s="25"/>
      <c r="B980" s="25"/>
      <c r="C980" s="25"/>
      <c r="D980" s="25"/>
      <c r="E980" s="25"/>
    </row>
    <row r="981" spans="1:5" ht="12.5">
      <c r="A981" s="75"/>
      <c r="B981" s="75"/>
      <c r="C981" s="75"/>
      <c r="D981" s="75"/>
      <c r="E981" s="75"/>
    </row>
    <row r="982" spans="1:5" ht="12.5">
      <c r="A982" s="25"/>
      <c r="B982" s="25"/>
      <c r="C982" s="25"/>
      <c r="D982" s="25"/>
      <c r="E982" s="25"/>
    </row>
    <row r="983" spans="1:5" ht="12.5">
      <c r="A983" s="75"/>
      <c r="B983" s="75"/>
      <c r="C983" s="75"/>
      <c r="D983" s="75"/>
      <c r="E983" s="75"/>
    </row>
    <row r="984" spans="1:5" ht="12.5">
      <c r="A984" s="25"/>
      <c r="B984" s="25"/>
      <c r="C984" s="25"/>
      <c r="D984" s="25"/>
      <c r="E984" s="25"/>
    </row>
    <row r="985" spans="1:5" ht="12.5">
      <c r="A985" s="75"/>
      <c r="B985" s="75"/>
      <c r="C985" s="75"/>
      <c r="D985" s="75"/>
      <c r="E985" s="75"/>
    </row>
    <row r="986" spans="1:5" ht="12.5">
      <c r="A986" s="25"/>
      <c r="B986" s="25"/>
      <c r="C986" s="25"/>
      <c r="D986" s="25"/>
      <c r="E986" s="25"/>
    </row>
    <row r="987" spans="1:5" ht="12.5">
      <c r="A987" s="75"/>
      <c r="B987" s="75"/>
      <c r="C987" s="75"/>
      <c r="D987" s="75"/>
      <c r="E987" s="75"/>
    </row>
    <row r="988" spans="1:5" ht="12.5">
      <c r="A988" s="25"/>
      <c r="B988" s="25"/>
      <c r="C988" s="25"/>
      <c r="D988" s="25"/>
      <c r="E988" s="25"/>
    </row>
    <row r="989" spans="1:5" ht="12.5">
      <c r="A989" s="75"/>
      <c r="B989" s="75"/>
      <c r="C989" s="75"/>
      <c r="D989" s="75"/>
      <c r="E989" s="75"/>
    </row>
    <row r="990" spans="1:5" ht="12.5">
      <c r="A990" s="25"/>
      <c r="B990" s="25"/>
      <c r="C990" s="25"/>
      <c r="D990" s="25"/>
      <c r="E990" s="25"/>
    </row>
    <row r="991" spans="1:5" ht="12.5">
      <c r="A991" s="75"/>
      <c r="B991" s="75"/>
      <c r="C991" s="75"/>
      <c r="D991" s="75"/>
      <c r="E991" s="75"/>
    </row>
    <row r="992" spans="1:5" ht="12.5">
      <c r="A992" s="25"/>
      <c r="B992" s="25"/>
      <c r="C992" s="25"/>
      <c r="D992" s="25"/>
      <c r="E992" s="25"/>
    </row>
    <row r="993" spans="1:5" ht="12.5">
      <c r="A993" s="75"/>
      <c r="B993" s="75"/>
      <c r="C993" s="75"/>
      <c r="D993" s="75"/>
      <c r="E993" s="75"/>
    </row>
    <row r="994" spans="1:5" ht="12.5">
      <c r="A994" s="25"/>
      <c r="B994" s="25"/>
      <c r="C994" s="25"/>
      <c r="D994" s="25"/>
      <c r="E994" s="25"/>
    </row>
    <row r="995" spans="1:5" ht="12.5">
      <c r="A995" s="75"/>
      <c r="B995" s="75"/>
      <c r="C995" s="75"/>
      <c r="D995" s="75"/>
      <c r="E995" s="75"/>
    </row>
    <row r="996" spans="1:5" ht="12.5">
      <c r="A996" s="25"/>
      <c r="B996" s="25"/>
      <c r="C996" s="25"/>
      <c r="D996" s="25"/>
      <c r="E996" s="25"/>
    </row>
    <row r="997" spans="1:5" ht="12.5">
      <c r="A997" s="75"/>
      <c r="B997" s="75"/>
      <c r="C997" s="75"/>
      <c r="D997" s="75"/>
      <c r="E997" s="75"/>
    </row>
    <row r="998" spans="1:5" ht="12.5">
      <c r="A998" s="25"/>
      <c r="B998" s="25"/>
      <c r="C998" s="25"/>
      <c r="D998" s="25"/>
      <c r="E998" s="25"/>
    </row>
    <row r="999" spans="1:5" ht="12.5">
      <c r="A999" s="75"/>
      <c r="B999" s="75"/>
      <c r="C999" s="75"/>
      <c r="D999" s="75"/>
      <c r="E999" s="75"/>
    </row>
    <row r="1000" spans="1:5" ht="12.5">
      <c r="A1000" s="25"/>
      <c r="B1000" s="25"/>
      <c r="C1000" s="25"/>
      <c r="D1000" s="25"/>
      <c r="E1000" s="25"/>
    </row>
  </sheetData>
  <customSheetViews>
    <customSheetView guid="{E51BD686-BB52-4A99-BD4A-05BEB2C354DA}" filter="1" showAutoFilter="1">
      <pageMargins left="0.7" right="0.7" top="0.75" bottom="0.75" header="0.3" footer="0.3"/>
      <autoFilter ref="A1:A1000" xr:uid="{48DD46BA-21DA-4D4A-97F7-CF963B4419D5}"/>
    </customSheetView>
  </customSheetViews>
  <mergeCells count="1">
    <mergeCell ref="C165:D16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809"/>
  <sheetViews>
    <sheetView workbookViewId="0">
      <pane ySplit="2" topLeftCell="A3" activePane="bottomLeft" state="frozen"/>
      <selection pane="bottomLeft" activeCell="B4" sqref="B4"/>
    </sheetView>
  </sheetViews>
  <sheetFormatPr defaultColWidth="12.6328125" defaultRowHeight="15.75" customHeight="1"/>
  <cols>
    <col min="3" max="3" width="25.08984375" customWidth="1"/>
    <col min="4" max="4" width="14.08984375" customWidth="1"/>
  </cols>
  <sheetData>
    <row r="1" spans="1:10" ht="18.75" customHeight="1">
      <c r="A1" s="79" t="s">
        <v>46</v>
      </c>
      <c r="B1" s="79" t="s">
        <v>38</v>
      </c>
      <c r="C1" s="79" t="s">
        <v>48</v>
      </c>
      <c r="D1" s="79" t="s">
        <v>51</v>
      </c>
      <c r="E1" s="79" t="s">
        <v>53</v>
      </c>
      <c r="F1" s="79" t="s">
        <v>55</v>
      </c>
      <c r="G1" s="79" t="s">
        <v>57</v>
      </c>
      <c r="H1" s="79" t="s">
        <v>59</v>
      </c>
      <c r="I1" s="79" t="s">
        <v>61</v>
      </c>
      <c r="J1" s="79" t="s">
        <v>65</v>
      </c>
    </row>
    <row r="2" spans="1:10" ht="18.75" customHeight="1">
      <c r="A2" s="57">
        <f t="shared" ref="A2:B2" si="0">COUNTIF(A3:A809,"")</f>
        <v>0</v>
      </c>
      <c r="B2" s="57">
        <f t="shared" si="0"/>
        <v>0</v>
      </c>
      <c r="C2" s="47" t="s">
        <v>6875</v>
      </c>
      <c r="D2" s="3">
        <f>COUNTIF(D3:D809,"NA")</f>
        <v>2</v>
      </c>
      <c r="E2" s="3">
        <f t="shared" ref="E2:I2" si="1">COUNTIF(E3:E809,"")</f>
        <v>85</v>
      </c>
      <c r="F2" s="3">
        <f t="shared" si="1"/>
        <v>93</v>
      </c>
      <c r="G2" s="3">
        <f t="shared" si="1"/>
        <v>167</v>
      </c>
      <c r="H2" s="3">
        <f t="shared" si="1"/>
        <v>502</v>
      </c>
      <c r="I2" s="3">
        <f t="shared" si="1"/>
        <v>711</v>
      </c>
      <c r="J2" s="57">
        <f>COUNTIF(J3:J809,"")</f>
        <v>14</v>
      </c>
    </row>
    <row r="3" spans="1:10" ht="18.75" customHeight="1">
      <c r="A3" s="3" t="s">
        <v>1712</v>
      </c>
      <c r="B3" s="3" t="s">
        <v>133</v>
      </c>
      <c r="C3" s="3" t="s">
        <v>1713</v>
      </c>
      <c r="D3" s="3" t="s">
        <v>1714</v>
      </c>
      <c r="E3" s="3" t="s">
        <v>559</v>
      </c>
      <c r="F3" s="3" t="s">
        <v>555</v>
      </c>
      <c r="G3" s="3">
        <v>2017</v>
      </c>
      <c r="H3" s="3"/>
      <c r="I3" s="3"/>
      <c r="J3" s="3" t="b">
        <v>0</v>
      </c>
    </row>
    <row r="4" spans="1:10" ht="18.75" customHeight="1">
      <c r="A4" s="3" t="s">
        <v>537</v>
      </c>
      <c r="B4" s="3" t="s">
        <v>133</v>
      </c>
      <c r="C4" s="3" t="s">
        <v>538</v>
      </c>
      <c r="D4" s="3" t="s">
        <v>539</v>
      </c>
      <c r="E4" s="3" t="s">
        <v>532</v>
      </c>
      <c r="F4" s="3" t="s">
        <v>533</v>
      </c>
      <c r="G4" s="3">
        <v>2018</v>
      </c>
      <c r="H4" s="3"/>
      <c r="I4" s="3"/>
      <c r="J4" s="3" t="b">
        <v>0</v>
      </c>
    </row>
    <row r="5" spans="1:10" ht="18.75" customHeight="1">
      <c r="A5" s="3" t="s">
        <v>542</v>
      </c>
      <c r="B5" s="3" t="s">
        <v>133</v>
      </c>
      <c r="C5" s="3" t="s">
        <v>543</v>
      </c>
      <c r="D5" s="3" t="s">
        <v>544</v>
      </c>
      <c r="E5" s="3" t="s">
        <v>532</v>
      </c>
      <c r="F5" s="3" t="s">
        <v>533</v>
      </c>
      <c r="G5" s="3">
        <v>2024</v>
      </c>
      <c r="H5" s="3"/>
      <c r="I5" s="3"/>
      <c r="J5" s="3" t="b">
        <v>0</v>
      </c>
    </row>
    <row r="6" spans="1:10" ht="18.75" customHeight="1">
      <c r="A6" s="3" t="s">
        <v>1148</v>
      </c>
      <c r="B6" s="3" t="s">
        <v>137</v>
      </c>
      <c r="C6" s="3" t="s">
        <v>1149</v>
      </c>
      <c r="D6" s="3" t="s">
        <v>1150</v>
      </c>
      <c r="E6" s="3" t="s">
        <v>548</v>
      </c>
      <c r="F6" s="3" t="s">
        <v>555</v>
      </c>
      <c r="G6" s="3">
        <v>2021</v>
      </c>
      <c r="H6" s="3"/>
      <c r="I6" s="3"/>
      <c r="J6" s="3" t="b">
        <v>0</v>
      </c>
    </row>
    <row r="7" spans="1:10" ht="18.75" customHeight="1">
      <c r="A7" s="3" t="s">
        <v>1374</v>
      </c>
      <c r="B7" s="3" t="s">
        <v>137</v>
      </c>
      <c r="C7" s="3" t="s">
        <v>1375</v>
      </c>
      <c r="D7" s="3" t="s">
        <v>1376</v>
      </c>
      <c r="E7" s="3" t="s">
        <v>559</v>
      </c>
      <c r="F7" s="3" t="s">
        <v>533</v>
      </c>
      <c r="G7" s="3">
        <v>2023</v>
      </c>
      <c r="H7" s="3"/>
      <c r="I7" s="3"/>
      <c r="J7" s="3" t="b">
        <v>0</v>
      </c>
    </row>
    <row r="8" spans="1:10" ht="18.75" customHeight="1">
      <c r="A8" s="3" t="s">
        <v>1716</v>
      </c>
      <c r="B8" s="3" t="s">
        <v>137</v>
      </c>
      <c r="C8" s="3" t="s">
        <v>1717</v>
      </c>
      <c r="D8" s="3" t="s">
        <v>1718</v>
      </c>
      <c r="E8" s="3" t="s">
        <v>559</v>
      </c>
      <c r="F8" s="3" t="s">
        <v>533</v>
      </c>
      <c r="G8" s="3">
        <v>2023</v>
      </c>
      <c r="H8" s="3"/>
      <c r="I8" s="3"/>
      <c r="J8" s="3" t="b">
        <v>0</v>
      </c>
    </row>
    <row r="9" spans="1:10" ht="18.75" customHeight="1">
      <c r="A9" s="3" t="s">
        <v>561</v>
      </c>
      <c r="B9" s="3" t="s">
        <v>141</v>
      </c>
      <c r="C9" s="3" t="s">
        <v>562</v>
      </c>
      <c r="D9" s="3" t="s">
        <v>563</v>
      </c>
      <c r="E9" s="3" t="s">
        <v>559</v>
      </c>
      <c r="F9" s="3" t="s">
        <v>533</v>
      </c>
      <c r="G9" s="80" t="s">
        <v>6876</v>
      </c>
      <c r="H9" s="3">
        <v>2030</v>
      </c>
      <c r="I9" s="3"/>
      <c r="J9" s="3" t="b">
        <v>0</v>
      </c>
    </row>
    <row r="10" spans="1:10" ht="18.75" customHeight="1">
      <c r="A10" s="3" t="s">
        <v>1619</v>
      </c>
      <c r="B10" s="3" t="s">
        <v>141</v>
      </c>
      <c r="C10" s="3" t="s">
        <v>1620</v>
      </c>
      <c r="D10" s="3" t="s">
        <v>1621</v>
      </c>
      <c r="E10" s="3" t="s">
        <v>532</v>
      </c>
      <c r="F10" s="3" t="s">
        <v>533</v>
      </c>
      <c r="G10" s="3">
        <v>2022</v>
      </c>
      <c r="H10" s="3">
        <v>2023</v>
      </c>
      <c r="I10" s="3"/>
      <c r="J10" s="3" t="b">
        <v>0</v>
      </c>
    </row>
    <row r="11" spans="1:10" ht="18.75" customHeight="1">
      <c r="A11" s="3" t="s">
        <v>3300</v>
      </c>
      <c r="B11" s="3" t="s">
        <v>141</v>
      </c>
      <c r="C11" s="3" t="s">
        <v>6877</v>
      </c>
      <c r="D11" s="3" t="s">
        <v>3302</v>
      </c>
      <c r="E11" s="3"/>
      <c r="F11" s="3"/>
      <c r="G11" s="3"/>
      <c r="H11" s="3"/>
      <c r="I11" s="3"/>
      <c r="J11" s="3"/>
    </row>
    <row r="12" spans="1:10" ht="18.75" customHeight="1">
      <c r="A12" s="3" t="s">
        <v>1720</v>
      </c>
      <c r="B12" s="3" t="s">
        <v>145</v>
      </c>
      <c r="C12" s="3" t="s">
        <v>1721</v>
      </c>
      <c r="D12" s="3" t="s">
        <v>1722</v>
      </c>
      <c r="E12" s="3" t="s">
        <v>548</v>
      </c>
      <c r="F12" s="3" t="s">
        <v>533</v>
      </c>
      <c r="G12" s="3">
        <v>2022</v>
      </c>
      <c r="H12" s="3"/>
      <c r="I12" s="3"/>
      <c r="J12" s="3" t="b">
        <v>0</v>
      </c>
    </row>
    <row r="13" spans="1:10" ht="18.75" customHeight="1">
      <c r="A13" s="3" t="s">
        <v>1120</v>
      </c>
      <c r="B13" s="3" t="s">
        <v>145</v>
      </c>
      <c r="C13" s="3" t="s">
        <v>1121</v>
      </c>
      <c r="D13" s="3" t="s">
        <v>1122</v>
      </c>
      <c r="E13" s="3" t="s">
        <v>548</v>
      </c>
      <c r="F13" s="3" t="s">
        <v>555</v>
      </c>
      <c r="G13" s="3">
        <v>2000</v>
      </c>
      <c r="H13" s="3"/>
      <c r="I13" s="3"/>
      <c r="J13" s="3" t="b">
        <v>0</v>
      </c>
    </row>
    <row r="14" spans="1:10" ht="18.75" customHeight="1">
      <c r="A14" s="3" t="s">
        <v>1476</v>
      </c>
      <c r="B14" s="3" t="s">
        <v>145</v>
      </c>
      <c r="C14" s="3" t="s">
        <v>1477</v>
      </c>
      <c r="D14" s="3" t="s">
        <v>1478</v>
      </c>
      <c r="E14" s="3" t="s">
        <v>548</v>
      </c>
      <c r="F14" s="3" t="s">
        <v>533</v>
      </c>
      <c r="G14" s="3">
        <v>1987</v>
      </c>
      <c r="H14" s="3"/>
      <c r="I14" s="3"/>
      <c r="J14" s="3" t="b">
        <v>0</v>
      </c>
    </row>
    <row r="15" spans="1:10" ht="18.75" customHeight="1">
      <c r="A15" s="3" t="s">
        <v>1724</v>
      </c>
      <c r="B15" s="3" t="s">
        <v>145</v>
      </c>
      <c r="C15" s="3" t="s">
        <v>1725</v>
      </c>
      <c r="D15" s="3" t="s">
        <v>1726</v>
      </c>
      <c r="E15" s="3" t="s">
        <v>532</v>
      </c>
      <c r="F15" s="3" t="s">
        <v>533</v>
      </c>
      <c r="G15" s="3">
        <v>2024</v>
      </c>
      <c r="H15" s="3"/>
      <c r="I15" s="3"/>
      <c r="J15" s="3" t="b">
        <v>0</v>
      </c>
    </row>
    <row r="16" spans="1:10" ht="18.75" customHeight="1">
      <c r="A16" s="3" t="s">
        <v>3327</v>
      </c>
      <c r="B16" s="3" t="s">
        <v>145</v>
      </c>
      <c r="C16" s="3" t="s">
        <v>6878</v>
      </c>
      <c r="D16" s="3" t="s">
        <v>3328</v>
      </c>
      <c r="E16" s="3" t="s">
        <v>548</v>
      </c>
      <c r="F16" s="3" t="s">
        <v>555</v>
      </c>
      <c r="G16" s="3">
        <v>2021</v>
      </c>
      <c r="H16" s="3"/>
      <c r="I16" s="3"/>
      <c r="J16" s="3" t="b">
        <v>0</v>
      </c>
    </row>
    <row r="17" spans="1:10" ht="18.75" customHeight="1">
      <c r="A17" s="3" t="s">
        <v>1727</v>
      </c>
      <c r="B17" s="3" t="s">
        <v>145</v>
      </c>
      <c r="C17" s="3" t="s">
        <v>1728</v>
      </c>
      <c r="D17" s="3" t="s">
        <v>1729</v>
      </c>
      <c r="E17" s="3" t="s">
        <v>548</v>
      </c>
      <c r="F17" s="3" t="s">
        <v>533</v>
      </c>
      <c r="G17" s="3">
        <v>2022</v>
      </c>
      <c r="H17" s="3"/>
      <c r="I17" s="3"/>
      <c r="J17" s="3" t="b">
        <v>0</v>
      </c>
    </row>
    <row r="18" spans="1:10" ht="18.75" customHeight="1">
      <c r="A18" s="3" t="s">
        <v>1639</v>
      </c>
      <c r="B18" s="3" t="s">
        <v>145</v>
      </c>
      <c r="C18" s="3" t="s">
        <v>1640</v>
      </c>
      <c r="D18" s="3" t="s">
        <v>1641</v>
      </c>
      <c r="E18" s="3" t="s">
        <v>548</v>
      </c>
      <c r="F18" s="3" t="s">
        <v>533</v>
      </c>
      <c r="G18" s="3">
        <v>2011</v>
      </c>
      <c r="H18" s="3"/>
      <c r="I18" s="3"/>
      <c r="J18" s="3" t="b">
        <v>0</v>
      </c>
    </row>
    <row r="19" spans="1:10" ht="18.75" customHeight="1">
      <c r="A19" s="3" t="s">
        <v>1731</v>
      </c>
      <c r="B19" s="3" t="s">
        <v>145</v>
      </c>
      <c r="C19" s="3" t="s">
        <v>1732</v>
      </c>
      <c r="D19" s="3" t="s">
        <v>1733</v>
      </c>
      <c r="E19" s="3" t="s">
        <v>548</v>
      </c>
      <c r="F19" s="3" t="s">
        <v>555</v>
      </c>
      <c r="G19" s="3">
        <v>2023</v>
      </c>
      <c r="H19" s="3"/>
      <c r="I19" s="3"/>
      <c r="J19" s="3" t="b">
        <v>0</v>
      </c>
    </row>
    <row r="20" spans="1:10" ht="18.75" customHeight="1">
      <c r="A20" s="3" t="s">
        <v>1435</v>
      </c>
      <c r="B20" s="3" t="s">
        <v>145</v>
      </c>
      <c r="C20" s="3" t="s">
        <v>1436</v>
      </c>
      <c r="D20" s="3" t="s">
        <v>1437</v>
      </c>
      <c r="E20" s="3" t="s">
        <v>548</v>
      </c>
      <c r="F20" s="3" t="s">
        <v>555</v>
      </c>
      <c r="G20" s="3">
        <v>1974</v>
      </c>
      <c r="H20" s="3">
        <v>1974</v>
      </c>
      <c r="I20" s="3">
        <v>2020</v>
      </c>
      <c r="J20" s="3" t="b">
        <v>0</v>
      </c>
    </row>
    <row r="21" spans="1:10" ht="18.75" customHeight="1">
      <c r="A21" s="3" t="s">
        <v>1649</v>
      </c>
      <c r="B21" s="3" t="s">
        <v>145</v>
      </c>
      <c r="C21" s="3" t="s">
        <v>1650</v>
      </c>
      <c r="D21" s="3" t="s">
        <v>1651</v>
      </c>
      <c r="E21" s="3" t="s">
        <v>548</v>
      </c>
      <c r="F21" s="3" t="s">
        <v>555</v>
      </c>
      <c r="G21" s="3">
        <v>2022</v>
      </c>
      <c r="H21" s="3"/>
      <c r="I21" s="3"/>
      <c r="J21" s="3" t="b">
        <v>0</v>
      </c>
    </row>
    <row r="22" spans="1:10" ht="18.75" customHeight="1">
      <c r="A22" s="3" t="s">
        <v>1734</v>
      </c>
      <c r="B22" s="3" t="s">
        <v>145</v>
      </c>
      <c r="C22" s="3" t="s">
        <v>1735</v>
      </c>
      <c r="D22" s="3" t="s">
        <v>1736</v>
      </c>
      <c r="E22" s="3" t="s">
        <v>548</v>
      </c>
      <c r="F22" s="3" t="s">
        <v>533</v>
      </c>
      <c r="G22" s="3">
        <v>2016</v>
      </c>
      <c r="H22" s="3"/>
      <c r="I22" s="3"/>
      <c r="J22" s="3" t="b">
        <v>0</v>
      </c>
    </row>
    <row r="23" spans="1:10" ht="18.75" customHeight="1">
      <c r="A23" s="3" t="s">
        <v>1357</v>
      </c>
      <c r="B23" s="3" t="s">
        <v>145</v>
      </c>
      <c r="C23" s="3" t="s">
        <v>1358</v>
      </c>
      <c r="D23" s="3" t="s">
        <v>1359</v>
      </c>
      <c r="E23" s="3" t="s">
        <v>548</v>
      </c>
      <c r="F23" s="3" t="s">
        <v>555</v>
      </c>
      <c r="G23" s="3">
        <v>2016</v>
      </c>
      <c r="H23" s="3"/>
      <c r="I23" s="3"/>
      <c r="J23" s="3" t="b">
        <v>0</v>
      </c>
    </row>
    <row r="24" spans="1:10" ht="18.75" customHeight="1">
      <c r="A24" s="3" t="s">
        <v>624</v>
      </c>
      <c r="B24" s="3" t="s">
        <v>145</v>
      </c>
      <c r="C24" s="3" t="s">
        <v>625</v>
      </c>
      <c r="D24" s="3" t="s">
        <v>626</v>
      </c>
      <c r="E24" s="3" t="s">
        <v>532</v>
      </c>
      <c r="F24" s="3" t="s">
        <v>533</v>
      </c>
      <c r="G24" s="3">
        <v>2024</v>
      </c>
      <c r="H24" s="3"/>
      <c r="I24" s="3"/>
      <c r="J24" s="3" t="b">
        <v>0</v>
      </c>
    </row>
    <row r="25" spans="1:10" ht="18.75" customHeight="1">
      <c r="A25" s="3" t="s">
        <v>630</v>
      </c>
      <c r="B25" s="3" t="s">
        <v>145</v>
      </c>
      <c r="C25" s="3" t="s">
        <v>631</v>
      </c>
      <c r="D25" s="3" t="s">
        <v>632</v>
      </c>
      <c r="E25" s="3" t="s">
        <v>559</v>
      </c>
      <c r="F25" s="3" t="s">
        <v>533</v>
      </c>
      <c r="G25" s="3">
        <v>2023</v>
      </c>
      <c r="H25" s="3"/>
      <c r="I25" s="3"/>
      <c r="J25" s="3" t="b">
        <v>0</v>
      </c>
    </row>
    <row r="26" spans="1:10" ht="18.75" customHeight="1">
      <c r="A26" s="3" t="s">
        <v>1738</v>
      </c>
      <c r="B26" s="3" t="s">
        <v>145</v>
      </c>
      <c r="C26" s="3" t="s">
        <v>1739</v>
      </c>
      <c r="D26" s="3" t="s">
        <v>1740</v>
      </c>
      <c r="E26" s="3" t="s">
        <v>548</v>
      </c>
      <c r="F26" s="3" t="s">
        <v>603</v>
      </c>
      <c r="G26" s="3">
        <v>2023</v>
      </c>
      <c r="H26" s="3"/>
      <c r="I26" s="3"/>
      <c r="J26" s="3" t="b">
        <v>0</v>
      </c>
    </row>
    <row r="27" spans="1:10" ht="18.75" customHeight="1">
      <c r="A27" s="3" t="s">
        <v>1743</v>
      </c>
      <c r="B27" s="3" t="s">
        <v>147</v>
      </c>
      <c r="C27" s="3" t="s">
        <v>1744</v>
      </c>
      <c r="D27" s="3" t="s">
        <v>1745</v>
      </c>
      <c r="E27" s="3" t="s">
        <v>548</v>
      </c>
      <c r="F27" s="3" t="s">
        <v>555</v>
      </c>
      <c r="G27" s="3">
        <v>2021</v>
      </c>
      <c r="H27" s="3">
        <v>2021</v>
      </c>
      <c r="I27" s="3"/>
      <c r="J27" s="3" t="b">
        <v>1</v>
      </c>
    </row>
    <row r="28" spans="1:10" ht="18.75" customHeight="1">
      <c r="A28" s="3" t="s">
        <v>643</v>
      </c>
      <c r="B28" s="3" t="s">
        <v>147</v>
      </c>
      <c r="C28" s="3" t="s">
        <v>644</v>
      </c>
      <c r="D28" s="3" t="s">
        <v>645</v>
      </c>
      <c r="E28" s="3" t="s">
        <v>532</v>
      </c>
      <c r="F28" s="3" t="s">
        <v>533</v>
      </c>
      <c r="G28" s="3">
        <v>2020</v>
      </c>
      <c r="H28" s="3">
        <v>2020</v>
      </c>
      <c r="I28" s="3"/>
      <c r="J28" s="3" t="b">
        <v>0</v>
      </c>
    </row>
    <row r="29" spans="1:10" ht="18.75" customHeight="1">
      <c r="A29" s="3" t="s">
        <v>1746</v>
      </c>
      <c r="B29" s="3" t="s">
        <v>147</v>
      </c>
      <c r="C29" s="3" t="s">
        <v>1747</v>
      </c>
      <c r="D29" s="3" t="s">
        <v>1748</v>
      </c>
      <c r="E29" s="3" t="s">
        <v>532</v>
      </c>
      <c r="F29" s="3" t="s">
        <v>533</v>
      </c>
      <c r="G29" s="3">
        <v>2020</v>
      </c>
      <c r="H29" s="3">
        <v>2020</v>
      </c>
      <c r="I29" s="3"/>
      <c r="J29" s="3" t="b">
        <v>0</v>
      </c>
    </row>
    <row r="30" spans="1:10" ht="18.75" customHeight="1">
      <c r="A30" s="3" t="s">
        <v>650</v>
      </c>
      <c r="B30" s="3" t="s">
        <v>147</v>
      </c>
      <c r="C30" s="3" t="s">
        <v>651</v>
      </c>
      <c r="D30" s="3" t="s">
        <v>652</v>
      </c>
      <c r="E30" s="3" t="s">
        <v>532</v>
      </c>
      <c r="F30" s="3" t="s">
        <v>533</v>
      </c>
      <c r="G30" s="3">
        <v>2008</v>
      </c>
      <c r="H30" s="3">
        <v>2008</v>
      </c>
      <c r="I30" s="3"/>
      <c r="J30" s="3" t="b">
        <v>0</v>
      </c>
    </row>
    <row r="31" spans="1:10" ht="18.75" customHeight="1">
      <c r="A31" s="3" t="s">
        <v>1749</v>
      </c>
      <c r="B31" s="3" t="s">
        <v>149</v>
      </c>
      <c r="C31" s="3" t="s">
        <v>1750</v>
      </c>
      <c r="D31" s="3" t="s">
        <v>1751</v>
      </c>
      <c r="E31" s="3" t="s">
        <v>548</v>
      </c>
      <c r="F31" s="3" t="s">
        <v>555</v>
      </c>
      <c r="G31" s="3">
        <v>2016</v>
      </c>
      <c r="H31" s="3">
        <v>2016</v>
      </c>
      <c r="I31" s="3"/>
      <c r="J31" s="3" t="b">
        <v>0</v>
      </c>
    </row>
    <row r="32" spans="1:10" ht="18.75" customHeight="1">
      <c r="A32" s="3" t="s">
        <v>657</v>
      </c>
      <c r="B32" s="3" t="s">
        <v>155</v>
      </c>
      <c r="C32" s="3" t="s">
        <v>658</v>
      </c>
      <c r="D32" s="3" t="s">
        <v>659</v>
      </c>
      <c r="E32" s="3" t="s">
        <v>532</v>
      </c>
      <c r="F32" s="3" t="s">
        <v>533</v>
      </c>
      <c r="G32" s="3">
        <v>2023</v>
      </c>
      <c r="H32" s="3"/>
      <c r="I32" s="3"/>
      <c r="J32" s="3" t="b">
        <v>0</v>
      </c>
    </row>
    <row r="33" spans="1:10" ht="18.75" customHeight="1">
      <c r="A33" s="3" t="s">
        <v>661</v>
      </c>
      <c r="B33" s="3" t="s">
        <v>155</v>
      </c>
      <c r="C33" s="3" t="s">
        <v>662</v>
      </c>
      <c r="D33" s="3" t="s">
        <v>663</v>
      </c>
      <c r="E33" s="3" t="s">
        <v>532</v>
      </c>
      <c r="F33" s="3" t="s">
        <v>533</v>
      </c>
      <c r="G33" s="3">
        <v>2015</v>
      </c>
      <c r="H33" s="3"/>
      <c r="I33" s="3"/>
      <c r="J33" s="3" t="b">
        <v>1</v>
      </c>
    </row>
    <row r="34" spans="1:10" ht="18.75" customHeight="1">
      <c r="A34" s="3" t="s">
        <v>1752</v>
      </c>
      <c r="B34" s="3" t="s">
        <v>155</v>
      </c>
      <c r="C34" s="3" t="s">
        <v>1753</v>
      </c>
      <c r="D34" s="3" t="s">
        <v>1754</v>
      </c>
      <c r="E34" s="3" t="s">
        <v>532</v>
      </c>
      <c r="F34" s="3" t="s">
        <v>533</v>
      </c>
      <c r="G34" s="3">
        <v>2023</v>
      </c>
      <c r="H34" s="3"/>
      <c r="I34" s="3"/>
      <c r="J34" s="3" t="b">
        <v>0</v>
      </c>
    </row>
    <row r="35" spans="1:10" ht="18.75" customHeight="1">
      <c r="A35" s="3" t="s">
        <v>787</v>
      </c>
      <c r="B35" s="3" t="s">
        <v>155</v>
      </c>
      <c r="C35" s="3" t="s">
        <v>788</v>
      </c>
      <c r="D35" s="3" t="s">
        <v>789</v>
      </c>
      <c r="E35" s="3" t="s">
        <v>532</v>
      </c>
      <c r="F35" s="3" t="s">
        <v>533</v>
      </c>
      <c r="G35" s="3">
        <v>2023</v>
      </c>
      <c r="H35" s="3"/>
      <c r="I35" s="3"/>
      <c r="J35" s="3" t="b">
        <v>0</v>
      </c>
    </row>
    <row r="36" spans="1:10" ht="18.75" customHeight="1">
      <c r="A36" s="3" t="s">
        <v>1755</v>
      </c>
      <c r="B36" s="3" t="s">
        <v>155</v>
      </c>
      <c r="C36" s="3" t="s">
        <v>1756</v>
      </c>
      <c r="D36" s="3" t="s">
        <v>1757</v>
      </c>
      <c r="E36" s="3" t="s">
        <v>559</v>
      </c>
      <c r="F36" s="3" t="s">
        <v>555</v>
      </c>
      <c r="G36" s="3">
        <v>2023</v>
      </c>
      <c r="H36" s="3"/>
      <c r="I36" s="3"/>
      <c r="J36" s="3" t="b">
        <v>0</v>
      </c>
    </row>
    <row r="37" spans="1:10" ht="18.75" customHeight="1">
      <c r="A37" s="3" t="s">
        <v>1083</v>
      </c>
      <c r="B37" s="3" t="s">
        <v>155</v>
      </c>
      <c r="C37" s="3" t="s">
        <v>1084</v>
      </c>
      <c r="D37" s="3" t="s">
        <v>1085</v>
      </c>
      <c r="E37" s="3" t="s">
        <v>532</v>
      </c>
      <c r="F37" s="3" t="s">
        <v>533</v>
      </c>
      <c r="G37" s="3">
        <v>2023</v>
      </c>
      <c r="H37" s="3"/>
      <c r="I37" s="3"/>
      <c r="J37" s="3" t="b">
        <v>0</v>
      </c>
    </row>
    <row r="38" spans="1:10" ht="18.75" customHeight="1">
      <c r="A38" s="3" t="s">
        <v>681</v>
      </c>
      <c r="B38" s="3" t="s">
        <v>155</v>
      </c>
      <c r="C38" s="3" t="s">
        <v>682</v>
      </c>
      <c r="D38" s="3" t="s">
        <v>683</v>
      </c>
      <c r="E38" s="3" t="s">
        <v>532</v>
      </c>
      <c r="F38" s="3" t="s">
        <v>533</v>
      </c>
      <c r="G38" s="3">
        <v>2014</v>
      </c>
      <c r="H38" s="3"/>
      <c r="I38" s="3"/>
      <c r="J38" s="3" t="b">
        <v>1</v>
      </c>
    </row>
    <row r="39" spans="1:10" ht="18.75" customHeight="1">
      <c r="A39" s="3" t="s">
        <v>1759</v>
      </c>
      <c r="B39" s="3" t="s">
        <v>155</v>
      </c>
      <c r="C39" s="3" t="s">
        <v>1760</v>
      </c>
      <c r="D39" s="3" t="s">
        <v>1761</v>
      </c>
      <c r="E39" s="3" t="s">
        <v>532</v>
      </c>
      <c r="F39" s="3" t="s">
        <v>533</v>
      </c>
      <c r="G39" s="3">
        <v>2023</v>
      </c>
      <c r="H39" s="3"/>
      <c r="I39" s="3"/>
      <c r="J39" s="3" t="b">
        <v>0</v>
      </c>
    </row>
    <row r="40" spans="1:10" ht="18.75" customHeight="1">
      <c r="A40" s="3" t="s">
        <v>3329</v>
      </c>
      <c r="B40" s="3" t="s">
        <v>157</v>
      </c>
      <c r="C40" s="3" t="s">
        <v>3330</v>
      </c>
      <c r="D40" s="3" t="s">
        <v>3331</v>
      </c>
      <c r="E40" s="3" t="s">
        <v>532</v>
      </c>
      <c r="F40" s="3" t="s">
        <v>533</v>
      </c>
      <c r="G40" s="3">
        <v>2024</v>
      </c>
      <c r="H40" s="3"/>
      <c r="I40" s="3"/>
      <c r="J40" s="3" t="b">
        <v>0</v>
      </c>
    </row>
    <row r="41" spans="1:10" ht="18.75" customHeight="1">
      <c r="A41" s="3" t="s">
        <v>1763</v>
      </c>
      <c r="B41" s="3" t="s">
        <v>159</v>
      </c>
      <c r="C41" s="3" t="s">
        <v>1764</v>
      </c>
      <c r="D41" s="3" t="s">
        <v>1765</v>
      </c>
      <c r="E41" s="3" t="s">
        <v>532</v>
      </c>
      <c r="F41" s="3" t="s">
        <v>533</v>
      </c>
      <c r="G41" s="3">
        <v>2012</v>
      </c>
      <c r="H41" s="3">
        <v>2012</v>
      </c>
      <c r="I41" s="3"/>
      <c r="J41" s="3" t="b">
        <v>0</v>
      </c>
    </row>
    <row r="42" spans="1:10" ht="18.75" customHeight="1">
      <c r="A42" s="3" t="s">
        <v>694</v>
      </c>
      <c r="B42" s="3" t="s">
        <v>161</v>
      </c>
      <c r="C42" s="3" t="s">
        <v>695</v>
      </c>
      <c r="D42" s="3" t="s">
        <v>696</v>
      </c>
      <c r="E42" s="3" t="s">
        <v>532</v>
      </c>
      <c r="F42" s="3" t="s">
        <v>603</v>
      </c>
      <c r="G42" s="3">
        <v>2023</v>
      </c>
      <c r="H42" s="3">
        <v>2023</v>
      </c>
      <c r="I42" s="3"/>
      <c r="J42" s="3" t="b">
        <v>0</v>
      </c>
    </row>
    <row r="43" spans="1:10" ht="18.75" customHeight="1">
      <c r="A43" s="3" t="s">
        <v>1483</v>
      </c>
      <c r="B43" s="3" t="s">
        <v>161</v>
      </c>
      <c r="C43" s="3" t="s">
        <v>1484</v>
      </c>
      <c r="D43" s="3" t="s">
        <v>1485</v>
      </c>
      <c r="E43" s="3" t="s">
        <v>559</v>
      </c>
      <c r="F43" s="3" t="s">
        <v>555</v>
      </c>
      <c r="G43" s="3">
        <v>2016</v>
      </c>
      <c r="H43" s="3">
        <v>2016</v>
      </c>
      <c r="I43" s="3"/>
      <c r="J43" s="3" t="b">
        <v>0</v>
      </c>
    </row>
    <row r="44" spans="1:10" ht="18.75" customHeight="1">
      <c r="A44" s="3" t="s">
        <v>1363</v>
      </c>
      <c r="B44" s="3" t="s">
        <v>161</v>
      </c>
      <c r="C44" s="3" t="s">
        <v>1364</v>
      </c>
      <c r="D44" s="3" t="s">
        <v>1365</v>
      </c>
      <c r="E44" s="3" t="s">
        <v>559</v>
      </c>
      <c r="F44" s="3" t="s">
        <v>555</v>
      </c>
      <c r="G44" s="3">
        <v>2024</v>
      </c>
      <c r="H44" s="3">
        <v>2024</v>
      </c>
      <c r="I44" s="3"/>
      <c r="J44" s="3" t="b">
        <v>0</v>
      </c>
    </row>
    <row r="45" spans="1:10" ht="18.75" customHeight="1">
      <c r="A45" s="3" t="s">
        <v>1767</v>
      </c>
      <c r="B45" s="3" t="s">
        <v>165</v>
      </c>
      <c r="C45" s="3" t="s">
        <v>1768</v>
      </c>
      <c r="D45" s="3" t="s">
        <v>1769</v>
      </c>
      <c r="E45" s="3" t="s">
        <v>532</v>
      </c>
      <c r="F45" s="3" t="s">
        <v>1272</v>
      </c>
      <c r="G45" s="3">
        <v>2018</v>
      </c>
      <c r="H45" s="3">
        <v>2018</v>
      </c>
      <c r="I45" s="3"/>
      <c r="J45" s="3" t="b">
        <v>0</v>
      </c>
    </row>
    <row r="46" spans="1:10" ht="18.75" customHeight="1">
      <c r="A46" s="3" t="s">
        <v>1771</v>
      </c>
      <c r="B46" s="3" t="s">
        <v>167</v>
      </c>
      <c r="C46" s="3" t="s">
        <v>1772</v>
      </c>
      <c r="D46" s="3" t="s">
        <v>1773</v>
      </c>
      <c r="E46" s="3" t="s">
        <v>548</v>
      </c>
      <c r="F46" s="3" t="s">
        <v>555</v>
      </c>
      <c r="G46" s="3">
        <v>2023</v>
      </c>
      <c r="H46" s="3"/>
      <c r="I46" s="3"/>
      <c r="J46" s="3" t="b">
        <v>0</v>
      </c>
    </row>
    <row r="47" spans="1:10" ht="18.75" customHeight="1">
      <c r="A47" s="3" t="s">
        <v>1775</v>
      </c>
      <c r="B47" s="3" t="s">
        <v>167</v>
      </c>
      <c r="C47" s="3" t="s">
        <v>1776</v>
      </c>
      <c r="D47" s="3" t="s">
        <v>1777</v>
      </c>
      <c r="E47" s="3" t="s">
        <v>532</v>
      </c>
      <c r="F47" s="3" t="s">
        <v>603</v>
      </c>
      <c r="G47" s="3">
        <v>2022</v>
      </c>
      <c r="H47" s="3">
        <v>2023</v>
      </c>
      <c r="I47" s="3"/>
      <c r="J47" s="3" t="b">
        <v>0</v>
      </c>
    </row>
    <row r="48" spans="1:10" ht="18.75" customHeight="1">
      <c r="A48" s="3" t="s">
        <v>1675</v>
      </c>
      <c r="B48" s="3" t="s">
        <v>167</v>
      </c>
      <c r="C48" s="3" t="s">
        <v>1676</v>
      </c>
      <c r="D48" s="3" t="s">
        <v>1677</v>
      </c>
      <c r="E48" s="3" t="s">
        <v>548</v>
      </c>
      <c r="F48" s="3" t="s">
        <v>555</v>
      </c>
      <c r="G48" s="3"/>
      <c r="H48" s="3"/>
      <c r="I48" s="3">
        <v>2023</v>
      </c>
      <c r="J48" s="3" t="b">
        <v>0</v>
      </c>
    </row>
    <row r="49" spans="1:10" ht="18.75" customHeight="1">
      <c r="A49" s="3" t="s">
        <v>1441</v>
      </c>
      <c r="B49" s="3" t="s">
        <v>169</v>
      </c>
      <c r="C49" s="3" t="s">
        <v>1442</v>
      </c>
      <c r="D49" s="3" t="s">
        <v>1443</v>
      </c>
      <c r="E49" s="3" t="s">
        <v>548</v>
      </c>
      <c r="F49" s="3" t="s">
        <v>555</v>
      </c>
      <c r="G49" s="3">
        <v>2023</v>
      </c>
      <c r="H49" s="3"/>
      <c r="I49" s="3"/>
      <c r="J49" s="3" t="b">
        <v>0</v>
      </c>
    </row>
    <row r="50" spans="1:10" ht="18.75" customHeight="1">
      <c r="A50" s="3" t="s">
        <v>1445</v>
      </c>
      <c r="B50" s="3" t="s">
        <v>169</v>
      </c>
      <c r="C50" s="3" t="s">
        <v>1446</v>
      </c>
      <c r="D50" s="3" t="s">
        <v>1447</v>
      </c>
      <c r="E50" s="3" t="s">
        <v>559</v>
      </c>
      <c r="F50" s="3" t="s">
        <v>533</v>
      </c>
      <c r="G50" s="3">
        <v>2021</v>
      </c>
      <c r="H50" s="3">
        <v>2021</v>
      </c>
      <c r="I50" s="3"/>
      <c r="J50" s="3" t="b">
        <v>0</v>
      </c>
    </row>
    <row r="51" spans="1:10" ht="18.75" customHeight="1">
      <c r="A51" s="3" t="s">
        <v>1613</v>
      </c>
      <c r="B51" s="3" t="s">
        <v>173</v>
      </c>
      <c r="C51" s="3" t="s">
        <v>1614</v>
      </c>
      <c r="D51" s="3" t="s">
        <v>1615</v>
      </c>
      <c r="E51" s="3" t="s">
        <v>559</v>
      </c>
      <c r="F51" s="3" t="s">
        <v>533</v>
      </c>
      <c r="G51" s="3">
        <v>2023</v>
      </c>
      <c r="H51" s="3"/>
      <c r="I51" s="3"/>
      <c r="J51" s="3" t="b">
        <v>0</v>
      </c>
    </row>
    <row r="52" spans="1:10" ht="18.75" customHeight="1">
      <c r="A52" s="3" t="s">
        <v>1780</v>
      </c>
      <c r="B52" s="3" t="s">
        <v>173</v>
      </c>
      <c r="C52" s="3" t="s">
        <v>1781</v>
      </c>
      <c r="D52" s="3" t="s">
        <v>1782</v>
      </c>
      <c r="E52" s="3" t="s">
        <v>559</v>
      </c>
      <c r="F52" s="3" t="s">
        <v>533</v>
      </c>
      <c r="G52" s="3">
        <v>2021</v>
      </c>
      <c r="H52" s="3"/>
      <c r="I52" s="3"/>
      <c r="J52" s="3" t="b">
        <v>1</v>
      </c>
    </row>
    <row r="53" spans="1:10" ht="18.75" customHeight="1">
      <c r="A53" s="3" t="s">
        <v>1269</v>
      </c>
      <c r="B53" s="3" t="s">
        <v>175</v>
      </c>
      <c r="C53" s="3" t="s">
        <v>1270</v>
      </c>
      <c r="D53" s="3" t="s">
        <v>1271</v>
      </c>
      <c r="E53" s="3" t="s">
        <v>559</v>
      </c>
      <c r="F53" s="3" t="s">
        <v>555</v>
      </c>
      <c r="G53" s="3">
        <v>2021</v>
      </c>
      <c r="H53" s="3">
        <v>2023</v>
      </c>
      <c r="I53" s="3"/>
      <c r="J53" s="3" t="b">
        <v>0</v>
      </c>
    </row>
    <row r="54" spans="1:10" ht="18.75" customHeight="1">
      <c r="A54" s="3" t="s">
        <v>1342</v>
      </c>
      <c r="B54" s="3" t="s">
        <v>175</v>
      </c>
      <c r="C54" s="3" t="s">
        <v>1343</v>
      </c>
      <c r="D54" s="3" t="s">
        <v>1344</v>
      </c>
      <c r="E54" s="3" t="s">
        <v>559</v>
      </c>
      <c r="F54" s="3" t="s">
        <v>555</v>
      </c>
      <c r="G54" s="3">
        <v>2023</v>
      </c>
      <c r="H54" s="3">
        <v>2024</v>
      </c>
      <c r="I54" s="3"/>
      <c r="J54" s="3" t="b">
        <v>0</v>
      </c>
    </row>
    <row r="55" spans="1:10" ht="18.75" customHeight="1">
      <c r="A55" s="3" t="s">
        <v>1784</v>
      </c>
      <c r="B55" s="3" t="s">
        <v>175</v>
      </c>
      <c r="C55" s="3" t="s">
        <v>1785</v>
      </c>
      <c r="D55" s="3" t="s">
        <v>1786</v>
      </c>
      <c r="E55" s="3" t="s">
        <v>559</v>
      </c>
      <c r="F55" s="3" t="s">
        <v>555</v>
      </c>
      <c r="G55" s="3">
        <v>2023</v>
      </c>
      <c r="H55" s="3"/>
      <c r="I55" s="3"/>
      <c r="J55" s="3" t="b">
        <v>0</v>
      </c>
    </row>
    <row r="56" spans="1:10" ht="18.75" customHeight="1">
      <c r="A56" s="3" t="s">
        <v>1063</v>
      </c>
      <c r="B56" s="3" t="s">
        <v>175</v>
      </c>
      <c r="C56" s="3" t="s">
        <v>1064</v>
      </c>
      <c r="D56" s="3" t="s">
        <v>1065</v>
      </c>
      <c r="E56" s="3" t="s">
        <v>559</v>
      </c>
      <c r="F56" s="3" t="s">
        <v>533</v>
      </c>
      <c r="G56" s="3">
        <v>2021</v>
      </c>
      <c r="H56" s="3"/>
      <c r="I56" s="3"/>
      <c r="J56" s="3" t="b">
        <v>0</v>
      </c>
    </row>
    <row r="57" spans="1:10" ht="18.75" customHeight="1">
      <c r="A57" s="3" t="s">
        <v>756</v>
      </c>
      <c r="B57" s="3" t="s">
        <v>175</v>
      </c>
      <c r="C57" s="3" t="s">
        <v>757</v>
      </c>
      <c r="D57" s="3" t="s">
        <v>758</v>
      </c>
      <c r="E57" s="3" t="s">
        <v>559</v>
      </c>
      <c r="F57" s="3" t="s">
        <v>533</v>
      </c>
      <c r="G57" s="3">
        <v>2024</v>
      </c>
      <c r="H57" s="3">
        <v>2025</v>
      </c>
      <c r="I57" s="3"/>
      <c r="J57" s="3" t="b">
        <v>0</v>
      </c>
    </row>
    <row r="58" spans="1:10" ht="18.75" customHeight="1">
      <c r="A58" s="3" t="s">
        <v>760</v>
      </c>
      <c r="B58" s="3" t="s">
        <v>175</v>
      </c>
      <c r="C58" s="3" t="s">
        <v>761</v>
      </c>
      <c r="D58" s="3" t="s">
        <v>762</v>
      </c>
      <c r="E58" s="3" t="s">
        <v>559</v>
      </c>
      <c r="F58" s="3" t="s">
        <v>533</v>
      </c>
      <c r="G58" s="3">
        <v>2024</v>
      </c>
      <c r="H58" s="3">
        <v>2025</v>
      </c>
      <c r="I58" s="3"/>
      <c r="J58" s="3" t="b">
        <v>0</v>
      </c>
    </row>
    <row r="59" spans="1:10" ht="18.75" customHeight="1">
      <c r="A59" s="3" t="s">
        <v>1790</v>
      </c>
      <c r="B59" s="3" t="s">
        <v>175</v>
      </c>
      <c r="C59" s="3" t="s">
        <v>1791</v>
      </c>
      <c r="D59" s="3" t="s">
        <v>1792</v>
      </c>
      <c r="E59" s="3" t="s">
        <v>559</v>
      </c>
      <c r="F59" s="3" t="s">
        <v>555</v>
      </c>
      <c r="G59" s="3">
        <v>2024</v>
      </c>
      <c r="H59" s="3">
        <v>2028</v>
      </c>
      <c r="I59" s="3"/>
      <c r="J59" s="3" t="b">
        <v>0</v>
      </c>
    </row>
    <row r="60" spans="1:10" ht="18.75" customHeight="1">
      <c r="A60" s="3" t="s">
        <v>1328</v>
      </c>
      <c r="B60" s="3" t="s">
        <v>175</v>
      </c>
      <c r="C60" s="3" t="s">
        <v>1329</v>
      </c>
      <c r="D60" s="3" t="s">
        <v>1330</v>
      </c>
      <c r="E60" s="3" t="s">
        <v>559</v>
      </c>
      <c r="F60" s="3" t="s">
        <v>555</v>
      </c>
      <c r="G60" s="3">
        <v>2022</v>
      </c>
      <c r="H60" s="3">
        <v>2024</v>
      </c>
      <c r="I60" s="3"/>
      <c r="J60" s="3" t="b">
        <v>0</v>
      </c>
    </row>
    <row r="61" spans="1:10" ht="18.75" customHeight="1">
      <c r="A61" s="3" t="s">
        <v>1793</v>
      </c>
      <c r="B61" s="3" t="s">
        <v>175</v>
      </c>
      <c r="C61" s="3" t="s">
        <v>1794</v>
      </c>
      <c r="D61" s="3" t="s">
        <v>1795</v>
      </c>
      <c r="E61" s="3" t="s">
        <v>559</v>
      </c>
      <c r="F61" s="3" t="s">
        <v>555</v>
      </c>
      <c r="G61" s="3">
        <v>2021</v>
      </c>
      <c r="H61" s="3">
        <v>2022</v>
      </c>
      <c r="I61" s="3"/>
      <c r="J61" s="3" t="b">
        <v>0</v>
      </c>
    </row>
    <row r="62" spans="1:10" ht="18.75" customHeight="1">
      <c r="A62" s="3" t="s">
        <v>1796</v>
      </c>
      <c r="B62" s="3" t="s">
        <v>175</v>
      </c>
      <c r="C62" s="3" t="s">
        <v>1797</v>
      </c>
      <c r="D62" s="3" t="s">
        <v>1798</v>
      </c>
      <c r="E62" s="3" t="s">
        <v>559</v>
      </c>
      <c r="F62" s="3" t="s">
        <v>555</v>
      </c>
      <c r="G62" s="3">
        <v>2020</v>
      </c>
      <c r="H62" s="3">
        <v>2021</v>
      </c>
      <c r="I62" s="3"/>
      <c r="J62" s="3" t="b">
        <v>0</v>
      </c>
    </row>
    <row r="63" spans="1:10" ht="18.75" customHeight="1">
      <c r="A63" s="3" t="s">
        <v>1155</v>
      </c>
      <c r="B63" s="3" t="s">
        <v>175</v>
      </c>
      <c r="C63" s="3" t="s">
        <v>1156</v>
      </c>
      <c r="D63" s="3" t="s">
        <v>1157</v>
      </c>
      <c r="E63" s="3" t="s">
        <v>559</v>
      </c>
      <c r="F63" s="3" t="s">
        <v>555</v>
      </c>
      <c r="G63" s="3">
        <v>2024</v>
      </c>
      <c r="H63" s="3"/>
      <c r="I63" s="3"/>
      <c r="J63" s="3" t="b">
        <v>0</v>
      </c>
    </row>
    <row r="64" spans="1:10" ht="18.75" customHeight="1">
      <c r="A64" s="3" t="s">
        <v>1799</v>
      </c>
      <c r="B64" s="3" t="s">
        <v>175</v>
      </c>
      <c r="C64" s="3" t="s">
        <v>1800</v>
      </c>
      <c r="D64" s="3" t="s">
        <v>1801</v>
      </c>
      <c r="E64" s="3" t="s">
        <v>559</v>
      </c>
      <c r="F64" s="3" t="s">
        <v>555</v>
      </c>
      <c r="G64" s="3">
        <v>2023</v>
      </c>
      <c r="H64" s="3"/>
      <c r="I64" s="3"/>
      <c r="J64" s="3" t="b">
        <v>0</v>
      </c>
    </row>
    <row r="65" spans="1:10" ht="18.75" customHeight="1">
      <c r="A65" s="3" t="s">
        <v>1802</v>
      </c>
      <c r="B65" s="3" t="s">
        <v>175</v>
      </c>
      <c r="C65" s="3" t="s">
        <v>1803</v>
      </c>
      <c r="D65" s="3" t="s">
        <v>1804</v>
      </c>
      <c r="E65" s="3" t="s">
        <v>559</v>
      </c>
      <c r="F65" s="3" t="s">
        <v>555</v>
      </c>
      <c r="G65" s="3">
        <v>2023</v>
      </c>
      <c r="H65" s="3"/>
      <c r="I65" s="3"/>
      <c r="J65" s="3" t="b">
        <v>0</v>
      </c>
    </row>
    <row r="66" spans="1:10" ht="18.75" customHeight="1">
      <c r="A66" s="3" t="s">
        <v>1805</v>
      </c>
      <c r="B66" s="3" t="s">
        <v>175</v>
      </c>
      <c r="C66" s="3" t="s">
        <v>1806</v>
      </c>
      <c r="D66" s="3" t="s">
        <v>1807</v>
      </c>
      <c r="E66" s="3" t="s">
        <v>559</v>
      </c>
      <c r="F66" s="3" t="s">
        <v>555</v>
      </c>
      <c r="G66" s="3">
        <v>2022</v>
      </c>
      <c r="H66" s="3"/>
      <c r="I66" s="3"/>
      <c r="J66" s="3" t="b">
        <v>0</v>
      </c>
    </row>
    <row r="67" spans="1:10" ht="18.75" customHeight="1">
      <c r="A67" s="3" t="s">
        <v>1331</v>
      </c>
      <c r="B67" s="3" t="s">
        <v>175</v>
      </c>
      <c r="C67" s="3" t="s">
        <v>1332</v>
      </c>
      <c r="D67" s="3" t="s">
        <v>1333</v>
      </c>
      <c r="E67" s="3" t="s">
        <v>559</v>
      </c>
      <c r="F67" s="3" t="s">
        <v>555</v>
      </c>
      <c r="G67" s="3">
        <v>2022</v>
      </c>
      <c r="H67" s="3">
        <v>2023</v>
      </c>
      <c r="I67" s="3"/>
      <c r="J67" s="3" t="b">
        <v>0</v>
      </c>
    </row>
    <row r="68" spans="1:10" ht="18.75" customHeight="1">
      <c r="A68" s="3" t="s">
        <v>1458</v>
      </c>
      <c r="B68" s="3" t="s">
        <v>175</v>
      </c>
      <c r="C68" s="3" t="s">
        <v>1459</v>
      </c>
      <c r="D68" s="3" t="s">
        <v>1460</v>
      </c>
      <c r="E68" s="3" t="s">
        <v>559</v>
      </c>
      <c r="F68" s="3" t="s">
        <v>555</v>
      </c>
      <c r="G68" s="3">
        <v>2023</v>
      </c>
      <c r="H68" s="3">
        <v>2023</v>
      </c>
      <c r="I68" s="3"/>
      <c r="J68" s="3" t="b">
        <v>0</v>
      </c>
    </row>
    <row r="69" spans="1:10" ht="18.75" customHeight="1">
      <c r="A69" s="3" t="s">
        <v>1448</v>
      </c>
      <c r="B69" s="3" t="s">
        <v>175</v>
      </c>
      <c r="C69" s="3" t="s">
        <v>1449</v>
      </c>
      <c r="D69" s="3" t="s">
        <v>1450</v>
      </c>
      <c r="E69" s="3" t="s">
        <v>559</v>
      </c>
      <c r="F69" s="3" t="s">
        <v>555</v>
      </c>
      <c r="G69" s="3">
        <v>2023</v>
      </c>
      <c r="H69" s="3">
        <v>2023</v>
      </c>
      <c r="I69" s="3"/>
      <c r="J69" s="3" t="b">
        <v>0</v>
      </c>
    </row>
    <row r="70" spans="1:10" ht="18.75" customHeight="1">
      <c r="A70" s="3" t="s">
        <v>1307</v>
      </c>
      <c r="B70" s="3" t="s">
        <v>175</v>
      </c>
      <c r="C70" s="3" t="s">
        <v>1308</v>
      </c>
      <c r="D70" s="3" t="s">
        <v>1309</v>
      </c>
      <c r="E70" s="3" t="s">
        <v>559</v>
      </c>
      <c r="F70" s="3" t="s">
        <v>555</v>
      </c>
      <c r="G70" s="3"/>
      <c r="H70" s="3">
        <v>2023</v>
      </c>
      <c r="I70" s="3"/>
      <c r="J70" s="3" t="b">
        <v>0</v>
      </c>
    </row>
    <row r="71" spans="1:10" ht="18.75" customHeight="1">
      <c r="A71" s="3" t="s">
        <v>1809</v>
      </c>
      <c r="B71" s="3" t="s">
        <v>175</v>
      </c>
      <c r="C71" s="3" t="s">
        <v>1810</v>
      </c>
      <c r="D71" s="3" t="s">
        <v>1811</v>
      </c>
      <c r="E71" s="3" t="s">
        <v>559</v>
      </c>
      <c r="F71" s="3" t="s">
        <v>555</v>
      </c>
      <c r="G71" s="3">
        <v>2024</v>
      </c>
      <c r="H71" s="3">
        <v>2024</v>
      </c>
      <c r="I71" s="3"/>
      <c r="J71" s="3" t="b">
        <v>0</v>
      </c>
    </row>
    <row r="72" spans="1:10" ht="18.75" customHeight="1">
      <c r="A72" s="3" t="s">
        <v>1695</v>
      </c>
      <c r="B72" s="3" t="s">
        <v>175</v>
      </c>
      <c r="C72" s="3" t="s">
        <v>1696</v>
      </c>
      <c r="D72" s="3" t="s">
        <v>1697</v>
      </c>
      <c r="E72" s="3" t="s">
        <v>559</v>
      </c>
      <c r="F72" s="3" t="s">
        <v>555</v>
      </c>
      <c r="G72" s="3"/>
      <c r="H72" s="3"/>
      <c r="I72" s="3"/>
      <c r="J72" s="3" t="b">
        <v>0</v>
      </c>
    </row>
    <row r="73" spans="1:10" ht="18.75" customHeight="1">
      <c r="A73" s="3" t="s">
        <v>828</v>
      </c>
      <c r="B73" s="3" t="s">
        <v>175</v>
      </c>
      <c r="C73" s="3" t="s">
        <v>829</v>
      </c>
      <c r="D73" s="3" t="s">
        <v>830</v>
      </c>
      <c r="E73" s="3" t="s">
        <v>559</v>
      </c>
      <c r="F73" s="3" t="s">
        <v>533</v>
      </c>
      <c r="G73" s="3">
        <v>2020</v>
      </c>
      <c r="H73" s="3">
        <v>2021</v>
      </c>
      <c r="I73" s="3">
        <v>2023</v>
      </c>
      <c r="J73" s="3" t="b">
        <v>0</v>
      </c>
    </row>
    <row r="74" spans="1:10" ht="18.75" customHeight="1">
      <c r="A74" s="3" t="s">
        <v>1812</v>
      </c>
      <c r="B74" s="3" t="s">
        <v>175</v>
      </c>
      <c r="C74" s="3" t="s">
        <v>1813</v>
      </c>
      <c r="D74" s="3" t="s">
        <v>1814</v>
      </c>
      <c r="E74" s="3" t="s">
        <v>559</v>
      </c>
      <c r="F74" s="3" t="s">
        <v>555</v>
      </c>
      <c r="G74" s="3">
        <v>2023</v>
      </c>
      <c r="H74" s="3">
        <v>2024</v>
      </c>
      <c r="I74" s="3"/>
      <c r="J74" s="3" t="b">
        <v>0</v>
      </c>
    </row>
    <row r="75" spans="1:10" ht="18.75" customHeight="1">
      <c r="A75" s="3" t="s">
        <v>873</v>
      </c>
      <c r="B75" s="3" t="s">
        <v>175</v>
      </c>
      <c r="C75" s="3" t="s">
        <v>874</v>
      </c>
      <c r="D75" s="3" t="s">
        <v>875</v>
      </c>
      <c r="E75" s="3" t="s">
        <v>559</v>
      </c>
      <c r="F75" s="3" t="s">
        <v>533</v>
      </c>
      <c r="G75" s="3">
        <v>2023</v>
      </c>
      <c r="H75" s="3">
        <v>2025</v>
      </c>
      <c r="I75" s="3"/>
      <c r="J75" s="3" t="b">
        <v>0</v>
      </c>
    </row>
    <row r="76" spans="1:10" ht="18.75" customHeight="1">
      <c r="A76" s="3" t="s">
        <v>612</v>
      </c>
      <c r="B76" s="3" t="s">
        <v>175</v>
      </c>
      <c r="C76" s="3" t="s">
        <v>613</v>
      </c>
      <c r="D76" s="3" t="s">
        <v>614</v>
      </c>
      <c r="E76" s="3" t="s">
        <v>559</v>
      </c>
      <c r="F76" s="3" t="s">
        <v>533</v>
      </c>
      <c r="G76" s="3">
        <v>2023</v>
      </c>
      <c r="H76" s="3"/>
      <c r="I76" s="3"/>
      <c r="J76" s="3" t="b">
        <v>0</v>
      </c>
    </row>
    <row r="77" spans="1:10" ht="18.75" customHeight="1">
      <c r="A77" s="3" t="s">
        <v>1816</v>
      </c>
      <c r="B77" s="3" t="s">
        <v>175</v>
      </c>
      <c r="C77" s="3" t="s">
        <v>1817</v>
      </c>
      <c r="D77" s="3" t="s">
        <v>1818</v>
      </c>
      <c r="E77" s="3" t="s">
        <v>532</v>
      </c>
      <c r="F77" s="3" t="s">
        <v>555</v>
      </c>
      <c r="G77" s="3">
        <v>2023</v>
      </c>
      <c r="H77" s="3">
        <v>2023</v>
      </c>
      <c r="I77" s="3"/>
      <c r="J77" s="3" t="b">
        <v>0</v>
      </c>
    </row>
    <row r="78" spans="1:10" ht="18.75" customHeight="1">
      <c r="A78" s="3" t="s">
        <v>847</v>
      </c>
      <c r="B78" s="3" t="s">
        <v>175</v>
      </c>
      <c r="C78" s="3" t="s">
        <v>848</v>
      </c>
      <c r="D78" s="3" t="s">
        <v>849</v>
      </c>
      <c r="E78" s="3" t="s">
        <v>559</v>
      </c>
      <c r="F78" s="3" t="s">
        <v>533</v>
      </c>
      <c r="G78" s="3">
        <v>2023</v>
      </c>
      <c r="H78" s="3">
        <v>2023</v>
      </c>
      <c r="I78" s="3"/>
      <c r="J78" s="3" t="b">
        <v>0</v>
      </c>
    </row>
    <row r="79" spans="1:10" ht="18.75" customHeight="1">
      <c r="A79" s="3" t="s">
        <v>850</v>
      </c>
      <c r="B79" s="3" t="s">
        <v>175</v>
      </c>
      <c r="C79" s="3" t="s">
        <v>851</v>
      </c>
      <c r="D79" s="3" t="s">
        <v>852</v>
      </c>
      <c r="E79" s="3" t="s">
        <v>559</v>
      </c>
      <c r="F79" s="3" t="s">
        <v>533</v>
      </c>
      <c r="G79" s="3">
        <v>2023</v>
      </c>
      <c r="H79" s="3"/>
      <c r="I79" s="3"/>
      <c r="J79" s="3" t="b">
        <v>0</v>
      </c>
    </row>
    <row r="80" spans="1:10" ht="18.75" customHeight="1">
      <c r="A80" s="3" t="s">
        <v>853</v>
      </c>
      <c r="B80" s="3" t="s">
        <v>175</v>
      </c>
      <c r="C80" s="3" t="s">
        <v>854</v>
      </c>
      <c r="D80" s="3" t="s">
        <v>855</v>
      </c>
      <c r="E80" s="3" t="s">
        <v>559</v>
      </c>
      <c r="F80" s="3" t="s">
        <v>533</v>
      </c>
      <c r="G80" s="3">
        <v>2014</v>
      </c>
      <c r="H80" s="3">
        <v>2014</v>
      </c>
      <c r="I80" s="3"/>
      <c r="J80" s="3" t="b">
        <v>0</v>
      </c>
    </row>
    <row r="81" spans="1:10" ht="18.75" customHeight="1">
      <c r="A81" s="3" t="s">
        <v>1819</v>
      </c>
      <c r="B81" s="3" t="s">
        <v>175</v>
      </c>
      <c r="C81" s="3" t="s">
        <v>1820</v>
      </c>
      <c r="D81" s="3" t="s">
        <v>1821</v>
      </c>
      <c r="E81" s="3" t="s">
        <v>532</v>
      </c>
      <c r="F81" s="3" t="s">
        <v>555</v>
      </c>
      <c r="G81" s="3">
        <v>2022</v>
      </c>
      <c r="H81" s="3">
        <v>2023</v>
      </c>
      <c r="I81" s="3"/>
      <c r="J81" s="3" t="b">
        <v>0</v>
      </c>
    </row>
    <row r="82" spans="1:10" ht="18.75" customHeight="1">
      <c r="A82" s="3" t="s">
        <v>1822</v>
      </c>
      <c r="B82" s="3" t="s">
        <v>175</v>
      </c>
      <c r="C82" s="3" t="s">
        <v>1823</v>
      </c>
      <c r="D82" s="3" t="s">
        <v>1824</v>
      </c>
      <c r="E82" s="3" t="s">
        <v>559</v>
      </c>
      <c r="F82" s="3" t="s">
        <v>555</v>
      </c>
      <c r="G82" s="3">
        <v>2023</v>
      </c>
      <c r="H82" s="3"/>
      <c r="I82" s="3"/>
      <c r="J82" s="3" t="b">
        <v>0</v>
      </c>
    </row>
    <row r="83" spans="1:10" ht="18.75" customHeight="1">
      <c r="A83" s="3" t="s">
        <v>706</v>
      </c>
      <c r="B83" s="3" t="s">
        <v>175</v>
      </c>
      <c r="C83" s="3" t="s">
        <v>707</v>
      </c>
      <c r="D83" s="3" t="s">
        <v>708</v>
      </c>
      <c r="E83" s="3" t="s">
        <v>559</v>
      </c>
      <c r="F83" s="3" t="s">
        <v>555</v>
      </c>
      <c r="G83" s="3">
        <v>2023</v>
      </c>
      <c r="H83" s="3"/>
      <c r="I83" s="3"/>
      <c r="J83" s="3" t="b">
        <v>0</v>
      </c>
    </row>
    <row r="84" spans="1:10" ht="18.75" customHeight="1">
      <c r="A84" s="3" t="s">
        <v>1020</v>
      </c>
      <c r="B84" s="3" t="s">
        <v>175</v>
      </c>
      <c r="C84" s="3" t="s">
        <v>1021</v>
      </c>
      <c r="D84" s="3" t="s">
        <v>1022</v>
      </c>
      <c r="E84" s="3" t="s">
        <v>559</v>
      </c>
      <c r="F84" s="3" t="s">
        <v>533</v>
      </c>
      <c r="G84" s="3">
        <v>2022</v>
      </c>
      <c r="H84" s="3">
        <v>2022</v>
      </c>
      <c r="I84" s="3"/>
      <c r="J84" s="3" t="b">
        <v>0</v>
      </c>
    </row>
    <row r="85" spans="1:10" ht="18.75" customHeight="1">
      <c r="A85" s="3" t="s">
        <v>1827</v>
      </c>
      <c r="B85" s="3" t="s">
        <v>175</v>
      </c>
      <c r="C85" s="3" t="s">
        <v>1828</v>
      </c>
      <c r="D85" s="3" t="s">
        <v>1829</v>
      </c>
      <c r="E85" s="3" t="s">
        <v>559</v>
      </c>
      <c r="F85" s="3" t="s">
        <v>533</v>
      </c>
      <c r="G85" s="3">
        <v>2019</v>
      </c>
      <c r="H85" s="3"/>
      <c r="I85" s="3"/>
      <c r="J85" s="3" t="b">
        <v>0</v>
      </c>
    </row>
    <row r="86" spans="1:10" ht="18.75" customHeight="1">
      <c r="A86" s="3" t="s">
        <v>1831</v>
      </c>
      <c r="B86" s="3" t="s">
        <v>175</v>
      </c>
      <c r="C86" s="3" t="s">
        <v>1832</v>
      </c>
      <c r="D86" s="3" t="s">
        <v>1833</v>
      </c>
      <c r="E86" s="3" t="s">
        <v>559</v>
      </c>
      <c r="F86" s="3" t="s">
        <v>555</v>
      </c>
      <c r="G86" s="3">
        <v>2023</v>
      </c>
      <c r="H86" s="3"/>
      <c r="I86" s="3"/>
      <c r="J86" s="3" t="b">
        <v>0</v>
      </c>
    </row>
    <row r="87" spans="1:10" ht="18.75" customHeight="1">
      <c r="A87" s="3" t="s">
        <v>1834</v>
      </c>
      <c r="B87" s="3" t="s">
        <v>175</v>
      </c>
      <c r="C87" s="3" t="s">
        <v>1835</v>
      </c>
      <c r="D87" s="3" t="s">
        <v>1836</v>
      </c>
      <c r="E87" s="3" t="s">
        <v>559</v>
      </c>
      <c r="F87" s="3" t="s">
        <v>555</v>
      </c>
      <c r="G87" s="3">
        <v>2012</v>
      </c>
      <c r="H87" s="3">
        <v>2012</v>
      </c>
      <c r="I87" s="3">
        <v>2012</v>
      </c>
      <c r="J87" s="3" t="b">
        <v>1</v>
      </c>
    </row>
    <row r="88" spans="1:10" ht="18.75" customHeight="1">
      <c r="A88" s="3" t="s">
        <v>880</v>
      </c>
      <c r="B88" s="3" t="s">
        <v>175</v>
      </c>
      <c r="C88" s="3" t="s">
        <v>881</v>
      </c>
      <c r="D88" s="3" t="s">
        <v>882</v>
      </c>
      <c r="E88" s="3" t="s">
        <v>559</v>
      </c>
      <c r="F88" s="3" t="s">
        <v>533</v>
      </c>
      <c r="G88" s="3">
        <v>2021</v>
      </c>
      <c r="H88" s="3">
        <v>2021</v>
      </c>
      <c r="I88" s="3"/>
      <c r="J88" s="3" t="b">
        <v>0</v>
      </c>
    </row>
    <row r="89" spans="1:10" ht="18.75" customHeight="1">
      <c r="A89" s="3" t="s">
        <v>883</v>
      </c>
      <c r="B89" s="3" t="s">
        <v>175</v>
      </c>
      <c r="C89" s="3" t="s">
        <v>884</v>
      </c>
      <c r="D89" s="3" t="s">
        <v>885</v>
      </c>
      <c r="E89" s="3" t="s">
        <v>559</v>
      </c>
      <c r="F89" s="3" t="s">
        <v>533</v>
      </c>
      <c r="G89" s="3">
        <v>2023</v>
      </c>
      <c r="H89" s="3">
        <v>2024</v>
      </c>
      <c r="I89" s="3"/>
      <c r="J89" s="3" t="b">
        <v>0</v>
      </c>
    </row>
    <row r="90" spans="1:10" ht="18.75" customHeight="1">
      <c r="A90" s="3" t="s">
        <v>1519</v>
      </c>
      <c r="B90" s="3" t="s">
        <v>175</v>
      </c>
      <c r="C90" s="3" t="s">
        <v>1520</v>
      </c>
      <c r="D90" s="3" t="s">
        <v>1521</v>
      </c>
      <c r="E90" s="3" t="s">
        <v>559</v>
      </c>
      <c r="F90" s="3" t="s">
        <v>555</v>
      </c>
      <c r="G90" s="3">
        <v>2021</v>
      </c>
      <c r="H90" s="3"/>
      <c r="I90" s="3"/>
      <c r="J90" s="3" t="b">
        <v>0</v>
      </c>
    </row>
    <row r="91" spans="1:10" ht="18.75" customHeight="1">
      <c r="A91" s="3" t="s">
        <v>889</v>
      </c>
      <c r="B91" s="3" t="s">
        <v>175</v>
      </c>
      <c r="C91" s="3" t="s">
        <v>890</v>
      </c>
      <c r="D91" s="3" t="s">
        <v>891</v>
      </c>
      <c r="E91" s="3" t="s">
        <v>559</v>
      </c>
      <c r="F91" s="3" t="s">
        <v>533</v>
      </c>
      <c r="G91" s="3">
        <v>2019</v>
      </c>
      <c r="H91" s="3">
        <v>2021</v>
      </c>
      <c r="I91" s="3"/>
      <c r="J91" s="3" t="b">
        <v>0</v>
      </c>
    </row>
    <row r="92" spans="1:10" ht="18.75" customHeight="1">
      <c r="A92" s="3" t="s">
        <v>893</v>
      </c>
      <c r="B92" s="3" t="s">
        <v>175</v>
      </c>
      <c r="C92" s="3" t="s">
        <v>894</v>
      </c>
      <c r="D92" s="3" t="s">
        <v>895</v>
      </c>
      <c r="E92" s="3" t="s">
        <v>559</v>
      </c>
      <c r="F92" s="3" t="s">
        <v>533</v>
      </c>
      <c r="G92" s="3">
        <v>2011</v>
      </c>
      <c r="H92" s="3">
        <v>2011</v>
      </c>
      <c r="I92" s="3"/>
      <c r="J92" s="3" t="b">
        <v>0</v>
      </c>
    </row>
    <row r="93" spans="1:10" ht="18.75" customHeight="1">
      <c r="A93" s="3" t="s">
        <v>996</v>
      </c>
      <c r="B93" s="3" t="s">
        <v>175</v>
      </c>
      <c r="C93" s="3" t="s">
        <v>997</v>
      </c>
      <c r="D93" s="3" t="s">
        <v>998</v>
      </c>
      <c r="E93" s="3" t="s">
        <v>559</v>
      </c>
      <c r="F93" s="3" t="s">
        <v>533</v>
      </c>
      <c r="G93" s="3">
        <v>2012</v>
      </c>
      <c r="H93" s="3">
        <v>2012</v>
      </c>
      <c r="I93" s="3"/>
      <c r="J93" s="3" t="b">
        <v>0</v>
      </c>
    </row>
    <row r="94" spans="1:10" ht="18.75" customHeight="1">
      <c r="A94" s="3" t="s">
        <v>3332</v>
      </c>
      <c r="B94" s="3" t="s">
        <v>177</v>
      </c>
      <c r="C94" s="3" t="s">
        <v>3333</v>
      </c>
      <c r="D94" s="3" t="s">
        <v>3334</v>
      </c>
      <c r="E94" s="3" t="s">
        <v>548</v>
      </c>
      <c r="F94" s="3"/>
      <c r="G94" s="3"/>
      <c r="H94" s="3"/>
      <c r="I94" s="3"/>
      <c r="J94" s="3" t="b">
        <v>0</v>
      </c>
    </row>
    <row r="95" spans="1:10" ht="18.75" customHeight="1">
      <c r="A95" s="3" t="s">
        <v>1838</v>
      </c>
      <c r="B95" s="3" t="s">
        <v>177</v>
      </c>
      <c r="C95" s="3" t="s">
        <v>6879</v>
      </c>
      <c r="D95" s="3" t="s">
        <v>1840</v>
      </c>
      <c r="E95" s="3"/>
      <c r="F95" s="3"/>
      <c r="G95" s="3"/>
      <c r="H95" s="3"/>
      <c r="I95" s="3"/>
      <c r="J95" s="3" t="b">
        <v>1</v>
      </c>
    </row>
    <row r="96" spans="1:10" ht="18.75" customHeight="1">
      <c r="A96" s="3" t="s">
        <v>1542</v>
      </c>
      <c r="B96" s="3" t="s">
        <v>179</v>
      </c>
      <c r="C96" s="3" t="s">
        <v>1543</v>
      </c>
      <c r="D96" s="3" t="s">
        <v>1544</v>
      </c>
      <c r="E96" s="3" t="s">
        <v>532</v>
      </c>
      <c r="F96" s="3" t="s">
        <v>533</v>
      </c>
      <c r="G96" s="3">
        <v>2021</v>
      </c>
      <c r="H96" s="3"/>
      <c r="I96" s="3"/>
      <c r="J96" s="3" t="b">
        <v>0</v>
      </c>
    </row>
    <row r="97" spans="1:10" ht="18.75" customHeight="1">
      <c r="A97" s="3" t="s">
        <v>1847</v>
      </c>
      <c r="B97" s="3" t="s">
        <v>181</v>
      </c>
      <c r="C97" s="3" t="s">
        <v>1848</v>
      </c>
      <c r="D97" s="3" t="s">
        <v>1849</v>
      </c>
      <c r="E97" s="3" t="s">
        <v>559</v>
      </c>
      <c r="F97" s="3" t="s">
        <v>533</v>
      </c>
      <c r="G97" s="3">
        <v>2023</v>
      </c>
      <c r="H97" s="3"/>
      <c r="I97" s="3"/>
      <c r="J97" s="3" t="b">
        <v>0</v>
      </c>
    </row>
    <row r="98" spans="1:10" ht="18.75" customHeight="1">
      <c r="A98" s="3" t="s">
        <v>1850</v>
      </c>
      <c r="B98" s="3" t="s">
        <v>185</v>
      </c>
      <c r="C98" s="3" t="s">
        <v>1851</v>
      </c>
      <c r="D98" s="3" t="s">
        <v>6880</v>
      </c>
      <c r="E98" s="3" t="s">
        <v>532</v>
      </c>
      <c r="F98" s="3" t="s">
        <v>555</v>
      </c>
      <c r="G98" s="3">
        <v>2023</v>
      </c>
      <c r="H98" s="3"/>
      <c r="I98" s="3">
        <v>2025</v>
      </c>
      <c r="J98" s="3" t="b">
        <v>0</v>
      </c>
    </row>
    <row r="99" spans="1:10" ht="18.75" customHeight="1">
      <c r="A99" s="3" t="s">
        <v>1504</v>
      </c>
      <c r="B99" s="3" t="s">
        <v>187</v>
      </c>
      <c r="C99" s="3" t="s">
        <v>1505</v>
      </c>
      <c r="D99" s="3" t="s">
        <v>1506</v>
      </c>
      <c r="E99" s="3" t="s">
        <v>532</v>
      </c>
      <c r="F99" s="3" t="s">
        <v>533</v>
      </c>
      <c r="G99" s="3">
        <v>2020</v>
      </c>
      <c r="H99" s="3"/>
      <c r="I99" s="3"/>
      <c r="J99" s="3" t="b">
        <v>0</v>
      </c>
    </row>
    <row r="100" spans="1:10" ht="18.75" customHeight="1">
      <c r="A100" s="3" t="s">
        <v>917</v>
      </c>
      <c r="B100" s="3" t="s">
        <v>187</v>
      </c>
      <c r="C100" s="3" t="s">
        <v>918</v>
      </c>
      <c r="D100" s="3" t="s">
        <v>919</v>
      </c>
      <c r="E100" s="3" t="s">
        <v>559</v>
      </c>
      <c r="F100" s="3" t="s">
        <v>533</v>
      </c>
      <c r="G100" s="3">
        <v>2017</v>
      </c>
      <c r="H100" s="3">
        <v>2017</v>
      </c>
      <c r="I100" s="3"/>
      <c r="J100" s="3" t="b">
        <v>0</v>
      </c>
    </row>
    <row r="101" spans="1:10" ht="18.75" customHeight="1">
      <c r="A101" s="3" t="s">
        <v>1288</v>
      </c>
      <c r="B101" s="3" t="s">
        <v>187</v>
      </c>
      <c r="C101" s="3" t="s">
        <v>1289</v>
      </c>
      <c r="D101" s="3" t="s">
        <v>1290</v>
      </c>
      <c r="E101" s="3" t="s">
        <v>532</v>
      </c>
      <c r="F101" s="3" t="s">
        <v>533</v>
      </c>
      <c r="G101" s="3">
        <v>2016</v>
      </c>
      <c r="H101" s="3">
        <v>2016</v>
      </c>
      <c r="I101" s="3"/>
      <c r="J101" s="3" t="b">
        <v>0</v>
      </c>
    </row>
    <row r="102" spans="1:10" ht="18.75" customHeight="1">
      <c r="A102" s="3" t="s">
        <v>926</v>
      </c>
      <c r="B102" s="3" t="s">
        <v>187</v>
      </c>
      <c r="C102" s="3" t="s">
        <v>927</v>
      </c>
      <c r="D102" s="3" t="s">
        <v>928</v>
      </c>
      <c r="E102" s="3" t="s">
        <v>559</v>
      </c>
      <c r="F102" s="3" t="s">
        <v>555</v>
      </c>
      <c r="G102" s="3">
        <v>2021</v>
      </c>
      <c r="H102" s="3">
        <v>2021</v>
      </c>
      <c r="I102" s="3"/>
      <c r="J102" s="3" t="b">
        <v>0</v>
      </c>
    </row>
    <row r="103" spans="1:10" ht="18.75" customHeight="1">
      <c r="A103" s="3" t="s">
        <v>1852</v>
      </c>
      <c r="B103" s="3" t="s">
        <v>189</v>
      </c>
      <c r="C103" s="3" t="s">
        <v>1853</v>
      </c>
      <c r="D103" s="3" t="s">
        <v>1854</v>
      </c>
      <c r="E103" s="3" t="s">
        <v>559</v>
      </c>
      <c r="F103" s="3" t="s">
        <v>555</v>
      </c>
      <c r="G103" s="3">
        <v>2014</v>
      </c>
      <c r="H103" s="3">
        <v>2014</v>
      </c>
      <c r="I103" s="3"/>
      <c r="J103" s="3" t="b">
        <v>0</v>
      </c>
    </row>
    <row r="104" spans="1:10" ht="18.75" customHeight="1">
      <c r="A104" s="3" t="s">
        <v>932</v>
      </c>
      <c r="B104" s="3" t="s">
        <v>189</v>
      </c>
      <c r="C104" s="3" t="s">
        <v>933</v>
      </c>
      <c r="D104" s="3" t="s">
        <v>934</v>
      </c>
      <c r="E104" s="3" t="s">
        <v>532</v>
      </c>
      <c r="F104" s="3" t="s">
        <v>533</v>
      </c>
      <c r="G104" s="3">
        <v>2015</v>
      </c>
      <c r="H104" s="3"/>
      <c r="I104" s="3"/>
      <c r="J104" s="3" t="b">
        <v>0</v>
      </c>
    </row>
    <row r="105" spans="1:10" ht="18.75" customHeight="1">
      <c r="A105" s="3" t="s">
        <v>935</v>
      </c>
      <c r="B105" s="3" t="s">
        <v>189</v>
      </c>
      <c r="C105" s="3" t="s">
        <v>936</v>
      </c>
      <c r="D105" s="3" t="s">
        <v>937</v>
      </c>
      <c r="E105" s="3" t="s">
        <v>532</v>
      </c>
      <c r="F105" s="3" t="s">
        <v>533</v>
      </c>
      <c r="G105" s="3"/>
      <c r="H105" s="3"/>
      <c r="I105" s="3"/>
      <c r="J105" s="3" t="b">
        <v>0</v>
      </c>
    </row>
    <row r="106" spans="1:10" ht="18.75" customHeight="1">
      <c r="A106" s="3" t="s">
        <v>4023</v>
      </c>
      <c r="B106" s="3" t="s">
        <v>189</v>
      </c>
      <c r="C106" s="3" t="s">
        <v>3634</v>
      </c>
      <c r="D106" s="3" t="s">
        <v>3635</v>
      </c>
      <c r="E106" s="3" t="s">
        <v>548</v>
      </c>
      <c r="F106" s="3" t="s">
        <v>555</v>
      </c>
      <c r="G106" s="3">
        <v>2018</v>
      </c>
      <c r="H106" s="3"/>
      <c r="I106" s="3"/>
      <c r="J106" s="3" t="b">
        <v>0</v>
      </c>
    </row>
    <row r="107" spans="1:10" ht="18.75" customHeight="1">
      <c r="A107" s="3" t="s">
        <v>938</v>
      </c>
      <c r="B107" s="3" t="s">
        <v>189</v>
      </c>
      <c r="C107" s="3" t="s">
        <v>939</v>
      </c>
      <c r="D107" s="3" t="s">
        <v>940</v>
      </c>
      <c r="E107" s="3" t="s">
        <v>532</v>
      </c>
      <c r="F107" s="3" t="s">
        <v>533</v>
      </c>
      <c r="G107" s="3">
        <v>2021</v>
      </c>
      <c r="H107" s="3">
        <v>2023</v>
      </c>
      <c r="I107" s="3">
        <v>2037</v>
      </c>
      <c r="J107" s="3" t="b">
        <v>0</v>
      </c>
    </row>
    <row r="108" spans="1:10" ht="18.75" customHeight="1">
      <c r="A108" s="3" t="s">
        <v>942</v>
      </c>
      <c r="B108" s="3" t="s">
        <v>189</v>
      </c>
      <c r="C108" s="3" t="s">
        <v>943</v>
      </c>
      <c r="D108" s="3" t="s">
        <v>944</v>
      </c>
      <c r="E108" s="3" t="s">
        <v>532</v>
      </c>
      <c r="F108" s="3" t="s">
        <v>533</v>
      </c>
      <c r="G108" s="3">
        <v>2024</v>
      </c>
      <c r="H108" s="3">
        <v>2025</v>
      </c>
      <c r="I108" s="3"/>
      <c r="J108" s="3" t="b">
        <v>0</v>
      </c>
    </row>
    <row r="109" spans="1:10" ht="18.75" customHeight="1">
      <c r="A109" s="3" t="s">
        <v>3308</v>
      </c>
      <c r="B109" s="3" t="s">
        <v>189</v>
      </c>
      <c r="C109" s="3" t="s">
        <v>3309</v>
      </c>
      <c r="D109" s="81" t="s">
        <v>3310</v>
      </c>
      <c r="E109" s="3" t="s">
        <v>548</v>
      </c>
      <c r="F109" s="3"/>
      <c r="G109" s="3">
        <v>2024</v>
      </c>
      <c r="H109" s="3"/>
      <c r="I109" s="3"/>
      <c r="J109" s="3"/>
    </row>
    <row r="110" spans="1:10" ht="18.75" customHeight="1">
      <c r="A110" s="3" t="s">
        <v>3311</v>
      </c>
      <c r="B110" s="3" t="s">
        <v>189</v>
      </c>
      <c r="C110" s="3" t="s">
        <v>3312</v>
      </c>
      <c r="D110" s="81" t="s">
        <v>3313</v>
      </c>
      <c r="E110" s="3" t="s">
        <v>548</v>
      </c>
      <c r="F110" s="3"/>
      <c r="G110" s="3">
        <v>2024</v>
      </c>
      <c r="H110" s="3"/>
      <c r="I110" s="3"/>
      <c r="J110" s="3"/>
    </row>
    <row r="111" spans="1:10" ht="18.75" customHeight="1">
      <c r="A111" s="3" t="s">
        <v>1490</v>
      </c>
      <c r="B111" s="3" t="s">
        <v>191</v>
      </c>
      <c r="C111" s="3" t="s">
        <v>1491</v>
      </c>
      <c r="D111" s="3" t="s">
        <v>1492</v>
      </c>
      <c r="E111" s="3" t="s">
        <v>532</v>
      </c>
      <c r="F111" s="3" t="s">
        <v>555</v>
      </c>
      <c r="G111" s="3">
        <v>2023</v>
      </c>
      <c r="H111" s="3"/>
      <c r="I111" s="3"/>
      <c r="J111" s="3" t="b">
        <v>0</v>
      </c>
    </row>
    <row r="112" spans="1:10" ht="18.75" customHeight="1">
      <c r="A112" s="3" t="s">
        <v>1861</v>
      </c>
      <c r="B112" s="3" t="s">
        <v>191</v>
      </c>
      <c r="C112" s="3" t="s">
        <v>1862</v>
      </c>
      <c r="D112" s="3" t="s">
        <v>1863</v>
      </c>
      <c r="E112" s="3" t="s">
        <v>532</v>
      </c>
      <c r="F112" s="3" t="s">
        <v>555</v>
      </c>
      <c r="G112" s="3">
        <v>1998</v>
      </c>
      <c r="H112" s="3"/>
      <c r="I112" s="3"/>
      <c r="J112" s="3" t="b">
        <v>0</v>
      </c>
    </row>
    <row r="113" spans="1:10" ht="18.75" customHeight="1">
      <c r="A113" s="3" t="s">
        <v>1602</v>
      </c>
      <c r="B113" s="3" t="s">
        <v>195</v>
      </c>
      <c r="C113" s="3" t="s">
        <v>1603</v>
      </c>
      <c r="D113" s="3" t="s">
        <v>1604</v>
      </c>
      <c r="E113" s="3" t="s">
        <v>559</v>
      </c>
      <c r="F113" s="3" t="s">
        <v>533</v>
      </c>
      <c r="G113" s="3">
        <v>2016</v>
      </c>
      <c r="H113" s="3"/>
      <c r="I113" s="3"/>
      <c r="J113" s="3" t="b">
        <v>0</v>
      </c>
    </row>
    <row r="114" spans="1:10" ht="18.75" customHeight="1">
      <c r="A114" s="3" t="s">
        <v>961</v>
      </c>
      <c r="B114" s="3" t="s">
        <v>195</v>
      </c>
      <c r="C114" s="3" t="s">
        <v>962</v>
      </c>
      <c r="D114" s="3" t="s">
        <v>963</v>
      </c>
      <c r="E114" s="3" t="s">
        <v>532</v>
      </c>
      <c r="F114" s="3" t="s">
        <v>533</v>
      </c>
      <c r="G114" s="3">
        <v>2023</v>
      </c>
      <c r="H114" s="3"/>
      <c r="I114" s="3"/>
      <c r="J114" s="3" t="b">
        <v>0</v>
      </c>
    </row>
    <row r="115" spans="1:10" ht="18.75" customHeight="1">
      <c r="A115" s="3" t="s">
        <v>966</v>
      </c>
      <c r="B115" s="3" t="s">
        <v>197</v>
      </c>
      <c r="C115" s="3" t="s">
        <v>967</v>
      </c>
      <c r="D115" s="3" t="s">
        <v>968</v>
      </c>
      <c r="E115" s="3" t="s">
        <v>559</v>
      </c>
      <c r="F115" s="3" t="s">
        <v>533</v>
      </c>
      <c r="G115" s="3">
        <v>2022</v>
      </c>
      <c r="H115" s="3"/>
      <c r="I115" s="3"/>
      <c r="J115" s="3" t="b">
        <v>0</v>
      </c>
    </row>
    <row r="116" spans="1:10" ht="18.75" customHeight="1">
      <c r="A116" s="3" t="s">
        <v>969</v>
      </c>
      <c r="B116" s="3" t="s">
        <v>197</v>
      </c>
      <c r="C116" s="3" t="s">
        <v>970</v>
      </c>
      <c r="D116" s="3" t="s">
        <v>971</v>
      </c>
      <c r="E116" s="3" t="s">
        <v>559</v>
      </c>
      <c r="F116" s="3" t="s">
        <v>533</v>
      </c>
      <c r="G116" s="3">
        <v>2024</v>
      </c>
      <c r="H116" s="3"/>
      <c r="I116" s="3"/>
      <c r="J116" s="3" t="b">
        <v>0</v>
      </c>
    </row>
    <row r="117" spans="1:10" ht="18.75" customHeight="1">
      <c r="A117" s="3" t="s">
        <v>972</v>
      </c>
      <c r="B117" s="3" t="s">
        <v>197</v>
      </c>
      <c r="C117" s="3" t="s">
        <v>973</v>
      </c>
      <c r="D117" s="3" t="s">
        <v>974</v>
      </c>
      <c r="E117" s="3" t="s">
        <v>559</v>
      </c>
      <c r="F117" s="3" t="s">
        <v>533</v>
      </c>
      <c r="G117" s="3">
        <v>2020</v>
      </c>
      <c r="H117" s="3">
        <v>2021</v>
      </c>
      <c r="I117" s="3">
        <v>2024</v>
      </c>
      <c r="J117" s="3" t="b">
        <v>0</v>
      </c>
    </row>
    <row r="118" spans="1:10" ht="18.75" customHeight="1">
      <c r="A118" s="3" t="s">
        <v>975</v>
      </c>
      <c r="B118" s="3" t="s">
        <v>197</v>
      </c>
      <c r="C118" s="3" t="s">
        <v>976</v>
      </c>
      <c r="D118" s="3" t="s">
        <v>977</v>
      </c>
      <c r="E118" s="3" t="s">
        <v>559</v>
      </c>
      <c r="F118" s="3" t="s">
        <v>533</v>
      </c>
      <c r="G118" s="3">
        <v>2024</v>
      </c>
      <c r="H118" s="3">
        <v>2027</v>
      </c>
      <c r="I118" s="3"/>
      <c r="J118" s="3" t="b">
        <v>0</v>
      </c>
    </row>
    <row r="119" spans="1:10" ht="18.75" customHeight="1">
      <c r="A119" s="3" t="s">
        <v>1252</v>
      </c>
      <c r="B119" s="3" t="s">
        <v>197</v>
      </c>
      <c r="C119" s="3" t="s">
        <v>1253</v>
      </c>
      <c r="D119" s="3" t="s">
        <v>1254</v>
      </c>
      <c r="E119" s="3" t="s">
        <v>559</v>
      </c>
      <c r="F119" s="3" t="s">
        <v>533</v>
      </c>
      <c r="G119" s="3"/>
      <c r="H119" s="3">
        <v>2023</v>
      </c>
      <c r="I119" s="3"/>
      <c r="J119" s="3" t="b">
        <v>1</v>
      </c>
    </row>
    <row r="120" spans="1:10" ht="18.75" customHeight="1">
      <c r="A120" s="3" t="s">
        <v>856</v>
      </c>
      <c r="B120" s="3" t="s">
        <v>197</v>
      </c>
      <c r="C120" s="3" t="s">
        <v>857</v>
      </c>
      <c r="D120" s="3" t="s">
        <v>858</v>
      </c>
      <c r="E120" s="3" t="s">
        <v>559</v>
      </c>
      <c r="F120" s="3" t="s">
        <v>533</v>
      </c>
      <c r="G120" s="3">
        <v>2022</v>
      </c>
      <c r="H120" s="3"/>
      <c r="I120" s="3"/>
      <c r="J120" s="3" t="b">
        <v>0</v>
      </c>
    </row>
    <row r="121" spans="1:10" ht="18.75" customHeight="1">
      <c r="A121" s="3" t="s">
        <v>986</v>
      </c>
      <c r="B121" s="3" t="s">
        <v>197</v>
      </c>
      <c r="C121" s="3" t="s">
        <v>987</v>
      </c>
      <c r="D121" s="3" t="s">
        <v>988</v>
      </c>
      <c r="E121" s="3" t="s">
        <v>559</v>
      </c>
      <c r="F121" s="3" t="s">
        <v>533</v>
      </c>
      <c r="G121" s="3"/>
      <c r="H121" s="3">
        <v>2023</v>
      </c>
      <c r="I121" s="3"/>
      <c r="J121" s="3" t="b">
        <v>0</v>
      </c>
    </row>
    <row r="122" spans="1:10" ht="18.75" customHeight="1">
      <c r="A122" s="3" t="s">
        <v>979</v>
      </c>
      <c r="B122" s="3" t="s">
        <v>197</v>
      </c>
      <c r="C122" s="3" t="s">
        <v>980</v>
      </c>
      <c r="D122" s="3" t="s">
        <v>981</v>
      </c>
      <c r="E122" s="3" t="s">
        <v>559</v>
      </c>
      <c r="F122" s="3" t="s">
        <v>533</v>
      </c>
      <c r="G122" s="3">
        <v>2021</v>
      </c>
      <c r="H122" s="3"/>
      <c r="I122" s="3"/>
      <c r="J122" s="3" t="b">
        <v>0</v>
      </c>
    </row>
    <row r="123" spans="1:10" ht="18.75" customHeight="1">
      <c r="A123" s="3" t="s">
        <v>1865</v>
      </c>
      <c r="B123" s="3" t="s">
        <v>197</v>
      </c>
      <c r="C123" s="3" t="s">
        <v>1866</v>
      </c>
      <c r="D123" s="3" t="s">
        <v>1867</v>
      </c>
      <c r="E123" s="3" t="s">
        <v>559</v>
      </c>
      <c r="F123" s="3" t="s">
        <v>533</v>
      </c>
      <c r="G123" s="3">
        <v>2021</v>
      </c>
      <c r="H123" s="3">
        <v>2023</v>
      </c>
      <c r="I123" s="3"/>
      <c r="J123" s="3" t="b">
        <v>0</v>
      </c>
    </row>
    <row r="124" spans="1:10" ht="18.75" customHeight="1">
      <c r="A124" s="3" t="s">
        <v>1869</v>
      </c>
      <c r="B124" s="3" t="s">
        <v>197</v>
      </c>
      <c r="C124" s="3" t="s">
        <v>1870</v>
      </c>
      <c r="D124" s="3" t="s">
        <v>1871</v>
      </c>
      <c r="E124" s="3" t="s">
        <v>559</v>
      </c>
      <c r="F124" s="3" t="s">
        <v>533</v>
      </c>
      <c r="G124" s="3">
        <v>2023</v>
      </c>
      <c r="H124" s="3">
        <v>2025</v>
      </c>
      <c r="I124" s="3"/>
      <c r="J124" s="3" t="b">
        <v>0</v>
      </c>
    </row>
    <row r="125" spans="1:10" ht="18.75" customHeight="1">
      <c r="A125" s="3" t="s">
        <v>1876</v>
      </c>
      <c r="B125" s="3" t="s">
        <v>197</v>
      </c>
      <c r="C125" s="3" t="s">
        <v>1877</v>
      </c>
      <c r="D125" s="3" t="s">
        <v>1878</v>
      </c>
      <c r="E125" s="3" t="s">
        <v>559</v>
      </c>
      <c r="F125" s="3" t="s">
        <v>533</v>
      </c>
      <c r="G125" s="3"/>
      <c r="H125" s="3">
        <v>2022</v>
      </c>
      <c r="I125" s="3"/>
      <c r="J125" s="3" t="b">
        <v>0</v>
      </c>
    </row>
    <row r="126" spans="1:10" ht="18.75" customHeight="1">
      <c r="A126" s="3" t="s">
        <v>1005</v>
      </c>
      <c r="B126" s="3" t="s">
        <v>197</v>
      </c>
      <c r="C126" s="3" t="s">
        <v>1006</v>
      </c>
      <c r="D126" s="3" t="s">
        <v>1007</v>
      </c>
      <c r="E126" s="3" t="s">
        <v>559</v>
      </c>
      <c r="F126" s="3" t="s">
        <v>533</v>
      </c>
      <c r="G126" s="3">
        <v>2020</v>
      </c>
      <c r="H126" s="3">
        <v>2022</v>
      </c>
      <c r="I126" s="3"/>
      <c r="J126" s="3" t="b">
        <v>0</v>
      </c>
    </row>
    <row r="127" spans="1:10" ht="18.75" customHeight="1">
      <c r="A127" s="3" t="s">
        <v>1009</v>
      </c>
      <c r="B127" s="3" t="s">
        <v>197</v>
      </c>
      <c r="C127" s="3" t="s">
        <v>1010</v>
      </c>
      <c r="D127" s="3" t="s">
        <v>1011</v>
      </c>
      <c r="E127" s="3" t="s">
        <v>559</v>
      </c>
      <c r="F127" s="3" t="s">
        <v>533</v>
      </c>
      <c r="G127" s="3">
        <v>2020</v>
      </c>
      <c r="H127" s="3">
        <v>2020</v>
      </c>
      <c r="I127" s="3"/>
      <c r="J127" s="3" t="b">
        <v>0</v>
      </c>
    </row>
    <row r="128" spans="1:10" ht="18.75" customHeight="1">
      <c r="A128" s="3" t="s">
        <v>1013</v>
      </c>
      <c r="B128" s="3" t="s">
        <v>197</v>
      </c>
      <c r="C128" s="3" t="s">
        <v>1014</v>
      </c>
      <c r="D128" s="3" t="s">
        <v>1015</v>
      </c>
      <c r="E128" s="3" t="s">
        <v>559</v>
      </c>
      <c r="F128" s="3" t="s">
        <v>533</v>
      </c>
      <c r="G128" s="3">
        <v>2022</v>
      </c>
      <c r="H128" s="3">
        <v>2023</v>
      </c>
      <c r="I128" s="3"/>
      <c r="J128" s="3" t="b">
        <v>0</v>
      </c>
    </row>
    <row r="129" spans="1:10" ht="18.75" customHeight="1">
      <c r="A129" s="3" t="s">
        <v>1016</v>
      </c>
      <c r="B129" s="3" t="s">
        <v>197</v>
      </c>
      <c r="C129" s="3" t="s">
        <v>1017</v>
      </c>
      <c r="D129" s="3" t="s">
        <v>1018</v>
      </c>
      <c r="E129" s="3" t="s">
        <v>559</v>
      </c>
      <c r="F129" s="3" t="s">
        <v>533</v>
      </c>
      <c r="G129" s="3">
        <v>2021</v>
      </c>
      <c r="H129" s="3"/>
      <c r="I129" s="3"/>
      <c r="J129" s="3" t="b">
        <v>0</v>
      </c>
    </row>
    <row r="130" spans="1:10" ht="18.75" customHeight="1">
      <c r="A130" s="3" t="s">
        <v>1879</v>
      </c>
      <c r="B130" s="3" t="s">
        <v>197</v>
      </c>
      <c r="C130" s="3" t="s">
        <v>1880</v>
      </c>
      <c r="D130" s="3" t="s">
        <v>1881</v>
      </c>
      <c r="E130" s="3" t="s">
        <v>559</v>
      </c>
      <c r="F130" s="3" t="s">
        <v>533</v>
      </c>
      <c r="G130" s="3"/>
      <c r="H130" s="3">
        <v>2021</v>
      </c>
      <c r="I130" s="3"/>
      <c r="J130" s="3" t="b">
        <v>0</v>
      </c>
    </row>
    <row r="131" spans="1:10" ht="18.75" customHeight="1">
      <c r="A131" s="3" t="s">
        <v>1882</v>
      </c>
      <c r="B131" s="3" t="s">
        <v>199</v>
      </c>
      <c r="C131" s="3" t="s">
        <v>4098</v>
      </c>
      <c r="D131" s="3" t="s">
        <v>1884</v>
      </c>
      <c r="E131" s="3" t="s">
        <v>548</v>
      </c>
      <c r="F131" s="3" t="s">
        <v>555</v>
      </c>
      <c r="G131" s="3">
        <v>2017</v>
      </c>
      <c r="H131" s="3"/>
      <c r="I131" s="3">
        <v>2030</v>
      </c>
      <c r="J131" s="3" t="b">
        <v>1</v>
      </c>
    </row>
    <row r="132" spans="1:10" ht="18.75" customHeight="1">
      <c r="A132" s="3" t="s">
        <v>1886</v>
      </c>
      <c r="B132" s="3" t="s">
        <v>199</v>
      </c>
      <c r="C132" s="3" t="s">
        <v>1887</v>
      </c>
      <c r="D132" s="3" t="s">
        <v>1888</v>
      </c>
      <c r="E132" s="3" t="s">
        <v>548</v>
      </c>
      <c r="F132" s="3" t="s">
        <v>555</v>
      </c>
      <c r="G132" s="3">
        <v>2023</v>
      </c>
      <c r="H132" s="3"/>
      <c r="I132" s="3"/>
      <c r="J132" s="3" t="b">
        <v>0</v>
      </c>
    </row>
    <row r="133" spans="1:10" ht="18.75" customHeight="1">
      <c r="A133" s="3" t="s">
        <v>1890</v>
      </c>
      <c r="B133" s="3" t="s">
        <v>199</v>
      </c>
      <c r="C133" s="3" t="s">
        <v>4113</v>
      </c>
      <c r="D133" s="3" t="s">
        <v>1892</v>
      </c>
      <c r="E133" s="3" t="s">
        <v>548</v>
      </c>
      <c r="F133" s="3" t="s">
        <v>555</v>
      </c>
      <c r="G133" s="3">
        <v>2019</v>
      </c>
      <c r="H133" s="3"/>
      <c r="I133" s="3"/>
      <c r="J133" s="3" t="b">
        <v>0</v>
      </c>
    </row>
    <row r="134" spans="1:10" ht="18.75" customHeight="1">
      <c r="A134" s="3" t="s">
        <v>1034</v>
      </c>
      <c r="B134" s="3" t="s">
        <v>199</v>
      </c>
      <c r="C134" s="3" t="s">
        <v>1035</v>
      </c>
      <c r="D134" s="3" t="s">
        <v>1036</v>
      </c>
      <c r="E134" s="3" t="s">
        <v>548</v>
      </c>
      <c r="F134" s="3" t="s">
        <v>555</v>
      </c>
      <c r="G134" s="3">
        <v>2019</v>
      </c>
      <c r="H134" s="3"/>
      <c r="I134" s="3"/>
      <c r="J134" s="3" t="b">
        <v>0</v>
      </c>
    </row>
    <row r="135" spans="1:10" ht="18.75" customHeight="1">
      <c r="A135" s="3" t="s">
        <v>1893</v>
      </c>
      <c r="B135" s="3" t="s">
        <v>199</v>
      </c>
      <c r="C135" s="3" t="s">
        <v>1894</v>
      </c>
      <c r="D135" s="3" t="s">
        <v>1895</v>
      </c>
      <c r="E135" s="3" t="s">
        <v>548</v>
      </c>
      <c r="F135" s="3" t="s">
        <v>555</v>
      </c>
      <c r="G135" s="3">
        <v>2024</v>
      </c>
      <c r="H135" s="3"/>
      <c r="I135" s="3">
        <v>2027</v>
      </c>
      <c r="J135" s="3" t="b">
        <v>0</v>
      </c>
    </row>
    <row r="136" spans="1:10" ht="18.75" customHeight="1">
      <c r="A136" s="3" t="s">
        <v>1898</v>
      </c>
      <c r="B136" s="3" t="s">
        <v>199</v>
      </c>
      <c r="C136" s="3" t="s">
        <v>4128</v>
      </c>
      <c r="D136" s="3" t="s">
        <v>1900</v>
      </c>
      <c r="E136" s="3" t="s">
        <v>532</v>
      </c>
      <c r="F136" s="3" t="s">
        <v>533</v>
      </c>
      <c r="G136" s="3">
        <v>2020</v>
      </c>
      <c r="H136" s="3">
        <v>2022</v>
      </c>
      <c r="I136" s="3"/>
      <c r="J136" s="3" t="b">
        <v>1</v>
      </c>
    </row>
    <row r="137" spans="1:10" ht="18.75" customHeight="1">
      <c r="A137" s="3" t="s">
        <v>1903</v>
      </c>
      <c r="B137" s="3" t="s">
        <v>199</v>
      </c>
      <c r="C137" s="3" t="s">
        <v>1904</v>
      </c>
      <c r="D137" s="3" t="s">
        <v>1905</v>
      </c>
      <c r="E137" s="3" t="s">
        <v>532</v>
      </c>
      <c r="F137" s="3" t="s">
        <v>555</v>
      </c>
      <c r="G137" s="3">
        <v>2019</v>
      </c>
      <c r="H137" s="3"/>
      <c r="I137" s="3"/>
      <c r="J137" s="3" t="b">
        <v>0</v>
      </c>
    </row>
    <row r="138" spans="1:10" ht="18.75" customHeight="1">
      <c r="A138" s="3" t="s">
        <v>1906</v>
      </c>
      <c r="B138" s="3" t="s">
        <v>199</v>
      </c>
      <c r="C138" s="3" t="s">
        <v>1907</v>
      </c>
      <c r="D138" s="3" t="s">
        <v>1908</v>
      </c>
      <c r="E138" s="3" t="s">
        <v>532</v>
      </c>
      <c r="F138" s="3" t="s">
        <v>555</v>
      </c>
      <c r="G138" s="3">
        <v>2023</v>
      </c>
      <c r="H138" s="3"/>
      <c r="I138" s="3">
        <v>2024</v>
      </c>
      <c r="J138" s="3" t="b">
        <v>0</v>
      </c>
    </row>
    <row r="139" spans="1:10" ht="18.75" customHeight="1">
      <c r="A139" s="3" t="s">
        <v>1054</v>
      </c>
      <c r="B139" s="3" t="s">
        <v>199</v>
      </c>
      <c r="C139" s="3" t="s">
        <v>1055</v>
      </c>
      <c r="D139" s="3" t="s">
        <v>1056</v>
      </c>
      <c r="E139" s="3" t="s">
        <v>532</v>
      </c>
      <c r="F139" s="3" t="s">
        <v>555</v>
      </c>
      <c r="G139" s="3">
        <v>2024</v>
      </c>
      <c r="H139" s="3"/>
      <c r="I139" s="3">
        <v>2024</v>
      </c>
      <c r="J139" s="3" t="b">
        <v>0</v>
      </c>
    </row>
    <row r="140" spans="1:10" ht="18.75" customHeight="1">
      <c r="A140" s="3" t="s">
        <v>1911</v>
      </c>
      <c r="B140" s="3" t="s">
        <v>199</v>
      </c>
      <c r="C140" s="3" t="s">
        <v>1912</v>
      </c>
      <c r="D140" s="3" t="s">
        <v>1913</v>
      </c>
      <c r="E140" s="3" t="s">
        <v>548</v>
      </c>
      <c r="F140" s="3" t="s">
        <v>555</v>
      </c>
      <c r="G140" s="3"/>
      <c r="H140" s="3"/>
      <c r="I140" s="3"/>
      <c r="J140" s="3" t="b">
        <v>0</v>
      </c>
    </row>
    <row r="141" spans="1:10" ht="18.75" customHeight="1">
      <c r="A141" s="3" t="s">
        <v>1914</v>
      </c>
      <c r="B141" s="3" t="s">
        <v>199</v>
      </c>
      <c r="C141" s="3" t="s">
        <v>1915</v>
      </c>
      <c r="D141" s="3" t="s">
        <v>1916</v>
      </c>
      <c r="E141" s="3" t="s">
        <v>548</v>
      </c>
      <c r="F141" s="3" t="s">
        <v>555</v>
      </c>
      <c r="G141" s="3"/>
      <c r="H141" s="3"/>
      <c r="I141" s="3">
        <v>2023</v>
      </c>
      <c r="J141" s="3" t="b">
        <v>0</v>
      </c>
    </row>
    <row r="142" spans="1:10" ht="18.75" customHeight="1">
      <c r="A142" s="3" t="s">
        <v>1918</v>
      </c>
      <c r="B142" s="3" t="s">
        <v>199</v>
      </c>
      <c r="C142" s="3" t="s">
        <v>1919</v>
      </c>
      <c r="D142" s="3" t="s">
        <v>1920</v>
      </c>
      <c r="E142" s="3" t="s">
        <v>532</v>
      </c>
      <c r="F142" s="3" t="s">
        <v>555</v>
      </c>
      <c r="G142" s="3" t="s">
        <v>1921</v>
      </c>
      <c r="H142" s="3"/>
      <c r="I142" s="3">
        <v>2022</v>
      </c>
      <c r="J142" s="3" t="b">
        <v>0</v>
      </c>
    </row>
    <row r="143" spans="1:10" ht="18.75" customHeight="1">
      <c r="A143" s="3" t="s">
        <v>1923</v>
      </c>
      <c r="B143" s="3" t="s">
        <v>199</v>
      </c>
      <c r="C143" s="3" t="s">
        <v>1924</v>
      </c>
      <c r="D143" s="3" t="s">
        <v>1925</v>
      </c>
      <c r="E143" s="3" t="s">
        <v>532</v>
      </c>
      <c r="F143" s="3" t="s">
        <v>555</v>
      </c>
      <c r="G143" s="3"/>
      <c r="H143" s="3"/>
      <c r="I143" s="3">
        <v>2023</v>
      </c>
      <c r="J143" s="3" t="b">
        <v>0</v>
      </c>
    </row>
    <row r="144" spans="1:10" ht="18.75" customHeight="1">
      <c r="A144" s="3" t="s">
        <v>1930</v>
      </c>
      <c r="B144" s="3" t="s">
        <v>199</v>
      </c>
      <c r="C144" s="3" t="s">
        <v>6881</v>
      </c>
      <c r="D144" s="80" t="s">
        <v>6882</v>
      </c>
      <c r="E144" s="3" t="s">
        <v>532</v>
      </c>
      <c r="F144" s="3" t="s">
        <v>555</v>
      </c>
      <c r="G144" s="3"/>
      <c r="H144" s="3"/>
      <c r="I144" s="3"/>
      <c r="J144" s="3" t="b">
        <v>0</v>
      </c>
    </row>
    <row r="145" spans="1:10" ht="18.75" customHeight="1">
      <c r="A145" s="3" t="s">
        <v>1078</v>
      </c>
      <c r="B145" s="3" t="s">
        <v>199</v>
      </c>
      <c r="C145" s="3" t="s">
        <v>1079</v>
      </c>
      <c r="D145" s="3" t="s">
        <v>1080</v>
      </c>
      <c r="E145" s="3" t="s">
        <v>532</v>
      </c>
      <c r="F145" s="3" t="s">
        <v>555</v>
      </c>
      <c r="G145" s="3">
        <v>2023</v>
      </c>
      <c r="H145" s="3"/>
      <c r="I145" s="3">
        <v>2024</v>
      </c>
      <c r="J145" s="3" t="b">
        <v>0</v>
      </c>
    </row>
    <row r="146" spans="1:10" ht="18.75" customHeight="1">
      <c r="A146" s="3" t="s">
        <v>1934</v>
      </c>
      <c r="B146" s="3" t="s">
        <v>199</v>
      </c>
      <c r="C146" s="3" t="s">
        <v>4190</v>
      </c>
      <c r="D146" s="3" t="s">
        <v>1936</v>
      </c>
      <c r="E146" s="3" t="s">
        <v>532</v>
      </c>
      <c r="F146" s="3" t="s">
        <v>555</v>
      </c>
      <c r="G146" s="3">
        <v>2021</v>
      </c>
      <c r="H146" s="3"/>
      <c r="I146" s="3">
        <v>2021</v>
      </c>
      <c r="J146" s="3" t="b">
        <v>0</v>
      </c>
    </row>
    <row r="147" spans="1:10" ht="18.75" customHeight="1">
      <c r="A147" s="3" t="s">
        <v>1087</v>
      </c>
      <c r="B147" s="3" t="s">
        <v>199</v>
      </c>
      <c r="C147" s="3" t="s">
        <v>1088</v>
      </c>
      <c r="D147" s="3" t="s">
        <v>1089</v>
      </c>
      <c r="E147" s="3" t="s">
        <v>548</v>
      </c>
      <c r="F147" s="3" t="s">
        <v>555</v>
      </c>
      <c r="G147" s="3">
        <v>2013</v>
      </c>
      <c r="H147" s="3">
        <v>2014</v>
      </c>
      <c r="I147" s="3"/>
      <c r="J147" s="3" t="b">
        <v>0</v>
      </c>
    </row>
    <row r="148" spans="1:10" ht="18.75" customHeight="1">
      <c r="A148" s="3" t="s">
        <v>1092</v>
      </c>
      <c r="B148" s="3" t="s">
        <v>199</v>
      </c>
      <c r="C148" s="3" t="s">
        <v>6883</v>
      </c>
      <c r="D148" s="3" t="s">
        <v>4200</v>
      </c>
      <c r="E148" s="3" t="s">
        <v>548</v>
      </c>
      <c r="F148" s="3" t="s">
        <v>555</v>
      </c>
      <c r="G148" s="3"/>
      <c r="H148" s="3"/>
      <c r="I148" s="3">
        <v>2024</v>
      </c>
      <c r="J148" s="3" t="b">
        <v>0</v>
      </c>
    </row>
    <row r="149" spans="1:10" ht="18.75" customHeight="1">
      <c r="A149" s="3" t="s">
        <v>1938</v>
      </c>
      <c r="B149" s="3" t="s">
        <v>199</v>
      </c>
      <c r="C149" s="3" t="s">
        <v>1939</v>
      </c>
      <c r="D149" s="3" t="s">
        <v>1940</v>
      </c>
      <c r="E149" s="3" t="s">
        <v>548</v>
      </c>
      <c r="F149" s="3" t="s">
        <v>533</v>
      </c>
      <c r="G149" s="3">
        <v>2008</v>
      </c>
      <c r="H149" s="3"/>
      <c r="I149" s="3" t="s">
        <v>1941</v>
      </c>
      <c r="J149" s="3" t="b">
        <v>0</v>
      </c>
    </row>
    <row r="150" spans="1:10" ht="18.75" customHeight="1">
      <c r="A150" s="3" t="s">
        <v>1943</v>
      </c>
      <c r="B150" s="3" t="s">
        <v>199</v>
      </c>
      <c r="C150" s="3" t="s">
        <v>1944</v>
      </c>
      <c r="D150" s="3" t="s">
        <v>6884</v>
      </c>
      <c r="E150" s="3" t="s">
        <v>548</v>
      </c>
      <c r="F150" s="3" t="s">
        <v>533</v>
      </c>
      <c r="G150" s="3">
        <v>2010</v>
      </c>
      <c r="H150" s="3"/>
      <c r="I150" s="3" t="s">
        <v>1946</v>
      </c>
      <c r="J150" s="3" t="b">
        <v>0</v>
      </c>
    </row>
    <row r="151" spans="1:10" ht="18.75" customHeight="1">
      <c r="A151" s="3" t="s">
        <v>1948</v>
      </c>
      <c r="B151" s="3" t="s">
        <v>199</v>
      </c>
      <c r="C151" s="3" t="s">
        <v>1949</v>
      </c>
      <c r="D151" s="3" t="s">
        <v>1950</v>
      </c>
      <c r="E151" s="3" t="s">
        <v>548</v>
      </c>
      <c r="F151" s="3" t="s">
        <v>555</v>
      </c>
      <c r="G151" s="3"/>
      <c r="H151" s="3"/>
      <c r="I151" s="3">
        <v>2021</v>
      </c>
      <c r="J151" s="3" t="b">
        <v>0</v>
      </c>
    </row>
    <row r="152" spans="1:10" ht="18.75" customHeight="1">
      <c r="A152" s="3" t="s">
        <v>1951</v>
      </c>
      <c r="B152" s="3" t="s">
        <v>199</v>
      </c>
      <c r="C152" s="3" t="s">
        <v>1952</v>
      </c>
      <c r="D152" s="3" t="s">
        <v>1953</v>
      </c>
      <c r="E152" s="3" t="s">
        <v>548</v>
      </c>
      <c r="F152" s="3" t="s">
        <v>555</v>
      </c>
      <c r="G152" s="3"/>
      <c r="H152" s="3"/>
      <c r="I152" s="3">
        <v>2023</v>
      </c>
      <c r="J152" s="3" t="b">
        <v>0</v>
      </c>
    </row>
    <row r="153" spans="1:10" ht="18.75" customHeight="1">
      <c r="A153" s="3" t="s">
        <v>1395</v>
      </c>
      <c r="B153" s="3" t="s">
        <v>199</v>
      </c>
      <c r="C153" s="3" t="s">
        <v>1396</v>
      </c>
      <c r="D153" s="3" t="s">
        <v>1397</v>
      </c>
      <c r="E153" s="3" t="s">
        <v>532</v>
      </c>
      <c r="F153" s="3" t="s">
        <v>555</v>
      </c>
      <c r="G153" s="3">
        <v>2009</v>
      </c>
      <c r="H153" s="3"/>
      <c r="I153" s="3">
        <v>2010</v>
      </c>
      <c r="J153" s="3" t="b">
        <v>0</v>
      </c>
    </row>
    <row r="154" spans="1:10" ht="18.75" customHeight="1">
      <c r="A154" s="3" t="s">
        <v>1954</v>
      </c>
      <c r="B154" s="3" t="s">
        <v>199</v>
      </c>
      <c r="C154" s="3" t="s">
        <v>1955</v>
      </c>
      <c r="D154" s="3" t="s">
        <v>1956</v>
      </c>
      <c r="E154" s="3" t="s">
        <v>532</v>
      </c>
      <c r="F154" s="3" t="s">
        <v>555</v>
      </c>
      <c r="G154" s="3"/>
      <c r="H154" s="3"/>
      <c r="I154" s="3">
        <v>2011</v>
      </c>
      <c r="J154" s="3" t="b">
        <v>1</v>
      </c>
    </row>
    <row r="155" spans="1:10" ht="18.75" customHeight="1">
      <c r="A155" s="3" t="s">
        <v>1959</v>
      </c>
      <c r="B155" s="3" t="s">
        <v>199</v>
      </c>
      <c r="C155" s="3" t="s">
        <v>1960</v>
      </c>
      <c r="D155" s="3" t="s">
        <v>1961</v>
      </c>
      <c r="E155" s="3" t="s">
        <v>548</v>
      </c>
      <c r="F155" s="3" t="s">
        <v>555</v>
      </c>
      <c r="G155" s="3">
        <v>2016</v>
      </c>
      <c r="H155" s="3"/>
      <c r="I155" s="3"/>
      <c r="J155" s="3" t="b">
        <v>0</v>
      </c>
    </row>
    <row r="156" spans="1:10" ht="18.75" customHeight="1">
      <c r="A156" s="3" t="s">
        <v>1124</v>
      </c>
      <c r="B156" s="3" t="s">
        <v>199</v>
      </c>
      <c r="C156" s="3" t="s">
        <v>1125</v>
      </c>
      <c r="D156" s="3" t="s">
        <v>1126</v>
      </c>
      <c r="E156" s="3" t="s">
        <v>548</v>
      </c>
      <c r="F156" s="3" t="s">
        <v>555</v>
      </c>
      <c r="G156" s="3">
        <v>2017</v>
      </c>
      <c r="H156" s="3"/>
      <c r="I156" s="3">
        <v>2021</v>
      </c>
      <c r="J156" s="3" t="b">
        <v>1</v>
      </c>
    </row>
    <row r="157" spans="1:10" ht="18.75" customHeight="1">
      <c r="A157" s="3" t="s">
        <v>1963</v>
      </c>
      <c r="B157" s="3" t="s">
        <v>199</v>
      </c>
      <c r="C157" s="3" t="s">
        <v>1964</v>
      </c>
      <c r="D157" s="3" t="s">
        <v>1950</v>
      </c>
      <c r="E157" s="3" t="s">
        <v>548</v>
      </c>
      <c r="F157" s="3" t="s">
        <v>555</v>
      </c>
      <c r="G157" s="3">
        <v>2017</v>
      </c>
      <c r="H157" s="3"/>
      <c r="I157" s="3"/>
      <c r="J157" s="3" t="b">
        <v>1</v>
      </c>
    </row>
    <row r="158" spans="1:10" ht="18.75" customHeight="1">
      <c r="A158" s="3" t="s">
        <v>1133</v>
      </c>
      <c r="B158" s="3" t="s">
        <v>199</v>
      </c>
      <c r="C158" s="3" t="s">
        <v>1134</v>
      </c>
      <c r="D158" s="3" t="s">
        <v>1135</v>
      </c>
      <c r="E158" s="3" t="s">
        <v>532</v>
      </c>
      <c r="F158" s="3" t="s">
        <v>533</v>
      </c>
      <c r="G158" s="3">
        <v>2023</v>
      </c>
      <c r="H158" s="3"/>
      <c r="I158" s="3">
        <v>2010</v>
      </c>
      <c r="J158" s="3" t="b">
        <v>0</v>
      </c>
    </row>
    <row r="159" spans="1:10" ht="18.75" customHeight="1">
      <c r="A159" s="3" t="s">
        <v>1138</v>
      </c>
      <c r="B159" s="3" t="s">
        <v>199</v>
      </c>
      <c r="C159" s="3" t="s">
        <v>1139</v>
      </c>
      <c r="D159" s="3" t="s">
        <v>1140</v>
      </c>
      <c r="E159" s="3" t="s">
        <v>548</v>
      </c>
      <c r="F159" s="3" t="s">
        <v>555</v>
      </c>
      <c r="G159" s="3">
        <v>2021</v>
      </c>
      <c r="H159" s="3"/>
      <c r="I159" s="3"/>
      <c r="J159" s="3" t="b">
        <v>0</v>
      </c>
    </row>
    <row r="160" spans="1:10" ht="18.75" customHeight="1">
      <c r="A160" s="3" t="s">
        <v>1965</v>
      </c>
      <c r="B160" s="3" t="s">
        <v>199</v>
      </c>
      <c r="C160" s="3" t="s">
        <v>1966</v>
      </c>
      <c r="D160" s="3" t="s">
        <v>1967</v>
      </c>
      <c r="E160" s="3" t="s">
        <v>548</v>
      </c>
      <c r="F160" s="3" t="s">
        <v>555</v>
      </c>
      <c r="G160" s="3">
        <v>2021</v>
      </c>
      <c r="H160" s="3"/>
      <c r="I160" s="3">
        <v>2023</v>
      </c>
      <c r="J160" s="3" t="b">
        <v>0</v>
      </c>
    </row>
    <row r="161" spans="1:10" ht="18.75" customHeight="1">
      <c r="A161" s="3" t="s">
        <v>1969</v>
      </c>
      <c r="B161" s="3" t="s">
        <v>199</v>
      </c>
      <c r="C161" s="3" t="s">
        <v>1970</v>
      </c>
      <c r="D161" s="3" t="s">
        <v>4268</v>
      </c>
      <c r="E161" s="3" t="s">
        <v>532</v>
      </c>
      <c r="F161" s="3" t="s">
        <v>555</v>
      </c>
      <c r="G161" s="3">
        <v>2023</v>
      </c>
      <c r="H161" s="3"/>
      <c r="I161" s="3"/>
      <c r="J161" s="3" t="b">
        <v>0</v>
      </c>
    </row>
    <row r="162" spans="1:10" ht="18.75" customHeight="1">
      <c r="A162" s="3" t="s">
        <v>1971</v>
      </c>
      <c r="B162" s="3" t="s">
        <v>199</v>
      </c>
      <c r="C162" s="3" t="s">
        <v>1972</v>
      </c>
      <c r="D162" s="3" t="s">
        <v>4285</v>
      </c>
      <c r="E162" s="3" t="s">
        <v>548</v>
      </c>
      <c r="F162" s="3" t="s">
        <v>555</v>
      </c>
      <c r="G162" s="3">
        <v>2021</v>
      </c>
      <c r="H162" s="3"/>
      <c r="I162" s="3"/>
      <c r="J162" s="3" t="b">
        <v>1</v>
      </c>
    </row>
    <row r="163" spans="1:10" ht="18.75" customHeight="1">
      <c r="A163" s="3" t="s">
        <v>1973</v>
      </c>
      <c r="B163" s="3" t="s">
        <v>199</v>
      </c>
      <c r="C163" s="3" t="s">
        <v>1974</v>
      </c>
      <c r="D163" s="3" t="s">
        <v>1975</v>
      </c>
      <c r="E163" s="3" t="s">
        <v>548</v>
      </c>
      <c r="F163" s="3" t="s">
        <v>555</v>
      </c>
      <c r="G163" s="3">
        <v>2022</v>
      </c>
      <c r="H163" s="3"/>
      <c r="I163" s="3"/>
      <c r="J163" s="3" t="b">
        <v>0</v>
      </c>
    </row>
    <row r="164" spans="1:10" ht="18.75" customHeight="1">
      <c r="A164" s="3" t="s">
        <v>1431</v>
      </c>
      <c r="B164" s="3" t="s">
        <v>199</v>
      </c>
      <c r="C164" s="3" t="s">
        <v>1432</v>
      </c>
      <c r="D164" s="3" t="s">
        <v>1433</v>
      </c>
      <c r="E164" s="3" t="s">
        <v>548</v>
      </c>
      <c r="F164" s="3" t="s">
        <v>555</v>
      </c>
      <c r="G164" s="3">
        <v>2017</v>
      </c>
      <c r="H164" s="3"/>
      <c r="I164" s="3"/>
      <c r="J164" s="3" t="b">
        <v>1</v>
      </c>
    </row>
    <row r="165" spans="1:10" ht="18.75" customHeight="1">
      <c r="A165" s="3" t="s">
        <v>1977</v>
      </c>
      <c r="B165" s="3" t="s">
        <v>199</v>
      </c>
      <c r="C165" s="3" t="s">
        <v>1978</v>
      </c>
      <c r="D165" s="3" t="s">
        <v>1979</v>
      </c>
      <c r="E165" s="3" t="s">
        <v>548</v>
      </c>
      <c r="F165" s="3" t="s">
        <v>555</v>
      </c>
      <c r="G165" s="3">
        <v>2020</v>
      </c>
      <c r="H165" s="3"/>
      <c r="I165" s="3"/>
      <c r="J165" s="3" t="b">
        <v>0</v>
      </c>
    </row>
    <row r="166" spans="1:10" ht="18.75" customHeight="1">
      <c r="A166" s="3" t="s">
        <v>1161</v>
      </c>
      <c r="B166" s="3" t="s">
        <v>199</v>
      </c>
      <c r="C166" s="3" t="s">
        <v>1162</v>
      </c>
      <c r="D166" s="3" t="s">
        <v>1163</v>
      </c>
      <c r="E166" s="3" t="s">
        <v>532</v>
      </c>
      <c r="F166" s="3" t="s">
        <v>533</v>
      </c>
      <c r="G166" s="3"/>
      <c r="H166" s="3"/>
      <c r="I166" s="3"/>
      <c r="J166" s="3" t="b">
        <v>0</v>
      </c>
    </row>
    <row r="167" spans="1:10" ht="18.75" customHeight="1">
      <c r="A167" s="3" t="s">
        <v>1166</v>
      </c>
      <c r="B167" s="3" t="s">
        <v>199</v>
      </c>
      <c r="C167" s="3" t="s">
        <v>1167</v>
      </c>
      <c r="D167" s="3" t="s">
        <v>1168</v>
      </c>
      <c r="E167" s="3" t="s">
        <v>548</v>
      </c>
      <c r="F167" s="3" t="s">
        <v>555</v>
      </c>
      <c r="G167" s="3">
        <v>2021</v>
      </c>
      <c r="H167" s="3"/>
      <c r="I167" s="3"/>
      <c r="J167" s="3" t="b">
        <v>0</v>
      </c>
    </row>
    <row r="168" spans="1:10" ht="18.75" customHeight="1">
      <c r="A168" s="3" t="s">
        <v>1982</v>
      </c>
      <c r="B168" s="3" t="s">
        <v>199</v>
      </c>
      <c r="C168" s="3" t="s">
        <v>1983</v>
      </c>
      <c r="D168" s="3" t="s">
        <v>1984</v>
      </c>
      <c r="E168" s="3" t="s">
        <v>548</v>
      </c>
      <c r="F168" s="3" t="s">
        <v>555</v>
      </c>
      <c r="G168" s="3">
        <v>2022</v>
      </c>
      <c r="H168" s="3"/>
      <c r="I168" s="3"/>
      <c r="J168" s="3" t="b">
        <v>0</v>
      </c>
    </row>
    <row r="169" spans="1:10" ht="18.75" customHeight="1">
      <c r="A169" s="3" t="s">
        <v>1173</v>
      </c>
      <c r="B169" s="3" t="s">
        <v>199</v>
      </c>
      <c r="C169" s="3" t="s">
        <v>1174</v>
      </c>
      <c r="D169" s="3" t="s">
        <v>1175</v>
      </c>
      <c r="E169" s="3" t="s">
        <v>548</v>
      </c>
      <c r="F169" s="3" t="s">
        <v>555</v>
      </c>
      <c r="G169" s="3">
        <v>2021</v>
      </c>
      <c r="H169" s="3"/>
      <c r="I169" s="3">
        <v>2023</v>
      </c>
      <c r="J169" s="3" t="b">
        <v>0</v>
      </c>
    </row>
    <row r="170" spans="1:10" ht="18.75" customHeight="1">
      <c r="A170" s="3" t="s">
        <v>1177</v>
      </c>
      <c r="B170" s="3" t="s">
        <v>199</v>
      </c>
      <c r="C170" s="3" t="s">
        <v>1178</v>
      </c>
      <c r="D170" s="3" t="s">
        <v>1179</v>
      </c>
      <c r="E170" s="3" t="s">
        <v>559</v>
      </c>
      <c r="F170" s="3" t="s">
        <v>555</v>
      </c>
      <c r="G170" s="3">
        <v>2013</v>
      </c>
      <c r="H170" s="3"/>
      <c r="I170" s="3"/>
      <c r="J170" s="3" t="b">
        <v>0</v>
      </c>
    </row>
    <row r="171" spans="1:10" ht="18.75" customHeight="1">
      <c r="A171" s="3" t="s">
        <v>1181</v>
      </c>
      <c r="B171" s="3" t="s">
        <v>199</v>
      </c>
      <c r="C171" s="3" t="s">
        <v>1182</v>
      </c>
      <c r="D171" s="3" t="s">
        <v>1179</v>
      </c>
      <c r="E171" s="3" t="s">
        <v>532</v>
      </c>
      <c r="F171" s="3" t="s">
        <v>555</v>
      </c>
      <c r="G171" s="3">
        <v>2013</v>
      </c>
      <c r="H171" s="3"/>
      <c r="I171" s="3">
        <v>2014</v>
      </c>
      <c r="J171" s="3" t="b">
        <v>0</v>
      </c>
    </row>
    <row r="172" spans="1:10" ht="18.75" customHeight="1">
      <c r="A172" s="3" t="s">
        <v>1185</v>
      </c>
      <c r="B172" s="3" t="s">
        <v>199</v>
      </c>
      <c r="C172" s="3" t="s">
        <v>1186</v>
      </c>
      <c r="D172" s="3" t="s">
        <v>1179</v>
      </c>
      <c r="E172" s="3" t="s">
        <v>559</v>
      </c>
      <c r="F172" s="3" t="s">
        <v>555</v>
      </c>
      <c r="G172" s="3">
        <v>2013</v>
      </c>
      <c r="H172" s="3"/>
      <c r="I172" s="3">
        <v>2016</v>
      </c>
      <c r="J172" s="3" t="b">
        <v>0</v>
      </c>
    </row>
    <row r="173" spans="1:10" ht="18.75" customHeight="1">
      <c r="A173" s="3" t="s">
        <v>1188</v>
      </c>
      <c r="B173" s="3" t="s">
        <v>199</v>
      </c>
      <c r="C173" s="3" t="s">
        <v>1189</v>
      </c>
      <c r="D173" s="3" t="s">
        <v>1190</v>
      </c>
      <c r="E173" s="3" t="s">
        <v>532</v>
      </c>
      <c r="F173" s="3" t="s">
        <v>555</v>
      </c>
      <c r="G173" s="3">
        <v>2012</v>
      </c>
      <c r="H173" s="3"/>
      <c r="I173" s="3"/>
      <c r="J173" s="3" t="b">
        <v>0</v>
      </c>
    </row>
    <row r="174" spans="1:10" ht="18.75" customHeight="1">
      <c r="A174" s="3" t="s">
        <v>1194</v>
      </c>
      <c r="B174" s="3" t="s">
        <v>199</v>
      </c>
      <c r="C174" s="3" t="s">
        <v>1195</v>
      </c>
      <c r="D174" s="3" t="s">
        <v>1196</v>
      </c>
      <c r="E174" s="3"/>
      <c r="F174" s="3"/>
      <c r="G174" s="3">
        <v>2013</v>
      </c>
      <c r="H174" s="3"/>
      <c r="I174" s="3">
        <v>2014</v>
      </c>
      <c r="J174" s="3" t="b">
        <v>0</v>
      </c>
    </row>
    <row r="175" spans="1:10" ht="18.75" customHeight="1">
      <c r="A175" s="3" t="s">
        <v>1198</v>
      </c>
      <c r="B175" s="3" t="s">
        <v>199</v>
      </c>
      <c r="C175" s="3" t="s">
        <v>1199</v>
      </c>
      <c r="D175" s="3" t="s">
        <v>1196</v>
      </c>
      <c r="E175" s="3" t="s">
        <v>532</v>
      </c>
      <c r="F175" s="3" t="s">
        <v>555</v>
      </c>
      <c r="G175" s="3"/>
      <c r="H175" s="3"/>
      <c r="I175" s="3">
        <v>2013</v>
      </c>
      <c r="J175" s="3" t="b">
        <v>0</v>
      </c>
    </row>
    <row r="176" spans="1:10" ht="18.75" customHeight="1">
      <c r="A176" s="3" t="s">
        <v>1986</v>
      </c>
      <c r="B176" s="3" t="s">
        <v>199</v>
      </c>
      <c r="C176" s="3" t="s">
        <v>1987</v>
      </c>
      <c r="D176" s="3" t="s">
        <v>6885</v>
      </c>
      <c r="E176" s="3" t="s">
        <v>532</v>
      </c>
      <c r="F176" s="3" t="s">
        <v>555</v>
      </c>
      <c r="G176" s="3"/>
      <c r="H176" s="3"/>
      <c r="I176" s="3"/>
      <c r="J176" s="3" t="b">
        <v>0</v>
      </c>
    </row>
    <row r="177" spans="1:10" ht="18.75" customHeight="1">
      <c r="A177" s="3" t="s">
        <v>1206</v>
      </c>
      <c r="B177" s="3" t="s">
        <v>199</v>
      </c>
      <c r="C177" s="3" t="s">
        <v>1207</v>
      </c>
      <c r="D177" s="3" t="s">
        <v>1208</v>
      </c>
      <c r="E177" s="3"/>
      <c r="F177" s="3"/>
      <c r="G177" s="3"/>
      <c r="H177" s="3"/>
      <c r="I177" s="3"/>
      <c r="J177" s="3" t="b">
        <v>0</v>
      </c>
    </row>
    <row r="178" spans="1:10" ht="18.75" customHeight="1">
      <c r="A178" s="3" t="s">
        <v>1210</v>
      </c>
      <c r="B178" s="3" t="s">
        <v>199</v>
      </c>
      <c r="C178" s="3" t="s">
        <v>1211</v>
      </c>
      <c r="D178" s="3" t="s">
        <v>1212</v>
      </c>
      <c r="E178" s="3"/>
      <c r="F178" s="3"/>
      <c r="G178" s="3"/>
      <c r="H178" s="3"/>
      <c r="I178" s="3"/>
      <c r="J178" s="3" t="b">
        <v>0</v>
      </c>
    </row>
    <row r="179" spans="1:10" ht="18.75" customHeight="1">
      <c r="A179" s="3" t="s">
        <v>1213</v>
      </c>
      <c r="B179" s="3" t="s">
        <v>199</v>
      </c>
      <c r="C179" s="3" t="s">
        <v>1214</v>
      </c>
      <c r="D179" s="3" t="s">
        <v>1215</v>
      </c>
      <c r="E179" s="3"/>
      <c r="F179" s="3"/>
      <c r="G179" s="3"/>
      <c r="H179" s="3"/>
      <c r="I179" s="3"/>
      <c r="J179" s="3" t="b">
        <v>0</v>
      </c>
    </row>
    <row r="180" spans="1:10" ht="18.75" customHeight="1">
      <c r="A180" s="3" t="s">
        <v>1218</v>
      </c>
      <c r="B180" s="3" t="s">
        <v>199</v>
      </c>
      <c r="C180" s="3" t="s">
        <v>1219</v>
      </c>
      <c r="D180" s="3" t="s">
        <v>1220</v>
      </c>
      <c r="E180" s="3" t="s">
        <v>548</v>
      </c>
      <c r="F180" s="3" t="s">
        <v>555</v>
      </c>
      <c r="G180" s="3"/>
      <c r="H180" s="3"/>
      <c r="I180" s="3"/>
      <c r="J180" s="3" t="b">
        <v>0</v>
      </c>
    </row>
    <row r="181" spans="1:10" ht="18.75" customHeight="1">
      <c r="A181" s="3" t="s">
        <v>1988</v>
      </c>
      <c r="B181" s="3" t="s">
        <v>199</v>
      </c>
      <c r="C181" s="3" t="s">
        <v>1989</v>
      </c>
      <c r="D181" s="3" t="s">
        <v>1990</v>
      </c>
      <c r="E181" s="3" t="s">
        <v>532</v>
      </c>
      <c r="F181" s="3" t="s">
        <v>533</v>
      </c>
      <c r="G181" s="3"/>
      <c r="H181" s="3"/>
      <c r="I181" s="3"/>
      <c r="J181" s="3" t="b">
        <v>0</v>
      </c>
    </row>
    <row r="182" spans="1:10" ht="18.75" customHeight="1">
      <c r="A182" s="3" t="s">
        <v>954</v>
      </c>
      <c r="B182" s="3" t="s">
        <v>199</v>
      </c>
      <c r="C182" s="3" t="s">
        <v>955</v>
      </c>
      <c r="D182" s="3" t="s">
        <v>956</v>
      </c>
      <c r="E182" s="3" t="s">
        <v>548</v>
      </c>
      <c r="F182" s="3" t="s">
        <v>555</v>
      </c>
      <c r="G182" s="3"/>
      <c r="H182" s="3"/>
      <c r="I182" s="3"/>
      <c r="J182" s="3" t="b">
        <v>0</v>
      </c>
    </row>
    <row r="183" spans="1:10" ht="18.75" customHeight="1">
      <c r="A183" s="3" t="s">
        <v>1993</v>
      </c>
      <c r="B183" s="3" t="s">
        <v>199</v>
      </c>
      <c r="C183" s="3" t="s">
        <v>1994</v>
      </c>
      <c r="D183" s="3" t="s">
        <v>1995</v>
      </c>
      <c r="E183" s="3" t="s">
        <v>532</v>
      </c>
      <c r="F183" s="3" t="s">
        <v>555</v>
      </c>
      <c r="G183" s="3">
        <v>2012</v>
      </c>
      <c r="H183" s="3"/>
      <c r="I183" s="3"/>
      <c r="J183" s="3" t="b">
        <v>0</v>
      </c>
    </row>
    <row r="184" spans="1:10" ht="18.75" customHeight="1">
      <c r="A184" s="3" t="s">
        <v>1231</v>
      </c>
      <c r="B184" s="3" t="s">
        <v>199</v>
      </c>
      <c r="C184" s="3" t="s">
        <v>1232</v>
      </c>
      <c r="D184" s="3" t="s">
        <v>1233</v>
      </c>
      <c r="E184" s="3"/>
      <c r="F184" s="3"/>
      <c r="G184" s="3"/>
      <c r="H184" s="3"/>
      <c r="I184" s="3"/>
      <c r="J184" s="3" t="b">
        <v>1</v>
      </c>
    </row>
    <row r="185" spans="1:10" ht="18.75" customHeight="1">
      <c r="A185" s="3" t="s">
        <v>553</v>
      </c>
      <c r="B185" s="3" t="s">
        <v>199</v>
      </c>
      <c r="C185" s="3" t="s">
        <v>6886</v>
      </c>
      <c r="D185" s="3" t="s">
        <v>547</v>
      </c>
      <c r="E185" s="3" t="s">
        <v>548</v>
      </c>
      <c r="F185" s="3" t="s">
        <v>555</v>
      </c>
      <c r="G185" s="3"/>
      <c r="H185" s="3">
        <v>2017</v>
      </c>
      <c r="I185" s="3">
        <v>2023</v>
      </c>
      <c r="J185" s="3" t="b">
        <v>0</v>
      </c>
    </row>
    <row r="186" spans="1:10" ht="18.75" customHeight="1">
      <c r="A186" s="3" t="s">
        <v>3318</v>
      </c>
      <c r="B186" s="3" t="s">
        <v>199</v>
      </c>
      <c r="C186" s="3" t="s">
        <v>3319</v>
      </c>
      <c r="D186" s="82" t="s">
        <v>3320</v>
      </c>
      <c r="E186" s="3" t="s">
        <v>548</v>
      </c>
      <c r="F186" s="3"/>
      <c r="G186" s="3">
        <v>2022</v>
      </c>
      <c r="H186" s="3"/>
      <c r="I186" s="3"/>
      <c r="J186" s="3" t="b">
        <v>0</v>
      </c>
    </row>
    <row r="187" spans="1:10" ht="18.75" customHeight="1">
      <c r="A187" s="3" t="s">
        <v>3322</v>
      </c>
      <c r="B187" s="3" t="s">
        <v>199</v>
      </c>
      <c r="C187" s="3" t="s">
        <v>3323</v>
      </c>
      <c r="D187" s="82" t="s">
        <v>3320</v>
      </c>
      <c r="E187" s="3" t="s">
        <v>559</v>
      </c>
      <c r="F187" s="3"/>
      <c r="G187" s="3"/>
      <c r="H187" s="3"/>
      <c r="I187" s="3"/>
      <c r="J187" s="3" t="b">
        <v>0</v>
      </c>
    </row>
    <row r="188" spans="1:10" ht="18.75" customHeight="1">
      <c r="A188" s="3" t="s">
        <v>1452</v>
      </c>
      <c r="B188" s="3" t="s">
        <v>201</v>
      </c>
      <c r="C188" s="3" t="s">
        <v>1453</v>
      </c>
      <c r="D188" s="3" t="s">
        <v>1454</v>
      </c>
      <c r="E188" s="3" t="s">
        <v>559</v>
      </c>
      <c r="F188" s="3" t="s">
        <v>533</v>
      </c>
      <c r="G188" s="3"/>
      <c r="H188" s="3">
        <v>2024</v>
      </c>
      <c r="I188" s="3"/>
      <c r="J188" s="3" t="b">
        <v>0</v>
      </c>
    </row>
    <row r="189" spans="1:10" ht="18.75" customHeight="1">
      <c r="A189" s="3" t="s">
        <v>1249</v>
      </c>
      <c r="B189" s="3" t="s">
        <v>201</v>
      </c>
      <c r="C189" s="3" t="s">
        <v>1250</v>
      </c>
      <c r="D189" s="3" t="s">
        <v>1251</v>
      </c>
      <c r="E189" s="3" t="s">
        <v>559</v>
      </c>
      <c r="F189" s="3" t="s">
        <v>533</v>
      </c>
      <c r="G189" s="3">
        <v>2022</v>
      </c>
      <c r="H189" s="3">
        <v>2023</v>
      </c>
      <c r="I189" s="3"/>
      <c r="J189" s="3" t="b">
        <v>0</v>
      </c>
    </row>
    <row r="190" spans="1:10" ht="18.75" customHeight="1">
      <c r="A190" s="3" t="s">
        <v>1470</v>
      </c>
      <c r="B190" s="3" t="s">
        <v>201</v>
      </c>
      <c r="C190" s="3" t="s">
        <v>1471</v>
      </c>
      <c r="D190" s="3" t="s">
        <v>1472</v>
      </c>
      <c r="E190" s="3" t="s">
        <v>548</v>
      </c>
      <c r="F190" s="3" t="s">
        <v>555</v>
      </c>
      <c r="G190" s="3">
        <v>2023</v>
      </c>
      <c r="H190" s="3"/>
      <c r="I190" s="3"/>
      <c r="J190" s="3" t="b">
        <v>0</v>
      </c>
    </row>
    <row r="191" spans="1:10" ht="18.75" customHeight="1">
      <c r="A191" s="3" t="s">
        <v>1255</v>
      </c>
      <c r="B191" s="3" t="s">
        <v>201</v>
      </c>
      <c r="C191" s="3" t="s">
        <v>1256</v>
      </c>
      <c r="D191" s="3" t="s">
        <v>1257</v>
      </c>
      <c r="E191" s="3" t="s">
        <v>559</v>
      </c>
      <c r="F191" s="3" t="s">
        <v>533</v>
      </c>
      <c r="G191" s="3">
        <v>2022</v>
      </c>
      <c r="H191" s="3">
        <v>2023</v>
      </c>
      <c r="I191" s="3"/>
      <c r="J191" s="3" t="b">
        <v>0</v>
      </c>
    </row>
    <row r="192" spans="1:10" ht="18.75" customHeight="1">
      <c r="A192" s="3" t="s">
        <v>1996</v>
      </c>
      <c r="B192" s="3" t="s">
        <v>201</v>
      </c>
      <c r="C192" s="3" t="s">
        <v>1997</v>
      </c>
      <c r="D192" s="3" t="s">
        <v>1998</v>
      </c>
      <c r="E192" s="3" t="s">
        <v>559</v>
      </c>
      <c r="F192" s="3" t="s">
        <v>533</v>
      </c>
      <c r="G192" s="3">
        <v>2020</v>
      </c>
      <c r="H192" s="3">
        <v>2022</v>
      </c>
      <c r="I192" s="3"/>
      <c r="J192" s="3" t="b">
        <v>0</v>
      </c>
    </row>
    <row r="193" spans="1:10" ht="18.75" customHeight="1">
      <c r="A193" s="3" t="s">
        <v>677</v>
      </c>
      <c r="B193" s="3" t="s">
        <v>201</v>
      </c>
      <c r="C193" s="83" t="s">
        <v>678</v>
      </c>
      <c r="D193" s="84" t="s">
        <v>679</v>
      </c>
      <c r="E193" s="3" t="s">
        <v>559</v>
      </c>
      <c r="F193" s="3" t="s">
        <v>533</v>
      </c>
      <c r="G193" s="3">
        <v>2022</v>
      </c>
      <c r="H193" s="3">
        <v>2023</v>
      </c>
      <c r="I193" s="3"/>
      <c r="J193" s="3" t="b">
        <v>0</v>
      </c>
    </row>
    <row r="194" spans="1:10" ht="18.75" customHeight="1">
      <c r="A194" s="3" t="s">
        <v>2000</v>
      </c>
      <c r="B194" s="3" t="s">
        <v>207</v>
      </c>
      <c r="C194" s="3" t="s">
        <v>6887</v>
      </c>
      <c r="D194" s="3" t="s">
        <v>2002</v>
      </c>
      <c r="E194" s="3" t="s">
        <v>548</v>
      </c>
      <c r="F194" s="3" t="s">
        <v>1272</v>
      </c>
      <c r="G194" s="3">
        <v>2017</v>
      </c>
      <c r="H194" s="3">
        <v>2017</v>
      </c>
      <c r="I194" s="3" t="s">
        <v>602</v>
      </c>
      <c r="J194" s="3" t="b">
        <v>0</v>
      </c>
    </row>
    <row r="195" spans="1:10" ht="18.75" customHeight="1">
      <c r="A195" s="3" t="s">
        <v>3335</v>
      </c>
      <c r="B195" s="3" t="s">
        <v>207</v>
      </c>
      <c r="C195" s="3" t="s">
        <v>6888</v>
      </c>
      <c r="D195" s="3" t="s">
        <v>3337</v>
      </c>
      <c r="E195" s="3" t="s">
        <v>548</v>
      </c>
      <c r="F195" s="3" t="s">
        <v>555</v>
      </c>
      <c r="G195" s="3">
        <v>2022</v>
      </c>
      <c r="H195" s="3">
        <v>2022</v>
      </c>
      <c r="I195" s="3" t="s">
        <v>602</v>
      </c>
      <c r="J195" s="3" t="b">
        <v>0</v>
      </c>
    </row>
    <row r="196" spans="1:10" ht="18.75" customHeight="1">
      <c r="A196" s="3" t="s">
        <v>598</v>
      </c>
      <c r="B196" s="3" t="s">
        <v>599</v>
      </c>
      <c r="C196" s="3" t="s">
        <v>600</v>
      </c>
      <c r="D196" s="3" t="s">
        <v>601</v>
      </c>
      <c r="E196" s="3" t="s">
        <v>532</v>
      </c>
      <c r="F196" s="3" t="s">
        <v>603</v>
      </c>
      <c r="G196" s="3">
        <v>2020</v>
      </c>
      <c r="H196" s="3">
        <v>2023</v>
      </c>
      <c r="I196" s="3" t="s">
        <v>602</v>
      </c>
      <c r="J196" s="3" t="b">
        <v>0</v>
      </c>
    </row>
    <row r="197" spans="1:10" ht="18.75" customHeight="1">
      <c r="A197" s="3" t="s">
        <v>1486</v>
      </c>
      <c r="B197" s="3" t="s">
        <v>213</v>
      </c>
      <c r="C197" s="3" t="s">
        <v>1487</v>
      </c>
      <c r="D197" s="3" t="s">
        <v>1488</v>
      </c>
      <c r="E197" s="3" t="s">
        <v>532</v>
      </c>
      <c r="F197" s="3" t="s">
        <v>533</v>
      </c>
      <c r="G197" s="3">
        <v>2020</v>
      </c>
      <c r="H197" s="3">
        <v>2021</v>
      </c>
      <c r="I197" s="3"/>
      <c r="J197" s="3" t="b">
        <v>0</v>
      </c>
    </row>
    <row r="198" spans="1:10" ht="18.75" customHeight="1">
      <c r="A198" s="3" t="s">
        <v>3338</v>
      </c>
      <c r="B198" s="3" t="s">
        <v>213</v>
      </c>
      <c r="C198" s="3" t="s">
        <v>3339</v>
      </c>
      <c r="D198" s="3" t="s">
        <v>3340</v>
      </c>
      <c r="E198" s="3" t="s">
        <v>532</v>
      </c>
      <c r="F198" s="3" t="s">
        <v>533</v>
      </c>
      <c r="G198" s="3">
        <v>2022</v>
      </c>
      <c r="H198" s="3">
        <v>2022</v>
      </c>
      <c r="I198" s="3"/>
      <c r="J198" s="3" t="b">
        <v>0</v>
      </c>
    </row>
    <row r="199" spans="1:10" ht="18.75" customHeight="1">
      <c r="A199" s="3" t="s">
        <v>2020</v>
      </c>
      <c r="B199" s="3" t="s">
        <v>217</v>
      </c>
      <c r="C199" s="3" t="s">
        <v>2021</v>
      </c>
      <c r="D199" s="3" t="s">
        <v>2022</v>
      </c>
      <c r="E199" s="3" t="s">
        <v>532</v>
      </c>
      <c r="F199" s="3" t="s">
        <v>533</v>
      </c>
      <c r="G199" s="3">
        <v>2024</v>
      </c>
      <c r="H199" s="3">
        <v>2026</v>
      </c>
      <c r="I199" s="3"/>
      <c r="J199" s="3" t="b">
        <v>0</v>
      </c>
    </row>
    <row r="200" spans="1:10" ht="18.75" customHeight="1">
      <c r="A200" s="3" t="s">
        <v>2029</v>
      </c>
      <c r="B200" s="3" t="s">
        <v>217</v>
      </c>
      <c r="C200" s="3" t="s">
        <v>2030</v>
      </c>
      <c r="D200" s="3" t="s">
        <v>2031</v>
      </c>
      <c r="E200" s="3" t="s">
        <v>532</v>
      </c>
      <c r="F200" s="3" t="s">
        <v>533</v>
      </c>
      <c r="G200" s="3">
        <v>2023</v>
      </c>
      <c r="H200" s="3"/>
      <c r="I200" s="3"/>
      <c r="J200" s="3" t="b">
        <v>1</v>
      </c>
    </row>
    <row r="201" spans="1:10" ht="18.75" customHeight="1">
      <c r="A201" s="3" t="s">
        <v>2034</v>
      </c>
      <c r="B201" s="3" t="s">
        <v>217</v>
      </c>
      <c r="C201" s="3" t="s">
        <v>2035</v>
      </c>
      <c r="D201" s="3" t="s">
        <v>2036</v>
      </c>
      <c r="E201" s="3" t="s">
        <v>532</v>
      </c>
      <c r="F201" s="3" t="s">
        <v>533</v>
      </c>
      <c r="G201" s="3">
        <v>2021</v>
      </c>
      <c r="H201" s="3"/>
      <c r="I201" s="3"/>
      <c r="J201" s="3" t="b">
        <v>0</v>
      </c>
    </row>
    <row r="202" spans="1:10" ht="18.75" customHeight="1">
      <c r="A202" s="3" t="s">
        <v>2037</v>
      </c>
      <c r="B202" s="3" t="s">
        <v>217</v>
      </c>
      <c r="C202" s="3" t="s">
        <v>2038</v>
      </c>
      <c r="D202" s="3" t="s">
        <v>2039</v>
      </c>
      <c r="E202" s="3" t="s">
        <v>532</v>
      </c>
      <c r="F202" s="3" t="s">
        <v>533</v>
      </c>
      <c r="G202" s="3">
        <v>2013</v>
      </c>
      <c r="H202" s="3"/>
      <c r="I202" s="3"/>
      <c r="J202" s="3" t="b">
        <v>0</v>
      </c>
    </row>
    <row r="203" spans="1:10" ht="18.75" customHeight="1">
      <c r="A203" s="3" t="s">
        <v>989</v>
      </c>
      <c r="B203" s="3" t="s">
        <v>223</v>
      </c>
      <c r="C203" s="3" t="s">
        <v>990</v>
      </c>
      <c r="D203" s="3" t="s">
        <v>991</v>
      </c>
      <c r="E203" s="3" t="s">
        <v>559</v>
      </c>
      <c r="F203" s="3" t="s">
        <v>533</v>
      </c>
      <c r="G203" s="3">
        <v>2021</v>
      </c>
      <c r="H203" s="3"/>
      <c r="I203" s="3"/>
      <c r="J203" s="3" t="b">
        <v>0</v>
      </c>
    </row>
    <row r="204" spans="1:10" ht="18.75" customHeight="1">
      <c r="A204" s="3" t="s">
        <v>1301</v>
      </c>
      <c r="B204" s="3" t="s">
        <v>223</v>
      </c>
      <c r="C204" s="3" t="s">
        <v>1302</v>
      </c>
      <c r="D204" s="3" t="s">
        <v>1303</v>
      </c>
      <c r="E204" s="3" t="s">
        <v>532</v>
      </c>
      <c r="F204" s="3" t="s">
        <v>533</v>
      </c>
      <c r="G204" s="3">
        <v>2021</v>
      </c>
      <c r="H204" s="3"/>
      <c r="I204" s="3"/>
      <c r="J204" s="3" t="b">
        <v>0</v>
      </c>
    </row>
    <row r="205" spans="1:10" ht="18.75" customHeight="1">
      <c r="A205" s="3" t="s">
        <v>2040</v>
      </c>
      <c r="B205" s="3" t="s">
        <v>223</v>
      </c>
      <c r="C205" s="3" t="s">
        <v>2041</v>
      </c>
      <c r="D205" s="3" t="s">
        <v>2042</v>
      </c>
      <c r="E205" s="3" t="s">
        <v>559</v>
      </c>
      <c r="F205" s="3" t="s">
        <v>533</v>
      </c>
      <c r="G205" s="3">
        <v>2021</v>
      </c>
      <c r="H205" s="3">
        <v>2022</v>
      </c>
      <c r="I205" s="3"/>
      <c r="J205" s="3" t="b">
        <v>0</v>
      </c>
    </row>
    <row r="206" spans="1:10" ht="18.75" customHeight="1">
      <c r="A206" s="3" t="s">
        <v>2044</v>
      </c>
      <c r="B206" s="3" t="s">
        <v>225</v>
      </c>
      <c r="C206" s="3" t="s">
        <v>2045</v>
      </c>
      <c r="D206" s="3" t="s">
        <v>4463</v>
      </c>
      <c r="E206" s="3" t="s">
        <v>548</v>
      </c>
      <c r="F206" s="3"/>
      <c r="G206" s="3"/>
      <c r="H206" s="3"/>
      <c r="I206" s="3"/>
      <c r="J206" s="3" t="b">
        <v>0</v>
      </c>
    </row>
    <row r="207" spans="1:10" ht="18.75" customHeight="1">
      <c r="A207" s="3" t="s">
        <v>2047</v>
      </c>
      <c r="B207" s="3" t="s">
        <v>227</v>
      </c>
      <c r="C207" s="3" t="s">
        <v>2048</v>
      </c>
      <c r="D207" s="3" t="s">
        <v>2049</v>
      </c>
      <c r="E207" s="3" t="s">
        <v>559</v>
      </c>
      <c r="F207" s="3" t="s">
        <v>555</v>
      </c>
      <c r="G207" s="3"/>
      <c r="H207" s="3">
        <v>2012</v>
      </c>
      <c r="I207" s="3"/>
      <c r="J207" s="3" t="b">
        <v>0</v>
      </c>
    </row>
    <row r="208" spans="1:10" ht="18.75" customHeight="1">
      <c r="A208" s="3" t="s">
        <v>1316</v>
      </c>
      <c r="B208" s="3" t="s">
        <v>229</v>
      </c>
      <c r="C208" s="3" t="s">
        <v>1317</v>
      </c>
      <c r="D208" s="3" t="s">
        <v>1318</v>
      </c>
      <c r="E208" s="3" t="s">
        <v>559</v>
      </c>
      <c r="F208" s="3" t="s">
        <v>533</v>
      </c>
      <c r="G208" s="3">
        <v>2024</v>
      </c>
      <c r="H208" s="3"/>
      <c r="I208" s="3"/>
      <c r="J208" s="3" t="b">
        <v>0</v>
      </c>
    </row>
    <row r="209" spans="1:10" ht="18.75" customHeight="1">
      <c r="A209" s="3" t="s">
        <v>1319</v>
      </c>
      <c r="B209" s="3" t="s">
        <v>229</v>
      </c>
      <c r="C209" s="3" t="s">
        <v>1320</v>
      </c>
      <c r="D209" s="3" t="s">
        <v>1321</v>
      </c>
      <c r="E209" s="3" t="s">
        <v>559</v>
      </c>
      <c r="F209" s="3" t="s">
        <v>533</v>
      </c>
      <c r="G209" s="3">
        <v>2014</v>
      </c>
      <c r="H209" s="3"/>
      <c r="I209" s="3"/>
      <c r="J209" s="3" t="b">
        <v>0</v>
      </c>
    </row>
    <row r="210" spans="1:10" ht="18.75" customHeight="1">
      <c r="A210" s="3" t="s">
        <v>1322</v>
      </c>
      <c r="B210" s="3" t="s">
        <v>229</v>
      </c>
      <c r="C210" s="3" t="s">
        <v>1323</v>
      </c>
      <c r="D210" s="3" t="s">
        <v>1324</v>
      </c>
      <c r="E210" s="3" t="s">
        <v>548</v>
      </c>
      <c r="F210" s="3" t="s">
        <v>533</v>
      </c>
      <c r="G210" s="3">
        <v>2008</v>
      </c>
      <c r="H210" s="3"/>
      <c r="I210" s="3"/>
      <c r="J210" s="3" t="b">
        <v>0</v>
      </c>
    </row>
    <row r="211" spans="1:10" ht="18.75" customHeight="1">
      <c r="A211" s="3" t="s">
        <v>2050</v>
      </c>
      <c r="B211" s="3" t="s">
        <v>229</v>
      </c>
      <c r="C211" s="3" t="s">
        <v>2051</v>
      </c>
      <c r="D211" s="3" t="s">
        <v>2052</v>
      </c>
      <c r="E211" s="3" t="s">
        <v>532</v>
      </c>
      <c r="F211" s="3" t="s">
        <v>533</v>
      </c>
      <c r="G211" s="3">
        <v>2020</v>
      </c>
      <c r="H211" s="3"/>
      <c r="I211" s="3"/>
      <c r="J211" s="3" t="b">
        <v>0</v>
      </c>
    </row>
    <row r="212" spans="1:10" ht="18.75" customHeight="1">
      <c r="A212" s="3" t="s">
        <v>2054</v>
      </c>
      <c r="B212" s="3" t="s">
        <v>229</v>
      </c>
      <c r="C212" s="3" t="s">
        <v>2055</v>
      </c>
      <c r="D212" s="3" t="s">
        <v>2056</v>
      </c>
      <c r="E212" s="3" t="s">
        <v>548</v>
      </c>
      <c r="F212" s="3" t="s">
        <v>603</v>
      </c>
      <c r="G212" s="3">
        <v>2024</v>
      </c>
      <c r="H212" s="3"/>
      <c r="I212" s="3"/>
      <c r="J212" s="3" t="b">
        <v>0</v>
      </c>
    </row>
    <row r="213" spans="1:10" ht="18.75" customHeight="1">
      <c r="A213" s="3" t="s">
        <v>2058</v>
      </c>
      <c r="B213" s="3" t="s">
        <v>229</v>
      </c>
      <c r="C213" s="3" t="s">
        <v>2059</v>
      </c>
      <c r="D213" s="3" t="s">
        <v>2060</v>
      </c>
      <c r="E213" s="3" t="s">
        <v>532</v>
      </c>
      <c r="F213" s="3" t="s">
        <v>603</v>
      </c>
      <c r="G213" s="3">
        <v>2023</v>
      </c>
      <c r="H213" s="3"/>
      <c r="I213" s="3"/>
      <c r="J213" s="3" t="b">
        <v>0</v>
      </c>
    </row>
    <row r="214" spans="1:10" ht="18.75" customHeight="1">
      <c r="A214" s="3" t="s">
        <v>913</v>
      </c>
      <c r="B214" s="3" t="s">
        <v>229</v>
      </c>
      <c r="C214" s="3" t="s">
        <v>914</v>
      </c>
      <c r="D214" s="3" t="s">
        <v>915</v>
      </c>
      <c r="E214" s="3" t="s">
        <v>559</v>
      </c>
      <c r="F214" s="3" t="s">
        <v>533</v>
      </c>
      <c r="G214" s="3">
        <v>2023</v>
      </c>
      <c r="H214" s="3"/>
      <c r="I214" s="3"/>
      <c r="J214" s="3" t="b">
        <v>0</v>
      </c>
    </row>
    <row r="215" spans="1:10" ht="18.75" customHeight="1">
      <c r="A215" s="3" t="s">
        <v>1151</v>
      </c>
      <c r="B215" s="3" t="s">
        <v>229</v>
      </c>
      <c r="C215" s="3" t="s">
        <v>1152</v>
      </c>
      <c r="D215" s="3" t="s">
        <v>1153</v>
      </c>
      <c r="E215" s="3" t="s">
        <v>559</v>
      </c>
      <c r="F215" s="3" t="s">
        <v>555</v>
      </c>
      <c r="G215" s="3">
        <v>2023</v>
      </c>
      <c r="H215" s="3"/>
      <c r="I215" s="3"/>
      <c r="J215" s="3" t="b">
        <v>0</v>
      </c>
    </row>
    <row r="216" spans="1:10" ht="18.75" customHeight="1">
      <c r="A216" s="3" t="s">
        <v>2062</v>
      </c>
      <c r="B216" s="3" t="s">
        <v>229</v>
      </c>
      <c r="C216" s="3" t="s">
        <v>2063</v>
      </c>
      <c r="D216" s="3" t="s">
        <v>2064</v>
      </c>
      <c r="E216" s="3" t="s">
        <v>559</v>
      </c>
      <c r="F216" s="3" t="s">
        <v>533</v>
      </c>
      <c r="G216" s="3">
        <v>2021</v>
      </c>
      <c r="H216" s="3"/>
      <c r="I216" s="3"/>
      <c r="J216" s="3" t="b">
        <v>0</v>
      </c>
    </row>
    <row r="217" spans="1:10" ht="18.75" customHeight="1">
      <c r="A217" s="3" t="s">
        <v>860</v>
      </c>
      <c r="B217" s="3" t="s">
        <v>229</v>
      </c>
      <c r="C217" s="3" t="s">
        <v>861</v>
      </c>
      <c r="D217" s="3" t="s">
        <v>862</v>
      </c>
      <c r="E217" s="3" t="s">
        <v>559</v>
      </c>
      <c r="F217" s="3" t="s">
        <v>533</v>
      </c>
      <c r="G217" s="3">
        <v>2018</v>
      </c>
      <c r="H217" s="3"/>
      <c r="I217" s="3"/>
      <c r="J217" s="3" t="b">
        <v>0</v>
      </c>
    </row>
    <row r="218" spans="1:10" ht="18.75" customHeight="1">
      <c r="A218" s="3" t="s">
        <v>2067</v>
      </c>
      <c r="B218" s="3" t="s">
        <v>229</v>
      </c>
      <c r="C218" s="3" t="s">
        <v>2068</v>
      </c>
      <c r="D218" s="3" t="s">
        <v>2069</v>
      </c>
      <c r="E218" s="3" t="s">
        <v>559</v>
      </c>
      <c r="F218" s="3" t="s">
        <v>533</v>
      </c>
      <c r="G218" s="3">
        <v>2023</v>
      </c>
      <c r="H218" s="3"/>
      <c r="I218" s="3"/>
      <c r="J218" s="3" t="b">
        <v>0</v>
      </c>
    </row>
    <row r="219" spans="1:10" ht="18.75" customHeight="1">
      <c r="A219" s="3" t="s">
        <v>1354</v>
      </c>
      <c r="B219" s="3" t="s">
        <v>229</v>
      </c>
      <c r="C219" s="3" t="s">
        <v>1355</v>
      </c>
      <c r="D219" s="3" t="s">
        <v>1356</v>
      </c>
      <c r="E219" s="3" t="s">
        <v>559</v>
      </c>
      <c r="F219" s="3" t="s">
        <v>533</v>
      </c>
      <c r="G219" s="3">
        <v>2019</v>
      </c>
      <c r="H219" s="3"/>
      <c r="I219" s="3"/>
      <c r="J219" s="3" t="b">
        <v>0</v>
      </c>
    </row>
    <row r="220" spans="1:10" ht="18.75" customHeight="1">
      <c r="A220" s="3" t="s">
        <v>2070</v>
      </c>
      <c r="B220" s="3" t="s">
        <v>229</v>
      </c>
      <c r="C220" s="3" t="s">
        <v>2071</v>
      </c>
      <c r="D220" s="3" t="s">
        <v>2072</v>
      </c>
      <c r="E220" s="3" t="s">
        <v>532</v>
      </c>
      <c r="F220" s="3" t="s">
        <v>603</v>
      </c>
      <c r="G220" s="3">
        <v>2024</v>
      </c>
      <c r="H220" s="3"/>
      <c r="I220" s="3"/>
      <c r="J220" s="3" t="b">
        <v>0</v>
      </c>
    </row>
    <row r="221" spans="1:10" ht="18.75" customHeight="1">
      <c r="A221" s="3" t="s">
        <v>1360</v>
      </c>
      <c r="B221" s="3" t="s">
        <v>229</v>
      </c>
      <c r="C221" s="3" t="s">
        <v>1361</v>
      </c>
      <c r="D221" s="3" t="s">
        <v>1362</v>
      </c>
      <c r="E221" s="3" t="s">
        <v>559</v>
      </c>
      <c r="F221" s="3" t="s">
        <v>533</v>
      </c>
      <c r="G221" s="3">
        <v>2024</v>
      </c>
      <c r="H221" s="3"/>
      <c r="I221" s="3"/>
      <c r="J221" s="3" t="b">
        <v>0</v>
      </c>
    </row>
    <row r="222" spans="1:10" ht="18.75" customHeight="1">
      <c r="A222" s="3" t="s">
        <v>2073</v>
      </c>
      <c r="B222" s="3" t="s">
        <v>229</v>
      </c>
      <c r="C222" s="3" t="s">
        <v>2074</v>
      </c>
      <c r="D222" s="3" t="s">
        <v>2075</v>
      </c>
      <c r="E222" s="3" t="s">
        <v>532</v>
      </c>
      <c r="F222" s="3" t="s">
        <v>533</v>
      </c>
      <c r="G222" s="3">
        <v>2023</v>
      </c>
      <c r="H222" s="3"/>
      <c r="I222" s="3"/>
      <c r="J222" s="3" t="b">
        <v>0</v>
      </c>
    </row>
    <row r="223" spans="1:10" ht="18.75" customHeight="1">
      <c r="A223" s="3" t="s">
        <v>2078</v>
      </c>
      <c r="B223" s="3" t="s">
        <v>229</v>
      </c>
      <c r="C223" s="3" t="s">
        <v>2079</v>
      </c>
      <c r="D223" s="3" t="s">
        <v>2080</v>
      </c>
      <c r="E223" s="3" t="s">
        <v>532</v>
      </c>
      <c r="F223" s="3" t="s">
        <v>533</v>
      </c>
      <c r="G223" s="3">
        <v>2023</v>
      </c>
      <c r="H223" s="3"/>
      <c r="I223" s="3"/>
      <c r="J223" s="3" t="b">
        <v>1</v>
      </c>
    </row>
    <row r="224" spans="1:10" ht="18.75" customHeight="1">
      <c r="A224" s="3" t="s">
        <v>2081</v>
      </c>
      <c r="B224" s="3" t="s">
        <v>229</v>
      </c>
      <c r="C224" s="3" t="s">
        <v>2082</v>
      </c>
      <c r="D224" s="3" t="s">
        <v>2083</v>
      </c>
      <c r="E224" s="3" t="s">
        <v>532</v>
      </c>
      <c r="F224" s="3" t="s">
        <v>603</v>
      </c>
      <c r="G224" s="3">
        <v>2024</v>
      </c>
      <c r="H224" s="3"/>
      <c r="I224" s="3"/>
      <c r="J224" s="3" t="b">
        <v>0</v>
      </c>
    </row>
    <row r="225" spans="1:10" ht="18.75" customHeight="1">
      <c r="A225" s="3" t="s">
        <v>619</v>
      </c>
      <c r="B225" s="3" t="s">
        <v>229</v>
      </c>
      <c r="C225" s="3" t="s">
        <v>620</v>
      </c>
      <c r="D225" s="3" t="s">
        <v>621</v>
      </c>
      <c r="E225" s="3" t="s">
        <v>532</v>
      </c>
      <c r="F225" s="3" t="s">
        <v>533</v>
      </c>
      <c r="G225" s="3">
        <v>2023</v>
      </c>
      <c r="H225" s="3"/>
      <c r="I225" s="3"/>
      <c r="J225" s="3" t="b">
        <v>0</v>
      </c>
    </row>
    <row r="226" spans="1:10" ht="18.75" customHeight="1">
      <c r="A226" s="3" t="s">
        <v>1379</v>
      </c>
      <c r="B226" s="3" t="s">
        <v>231</v>
      </c>
      <c r="C226" s="3" t="s">
        <v>1380</v>
      </c>
      <c r="D226" s="3" t="s">
        <v>1381</v>
      </c>
      <c r="E226" s="3" t="s">
        <v>532</v>
      </c>
      <c r="F226" s="3" t="s">
        <v>533</v>
      </c>
      <c r="G226" s="3">
        <v>2023</v>
      </c>
      <c r="H226" s="3">
        <v>2023</v>
      </c>
      <c r="I226" s="3">
        <v>2030</v>
      </c>
      <c r="J226" s="3" t="b">
        <v>1</v>
      </c>
    </row>
    <row r="227" spans="1:10" ht="18.75" customHeight="1">
      <c r="A227" s="3" t="s">
        <v>1383</v>
      </c>
      <c r="B227" s="3" t="s">
        <v>237</v>
      </c>
      <c r="C227" s="3" t="s">
        <v>1384</v>
      </c>
      <c r="D227" s="3" t="s">
        <v>1385</v>
      </c>
      <c r="E227" s="3" t="s">
        <v>532</v>
      </c>
      <c r="F227" s="3" t="s">
        <v>533</v>
      </c>
      <c r="G227" s="3">
        <v>2015</v>
      </c>
      <c r="H227" s="3">
        <v>2015</v>
      </c>
      <c r="I227" s="3"/>
      <c r="J227" s="3" t="b">
        <v>0</v>
      </c>
    </row>
    <row r="228" spans="1:10" ht="18.75" customHeight="1">
      <c r="A228" s="3" t="s">
        <v>2091</v>
      </c>
      <c r="B228" s="3" t="s">
        <v>237</v>
      </c>
      <c r="C228" s="3" t="s">
        <v>2092</v>
      </c>
      <c r="D228" s="3" t="s">
        <v>2093</v>
      </c>
      <c r="E228" s="3" t="s">
        <v>548</v>
      </c>
      <c r="F228" s="3" t="s">
        <v>1272</v>
      </c>
      <c r="G228" s="3">
        <v>2019</v>
      </c>
      <c r="H228" s="3">
        <v>2019</v>
      </c>
      <c r="I228" s="3"/>
      <c r="J228" s="3" t="b">
        <v>0</v>
      </c>
    </row>
    <row r="229" spans="1:10" ht="18.75" customHeight="1">
      <c r="A229" s="3" t="s">
        <v>1311</v>
      </c>
      <c r="B229" s="3" t="s">
        <v>241</v>
      </c>
      <c r="C229" s="3" t="s">
        <v>1312</v>
      </c>
      <c r="D229" s="3" t="s">
        <v>1313</v>
      </c>
      <c r="E229" s="3" t="s">
        <v>559</v>
      </c>
      <c r="F229" s="3" t="s">
        <v>533</v>
      </c>
      <c r="G229" s="3">
        <v>2021</v>
      </c>
      <c r="H229" s="3"/>
      <c r="I229" s="3"/>
      <c r="J229" s="3" t="b">
        <v>0</v>
      </c>
    </row>
    <row r="230" spans="1:10" ht="18.75" customHeight="1">
      <c r="A230" s="3" t="s">
        <v>2097</v>
      </c>
      <c r="B230" s="3" t="s">
        <v>241</v>
      </c>
      <c r="C230" s="3" t="s">
        <v>2098</v>
      </c>
      <c r="D230" s="3" t="s">
        <v>2099</v>
      </c>
      <c r="E230" s="3" t="s">
        <v>559</v>
      </c>
      <c r="F230" s="3" t="s">
        <v>533</v>
      </c>
      <c r="G230" s="3">
        <v>2017</v>
      </c>
      <c r="H230" s="3"/>
      <c r="I230" s="3"/>
      <c r="J230" s="3" t="b">
        <v>0</v>
      </c>
    </row>
    <row r="231" spans="1:10" ht="18.75" customHeight="1">
      <c r="A231" s="3" t="s">
        <v>1261</v>
      </c>
      <c r="B231" s="3" t="s">
        <v>241</v>
      </c>
      <c r="C231" s="3" t="s">
        <v>1262</v>
      </c>
      <c r="D231" s="3" t="s">
        <v>1263</v>
      </c>
      <c r="E231" s="3" t="s">
        <v>559</v>
      </c>
      <c r="F231" s="3" t="s">
        <v>555</v>
      </c>
      <c r="G231" s="3">
        <v>2022</v>
      </c>
      <c r="H231" s="3"/>
      <c r="I231" s="3"/>
      <c r="J231" s="3" t="b">
        <v>1</v>
      </c>
    </row>
    <row r="232" spans="1:10" ht="18.75" customHeight="1">
      <c r="A232" s="3" t="s">
        <v>2101</v>
      </c>
      <c r="B232" s="3" t="s">
        <v>241</v>
      </c>
      <c r="C232" s="3" t="s">
        <v>2102</v>
      </c>
      <c r="D232" s="3" t="s">
        <v>2103</v>
      </c>
      <c r="E232" s="3" t="s">
        <v>532</v>
      </c>
      <c r="F232" s="3" t="s">
        <v>533</v>
      </c>
      <c r="G232" s="3">
        <v>2021</v>
      </c>
      <c r="H232" s="3"/>
      <c r="I232" s="3"/>
      <c r="J232" s="3" t="b">
        <v>0</v>
      </c>
    </row>
    <row r="233" spans="1:10" ht="18.75" customHeight="1">
      <c r="A233" s="3" t="s">
        <v>1407</v>
      </c>
      <c r="B233" s="3" t="s">
        <v>241</v>
      </c>
      <c r="C233" s="3" t="s">
        <v>1408</v>
      </c>
      <c r="D233" s="3" t="s">
        <v>1409</v>
      </c>
      <c r="E233" s="3" t="s">
        <v>559</v>
      </c>
      <c r="F233" s="3" t="s">
        <v>555</v>
      </c>
      <c r="G233" s="3">
        <v>2021</v>
      </c>
      <c r="H233" s="3">
        <v>2023</v>
      </c>
      <c r="I233" s="3"/>
      <c r="J233" s="3" t="b">
        <v>0</v>
      </c>
    </row>
    <row r="234" spans="1:10" ht="18.75" customHeight="1">
      <c r="A234" s="3" t="s">
        <v>2106</v>
      </c>
      <c r="B234" s="3" t="s">
        <v>241</v>
      </c>
      <c r="C234" s="3" t="s">
        <v>2107</v>
      </c>
      <c r="D234" s="3" t="s">
        <v>2108</v>
      </c>
      <c r="E234" s="3" t="s">
        <v>548</v>
      </c>
      <c r="F234" s="3" t="s">
        <v>555</v>
      </c>
      <c r="G234" s="3">
        <v>2020</v>
      </c>
      <c r="H234" s="3"/>
      <c r="I234" s="3"/>
      <c r="J234" s="3" t="b">
        <v>0</v>
      </c>
    </row>
    <row r="235" spans="1:10" ht="18.75" customHeight="1">
      <c r="A235" s="3" t="s">
        <v>922</v>
      </c>
      <c r="B235" s="3" t="s">
        <v>241</v>
      </c>
      <c r="C235" s="3" t="s">
        <v>923</v>
      </c>
      <c r="D235" s="3" t="s">
        <v>924</v>
      </c>
      <c r="E235" s="3" t="s">
        <v>532</v>
      </c>
      <c r="F235" s="3" t="s">
        <v>603</v>
      </c>
      <c r="G235" s="3">
        <v>2024</v>
      </c>
      <c r="H235" s="3"/>
      <c r="I235" s="3"/>
      <c r="J235" s="3" t="b">
        <v>0</v>
      </c>
    </row>
    <row r="236" spans="1:10" ht="18.75" customHeight="1">
      <c r="A236" s="3" t="s">
        <v>1334</v>
      </c>
      <c r="B236" s="3" t="s">
        <v>241</v>
      </c>
      <c r="C236" s="3" t="s">
        <v>1335</v>
      </c>
      <c r="D236" s="3" t="s">
        <v>1336</v>
      </c>
      <c r="E236" s="3" t="s">
        <v>559</v>
      </c>
      <c r="F236" s="3" t="s">
        <v>533</v>
      </c>
      <c r="G236" s="3">
        <v>2021</v>
      </c>
      <c r="H236" s="3">
        <v>2021</v>
      </c>
      <c r="I236" s="3"/>
      <c r="J236" s="3" t="b">
        <v>1</v>
      </c>
    </row>
    <row r="237" spans="1:10" ht="18.75" customHeight="1">
      <c r="A237" s="3" t="s">
        <v>2109</v>
      </c>
      <c r="B237" s="3" t="s">
        <v>748</v>
      </c>
      <c r="C237" s="3" t="s">
        <v>2110</v>
      </c>
      <c r="D237" s="3" t="s">
        <v>2111</v>
      </c>
      <c r="E237" s="3" t="s">
        <v>532</v>
      </c>
      <c r="F237" s="3" t="s">
        <v>603</v>
      </c>
      <c r="G237" s="3">
        <v>2019</v>
      </c>
      <c r="H237" s="3">
        <v>2019</v>
      </c>
      <c r="I237" s="3"/>
      <c r="J237" s="3" t="b">
        <v>0</v>
      </c>
    </row>
    <row r="238" spans="1:10" ht="18.75" customHeight="1">
      <c r="A238" s="3" t="s">
        <v>1425</v>
      </c>
      <c r="B238" s="3" t="s">
        <v>243</v>
      </c>
      <c r="C238" s="3" t="s">
        <v>6889</v>
      </c>
      <c r="D238" s="3" t="s">
        <v>1427</v>
      </c>
      <c r="E238" s="3" t="s">
        <v>532</v>
      </c>
      <c r="F238" s="3" t="s">
        <v>533</v>
      </c>
      <c r="G238" s="3">
        <v>2015</v>
      </c>
      <c r="H238" s="3"/>
      <c r="I238" s="3"/>
      <c r="J238" s="3" t="b">
        <v>0</v>
      </c>
    </row>
    <row r="239" spans="1:10" ht="18.75" customHeight="1">
      <c r="A239" s="3" t="s">
        <v>2122</v>
      </c>
      <c r="B239" s="3" t="s">
        <v>245</v>
      </c>
      <c r="C239" s="3" t="s">
        <v>2123</v>
      </c>
      <c r="D239" s="3" t="s">
        <v>2124</v>
      </c>
      <c r="E239" s="3" t="s">
        <v>548</v>
      </c>
      <c r="F239" s="3" t="s">
        <v>1272</v>
      </c>
      <c r="G239" s="3">
        <v>2020</v>
      </c>
      <c r="H239" s="3">
        <v>2020</v>
      </c>
      <c r="I239" s="3"/>
      <c r="J239" s="3" t="b">
        <v>0</v>
      </c>
    </row>
    <row r="240" spans="1:10" ht="18.75" customHeight="1">
      <c r="A240" s="3" t="s">
        <v>2125</v>
      </c>
      <c r="B240" s="3" t="s">
        <v>245</v>
      </c>
      <c r="C240" s="3" t="s">
        <v>2126</v>
      </c>
      <c r="D240" s="3" t="s">
        <v>2127</v>
      </c>
      <c r="E240" s="3" t="s">
        <v>548</v>
      </c>
      <c r="F240" s="3" t="s">
        <v>555</v>
      </c>
      <c r="G240" s="3">
        <v>2021</v>
      </c>
      <c r="H240" s="3">
        <v>2021</v>
      </c>
      <c r="I240" s="3"/>
      <c r="J240" s="3" t="b">
        <v>0</v>
      </c>
    </row>
    <row r="241" spans="1:10" ht="18.75" customHeight="1">
      <c r="A241" s="3" t="s">
        <v>1228</v>
      </c>
      <c r="B241" s="3" t="s">
        <v>245</v>
      </c>
      <c r="C241" s="3" t="s">
        <v>1229</v>
      </c>
      <c r="D241" s="3" t="s">
        <v>1230</v>
      </c>
      <c r="E241" s="3" t="s">
        <v>532</v>
      </c>
      <c r="F241" s="3" t="s">
        <v>533</v>
      </c>
      <c r="G241" s="3">
        <v>2023</v>
      </c>
      <c r="H241" s="3">
        <v>2023</v>
      </c>
      <c r="I241" s="3"/>
      <c r="J241" s="3" t="b">
        <v>0</v>
      </c>
    </row>
    <row r="242" spans="1:10" ht="18.75" customHeight="1">
      <c r="A242" s="3" t="s">
        <v>1438</v>
      </c>
      <c r="B242" s="3" t="s">
        <v>245</v>
      </c>
      <c r="C242" s="3" t="s">
        <v>1439</v>
      </c>
      <c r="D242" s="81" t="s">
        <v>1440</v>
      </c>
      <c r="E242" s="3"/>
      <c r="F242" s="3"/>
      <c r="G242" s="3"/>
      <c r="H242" s="3"/>
      <c r="I242" s="3"/>
      <c r="J242" s="3"/>
    </row>
    <row r="243" spans="1:10" ht="18.75" customHeight="1">
      <c r="A243" s="3" t="s">
        <v>701</v>
      </c>
      <c r="B243" s="3" t="s">
        <v>245</v>
      </c>
      <c r="C243" s="3" t="s">
        <v>702</v>
      </c>
      <c r="D243" s="82" t="s">
        <v>703</v>
      </c>
      <c r="E243" s="3"/>
      <c r="F243" s="3"/>
      <c r="G243" s="3"/>
      <c r="H243" s="3"/>
      <c r="I243" s="3"/>
      <c r="J243" s="3"/>
    </row>
    <row r="244" spans="1:10" ht="18.75" customHeight="1">
      <c r="A244" s="3" t="s">
        <v>948</v>
      </c>
      <c r="B244" s="3" t="s">
        <v>245</v>
      </c>
      <c r="C244" s="3" t="s">
        <v>949</v>
      </c>
      <c r="D244" s="82" t="s">
        <v>950</v>
      </c>
      <c r="E244" s="3"/>
      <c r="F244" s="3"/>
      <c r="G244" s="3"/>
      <c r="H244" s="3"/>
      <c r="I244" s="3"/>
      <c r="J244" s="3"/>
    </row>
    <row r="245" spans="1:10" ht="18.75" customHeight="1">
      <c r="A245" s="3" t="s">
        <v>886</v>
      </c>
      <c r="B245" s="3" t="s">
        <v>245</v>
      </c>
      <c r="C245" s="3" t="s">
        <v>887</v>
      </c>
      <c r="D245" s="82" t="s">
        <v>888</v>
      </c>
      <c r="E245" s="3"/>
      <c r="F245" s="3"/>
      <c r="G245" s="3"/>
      <c r="H245" s="3"/>
      <c r="I245" s="3"/>
      <c r="J245" s="3"/>
    </row>
    <row r="246" spans="1:10" ht="18.75" customHeight="1">
      <c r="A246" s="3" t="s">
        <v>929</v>
      </c>
      <c r="B246" s="3" t="s">
        <v>245</v>
      </c>
      <c r="C246" s="3" t="s">
        <v>930</v>
      </c>
      <c r="D246" s="82" t="s">
        <v>931</v>
      </c>
      <c r="E246" s="3"/>
      <c r="F246" s="3"/>
      <c r="G246" s="3"/>
      <c r="H246" s="3"/>
      <c r="I246" s="3"/>
      <c r="J246" s="3"/>
    </row>
    <row r="247" spans="1:10" ht="18.75" customHeight="1">
      <c r="A247" s="3" t="s">
        <v>1455</v>
      </c>
      <c r="B247" s="3" t="s">
        <v>247</v>
      </c>
      <c r="C247" s="3" t="s">
        <v>1456</v>
      </c>
      <c r="D247" s="53" t="s">
        <v>1457</v>
      </c>
      <c r="E247" s="3" t="s">
        <v>532</v>
      </c>
      <c r="F247" s="3" t="s">
        <v>533</v>
      </c>
      <c r="G247" s="3">
        <v>2024</v>
      </c>
      <c r="H247" s="3"/>
      <c r="I247" s="3"/>
      <c r="J247" s="3" t="b">
        <v>0</v>
      </c>
    </row>
    <row r="248" spans="1:10" ht="18.75" customHeight="1">
      <c r="A248" s="3" t="s">
        <v>2132</v>
      </c>
      <c r="B248" s="3" t="s">
        <v>247</v>
      </c>
      <c r="C248" s="3" t="s">
        <v>2133</v>
      </c>
      <c r="D248" s="3" t="s">
        <v>2134</v>
      </c>
      <c r="E248" s="3" t="s">
        <v>559</v>
      </c>
      <c r="F248" s="3" t="s">
        <v>1272</v>
      </c>
      <c r="G248" s="3">
        <v>2013</v>
      </c>
      <c r="H248" s="3">
        <v>2013</v>
      </c>
      <c r="I248" s="3"/>
      <c r="J248" s="3" t="b">
        <v>0</v>
      </c>
    </row>
    <row r="249" spans="1:10" ht="18.75" customHeight="1">
      <c r="A249" s="3" t="s">
        <v>1371</v>
      </c>
      <c r="B249" s="3" t="s">
        <v>247</v>
      </c>
      <c r="C249" s="3" t="s">
        <v>1372</v>
      </c>
      <c r="D249" s="3" t="s">
        <v>1373</v>
      </c>
      <c r="E249" s="3" t="s">
        <v>559</v>
      </c>
      <c r="F249" s="3" t="s">
        <v>555</v>
      </c>
      <c r="G249" s="3">
        <v>2012</v>
      </c>
      <c r="H249" s="3">
        <v>2012</v>
      </c>
      <c r="I249" s="3"/>
      <c r="J249" s="3" t="b">
        <v>1</v>
      </c>
    </row>
    <row r="250" spans="1:10" ht="18.75" customHeight="1">
      <c r="A250" s="3" t="s">
        <v>3341</v>
      </c>
      <c r="B250" s="3" t="s">
        <v>247</v>
      </c>
      <c r="C250" s="3" t="s">
        <v>3342</v>
      </c>
      <c r="D250" s="3" t="s">
        <v>3343</v>
      </c>
      <c r="E250" s="3" t="s">
        <v>532</v>
      </c>
      <c r="F250" s="3" t="s">
        <v>533</v>
      </c>
      <c r="G250" s="3">
        <v>2017</v>
      </c>
      <c r="H250" s="3">
        <v>2017</v>
      </c>
      <c r="I250" s="3"/>
      <c r="J250" s="3" t="b">
        <v>1</v>
      </c>
    </row>
    <row r="251" spans="1:10" ht="18.75" customHeight="1">
      <c r="A251" s="3" t="s">
        <v>3345</v>
      </c>
      <c r="B251" s="3" t="s">
        <v>247</v>
      </c>
      <c r="C251" s="3" t="s">
        <v>3346</v>
      </c>
      <c r="D251" s="3" t="s">
        <v>3347</v>
      </c>
      <c r="E251" s="3" t="s">
        <v>548</v>
      </c>
      <c r="F251" s="3" t="s">
        <v>555</v>
      </c>
      <c r="G251" s="3">
        <v>2024</v>
      </c>
      <c r="H251" s="3">
        <v>2024</v>
      </c>
      <c r="I251" s="3"/>
      <c r="J251" s="3" t="b">
        <v>0</v>
      </c>
    </row>
    <row r="252" spans="1:10" ht="18.75" customHeight="1">
      <c r="A252" s="3" t="s">
        <v>1464</v>
      </c>
      <c r="B252" s="3" t="s">
        <v>247</v>
      </c>
      <c r="C252" s="3" t="s">
        <v>1465</v>
      </c>
      <c r="D252" s="3" t="s">
        <v>1466</v>
      </c>
      <c r="E252" s="3" t="s">
        <v>559</v>
      </c>
      <c r="F252" s="3" t="s">
        <v>533</v>
      </c>
      <c r="G252" s="3">
        <v>2021</v>
      </c>
      <c r="H252" s="3">
        <v>2022</v>
      </c>
      <c r="I252" s="3"/>
      <c r="J252" s="3" t="b">
        <v>0</v>
      </c>
    </row>
    <row r="253" spans="1:10" ht="18.75" customHeight="1">
      <c r="A253" s="3" t="s">
        <v>1467</v>
      </c>
      <c r="B253" s="3" t="s">
        <v>247</v>
      </c>
      <c r="C253" s="3" t="s">
        <v>1468</v>
      </c>
      <c r="D253" s="3" t="s">
        <v>1469</v>
      </c>
      <c r="E253" s="3" t="s">
        <v>559</v>
      </c>
      <c r="F253" s="3" t="s">
        <v>533</v>
      </c>
      <c r="G253" s="3">
        <v>2021</v>
      </c>
      <c r="H253" s="3">
        <v>2021</v>
      </c>
      <c r="I253" s="3"/>
      <c r="J253" s="3" t="b">
        <v>0</v>
      </c>
    </row>
    <row r="254" spans="1:10" ht="18.75" customHeight="1">
      <c r="A254" s="3" t="s">
        <v>1338</v>
      </c>
      <c r="B254" s="3" t="s">
        <v>247</v>
      </c>
      <c r="C254" s="3" t="s">
        <v>1339</v>
      </c>
      <c r="D254" s="3" t="s">
        <v>1340</v>
      </c>
      <c r="E254" s="3" t="s">
        <v>532</v>
      </c>
      <c r="F254" s="3" t="s">
        <v>533</v>
      </c>
      <c r="G254" s="3">
        <v>2024</v>
      </c>
      <c r="H254" s="3">
        <v>2024</v>
      </c>
      <c r="I254" s="3"/>
      <c r="J254" s="3" t="b">
        <v>0</v>
      </c>
    </row>
    <row r="255" spans="1:10" ht="18.75" customHeight="1">
      <c r="A255" s="3" t="s">
        <v>2135</v>
      </c>
      <c r="B255" s="3" t="s">
        <v>247</v>
      </c>
      <c r="C255" s="3" t="s">
        <v>2136</v>
      </c>
      <c r="D255" s="3" t="s">
        <v>2137</v>
      </c>
      <c r="E255" s="3" t="s">
        <v>548</v>
      </c>
      <c r="F255" s="3" t="s">
        <v>555</v>
      </c>
      <c r="G255" s="3">
        <v>2019</v>
      </c>
      <c r="H255" s="3">
        <v>2019</v>
      </c>
      <c r="I255" s="3"/>
      <c r="J255" s="3" t="b">
        <v>0</v>
      </c>
    </row>
    <row r="256" spans="1:10" ht="18.75" customHeight="1">
      <c r="A256" s="3" t="s">
        <v>2148</v>
      </c>
      <c r="B256" s="3" t="s">
        <v>247</v>
      </c>
      <c r="C256" s="3" t="s">
        <v>2149</v>
      </c>
      <c r="D256" s="3" t="s">
        <v>2150</v>
      </c>
      <c r="E256" s="3" t="s">
        <v>559</v>
      </c>
      <c r="F256" s="3" t="s">
        <v>533</v>
      </c>
      <c r="G256" s="3">
        <v>2021</v>
      </c>
      <c r="H256" s="3">
        <v>2021</v>
      </c>
      <c r="I256" s="3"/>
      <c r="J256" s="3" t="b">
        <v>1</v>
      </c>
    </row>
    <row r="257" spans="1:10" ht="18.75" customHeight="1">
      <c r="A257" s="3" t="s">
        <v>635</v>
      </c>
      <c r="B257" s="3" t="s">
        <v>247</v>
      </c>
      <c r="C257" s="3" t="s">
        <v>636</v>
      </c>
      <c r="D257" s="3" t="s">
        <v>637</v>
      </c>
      <c r="E257" s="3" t="s">
        <v>548</v>
      </c>
      <c r="F257" s="3" t="s">
        <v>555</v>
      </c>
      <c r="G257" s="3">
        <v>2021</v>
      </c>
      <c r="H257" s="3">
        <v>2021</v>
      </c>
      <c r="I257" s="3"/>
      <c r="J257" s="3" t="b">
        <v>0</v>
      </c>
    </row>
    <row r="258" spans="1:10" ht="18.75" customHeight="1">
      <c r="A258" s="3" t="s">
        <v>1557</v>
      </c>
      <c r="B258" s="3" t="s">
        <v>249</v>
      </c>
      <c r="C258" s="3" t="s">
        <v>1558</v>
      </c>
      <c r="D258" s="3" t="s">
        <v>1559</v>
      </c>
      <c r="E258" s="3" t="s">
        <v>559</v>
      </c>
      <c r="F258" s="3" t="s">
        <v>533</v>
      </c>
      <c r="G258" s="3">
        <v>2024</v>
      </c>
      <c r="H258" s="3"/>
      <c r="I258" s="3"/>
      <c r="J258" s="3" t="b">
        <v>0</v>
      </c>
    </row>
    <row r="259" spans="1:10" ht="18.75" customHeight="1">
      <c r="A259" s="3" t="s">
        <v>2157</v>
      </c>
      <c r="B259" s="3" t="s">
        <v>249</v>
      </c>
      <c r="C259" s="3" t="s">
        <v>2158</v>
      </c>
      <c r="D259" s="3" t="s">
        <v>2159</v>
      </c>
      <c r="E259" s="3" t="s">
        <v>532</v>
      </c>
      <c r="F259" s="3" t="s">
        <v>533</v>
      </c>
      <c r="G259" s="3">
        <v>2023</v>
      </c>
      <c r="H259" s="3"/>
      <c r="I259" s="3"/>
      <c r="J259" s="3" t="b">
        <v>0</v>
      </c>
    </row>
    <row r="260" spans="1:10" ht="18.75" customHeight="1">
      <c r="A260" s="3" t="s">
        <v>2161</v>
      </c>
      <c r="B260" s="3" t="s">
        <v>251</v>
      </c>
      <c r="C260" s="3" t="s">
        <v>2162</v>
      </c>
      <c r="D260" s="3" t="s">
        <v>2163</v>
      </c>
      <c r="E260" s="3" t="s">
        <v>532</v>
      </c>
      <c r="F260" s="3" t="s">
        <v>533</v>
      </c>
      <c r="G260" s="3">
        <v>2024</v>
      </c>
      <c r="H260" s="3"/>
      <c r="I260" s="3"/>
      <c r="J260" s="3" t="b">
        <v>0</v>
      </c>
    </row>
    <row r="261" spans="1:10" ht="18.75" customHeight="1">
      <c r="A261" s="3" t="s">
        <v>1493</v>
      </c>
      <c r="B261" s="3" t="s">
        <v>255</v>
      </c>
      <c r="C261" s="3" t="s">
        <v>1494</v>
      </c>
      <c r="D261" s="3" t="s">
        <v>1495</v>
      </c>
      <c r="E261" s="3" t="s">
        <v>532</v>
      </c>
      <c r="F261" s="3" t="s">
        <v>533</v>
      </c>
      <c r="G261" s="3">
        <v>2023</v>
      </c>
      <c r="H261" s="3">
        <v>2024</v>
      </c>
      <c r="I261" s="3"/>
      <c r="J261" s="3" t="b">
        <v>0</v>
      </c>
    </row>
    <row r="262" spans="1:10" ht="18.75" customHeight="1">
      <c r="A262" s="3" t="s">
        <v>1497</v>
      </c>
      <c r="B262" s="3" t="s">
        <v>255</v>
      </c>
      <c r="C262" s="3" t="s">
        <v>1498</v>
      </c>
      <c r="D262" s="3" t="s">
        <v>4613</v>
      </c>
      <c r="E262" s="3" t="s">
        <v>532</v>
      </c>
      <c r="F262" s="3" t="s">
        <v>533</v>
      </c>
      <c r="G262" s="3">
        <v>2021</v>
      </c>
      <c r="H262" s="3">
        <v>2021</v>
      </c>
      <c r="I262" s="3"/>
      <c r="J262" s="3" t="b">
        <v>0</v>
      </c>
    </row>
    <row r="263" spans="1:10" ht="18.75" customHeight="1">
      <c r="A263" s="3" t="s">
        <v>607</v>
      </c>
      <c r="B263" s="3" t="s">
        <v>255</v>
      </c>
      <c r="C263" s="3" t="s">
        <v>608</v>
      </c>
      <c r="D263" s="3" t="s">
        <v>609</v>
      </c>
      <c r="E263" s="3" t="s">
        <v>548</v>
      </c>
      <c r="F263" s="3" t="s">
        <v>555</v>
      </c>
      <c r="G263" s="3">
        <v>2023</v>
      </c>
      <c r="H263" s="3">
        <v>2023</v>
      </c>
      <c r="I263" s="3"/>
      <c r="J263" s="3" t="b">
        <v>0</v>
      </c>
    </row>
    <row r="264" spans="1:10" ht="18.75" customHeight="1">
      <c r="A264" s="3" t="s">
        <v>2170</v>
      </c>
      <c r="B264" s="3" t="s">
        <v>255</v>
      </c>
      <c r="C264" s="3" t="s">
        <v>2171</v>
      </c>
      <c r="D264" s="3" t="s">
        <v>2172</v>
      </c>
      <c r="E264" s="3" t="s">
        <v>532</v>
      </c>
      <c r="F264" s="3" t="s">
        <v>555</v>
      </c>
      <c r="G264" s="3">
        <v>2024</v>
      </c>
      <c r="H264" s="3">
        <v>2024</v>
      </c>
      <c r="I264" s="3"/>
      <c r="J264" s="3" t="b">
        <v>0</v>
      </c>
    </row>
    <row r="265" spans="1:10" ht="18.75" customHeight="1">
      <c r="A265" s="3" t="s">
        <v>1509</v>
      </c>
      <c r="B265" s="3" t="s">
        <v>255</v>
      </c>
      <c r="C265" s="3" t="s">
        <v>1510</v>
      </c>
      <c r="D265" s="3" t="s">
        <v>1511</v>
      </c>
      <c r="E265" s="3" t="s">
        <v>532</v>
      </c>
      <c r="F265" s="3" t="s">
        <v>533</v>
      </c>
      <c r="G265" s="3">
        <v>2014</v>
      </c>
      <c r="H265" s="3">
        <v>2014</v>
      </c>
      <c r="I265" s="3"/>
      <c r="J265" s="3" t="b">
        <v>0</v>
      </c>
    </row>
    <row r="266" spans="1:10" ht="18.75" customHeight="1">
      <c r="A266" s="3" t="s">
        <v>2174</v>
      </c>
      <c r="B266" s="3" t="s">
        <v>255</v>
      </c>
      <c r="C266" s="3" t="s">
        <v>2175</v>
      </c>
      <c r="D266" s="3" t="s">
        <v>2176</v>
      </c>
      <c r="E266" s="3" t="s">
        <v>532</v>
      </c>
      <c r="F266" s="3" t="s">
        <v>533</v>
      </c>
      <c r="G266" s="3">
        <v>2023</v>
      </c>
      <c r="H266" s="3">
        <v>2023</v>
      </c>
      <c r="I266" s="3"/>
      <c r="J266" s="3" t="b">
        <v>0</v>
      </c>
    </row>
    <row r="267" spans="1:10" ht="18.75" customHeight="1">
      <c r="A267" s="3" t="s">
        <v>2178</v>
      </c>
      <c r="B267" s="3" t="s">
        <v>255</v>
      </c>
      <c r="C267" s="3" t="s">
        <v>2179</v>
      </c>
      <c r="D267" s="3" t="s">
        <v>2180</v>
      </c>
      <c r="E267" s="3" t="s">
        <v>532</v>
      </c>
      <c r="F267" s="3" t="s">
        <v>603</v>
      </c>
      <c r="G267" s="3">
        <v>2022</v>
      </c>
      <c r="H267" s="3">
        <v>2023</v>
      </c>
      <c r="I267" s="3"/>
      <c r="J267" s="3" t="b">
        <v>0</v>
      </c>
    </row>
    <row r="268" spans="1:10" ht="18.75" customHeight="1">
      <c r="A268" s="3" t="s">
        <v>1074</v>
      </c>
      <c r="B268" s="3" t="s">
        <v>255</v>
      </c>
      <c r="C268" s="3" t="s">
        <v>1075</v>
      </c>
      <c r="D268" s="3" t="s">
        <v>1076</v>
      </c>
      <c r="E268" s="3" t="s">
        <v>532</v>
      </c>
      <c r="F268" s="3" t="s">
        <v>603</v>
      </c>
      <c r="G268" s="3">
        <v>2022</v>
      </c>
      <c r="H268" s="3">
        <v>2022</v>
      </c>
      <c r="I268" s="3"/>
      <c r="J268" s="3" t="b">
        <v>1</v>
      </c>
    </row>
    <row r="269" spans="1:10" ht="18.75" customHeight="1">
      <c r="A269" s="3" t="s">
        <v>2182</v>
      </c>
      <c r="B269" s="3" t="s">
        <v>255</v>
      </c>
      <c r="C269" s="3" t="s">
        <v>2183</v>
      </c>
      <c r="D269" s="3" t="s">
        <v>2184</v>
      </c>
      <c r="E269" s="3" t="s">
        <v>532</v>
      </c>
      <c r="F269" s="3" t="s">
        <v>533</v>
      </c>
      <c r="G269" s="3">
        <v>2016</v>
      </c>
      <c r="H269" s="3">
        <v>2017</v>
      </c>
      <c r="I269" s="3"/>
      <c r="J269" s="3" t="b">
        <v>0</v>
      </c>
    </row>
    <row r="270" spans="1:10" ht="18.75" customHeight="1">
      <c r="A270" s="3" t="s">
        <v>780</v>
      </c>
      <c r="B270" s="3" t="s">
        <v>255</v>
      </c>
      <c r="C270" s="3" t="s">
        <v>781</v>
      </c>
      <c r="D270" s="3" t="s">
        <v>4642</v>
      </c>
      <c r="E270" s="3" t="s">
        <v>532</v>
      </c>
      <c r="F270" s="3" t="s">
        <v>603</v>
      </c>
      <c r="G270" s="3">
        <v>2023</v>
      </c>
      <c r="H270" s="3">
        <v>2024</v>
      </c>
      <c r="I270" s="3"/>
      <c r="J270" s="3" t="b">
        <v>1</v>
      </c>
    </row>
    <row r="271" spans="1:10" ht="18.75" customHeight="1">
      <c r="A271" s="3" t="s">
        <v>2185</v>
      </c>
      <c r="B271" s="3" t="s">
        <v>255</v>
      </c>
      <c r="C271" s="3" t="s">
        <v>2186</v>
      </c>
      <c r="D271" s="3" t="s">
        <v>2187</v>
      </c>
      <c r="E271" s="3" t="s">
        <v>532</v>
      </c>
      <c r="F271" s="3" t="s">
        <v>533</v>
      </c>
      <c r="G271" s="3">
        <v>2024</v>
      </c>
      <c r="H271" s="3">
        <v>2024</v>
      </c>
      <c r="I271" s="3"/>
      <c r="J271" s="3" t="b">
        <v>0</v>
      </c>
    </row>
    <row r="272" spans="1:10" ht="18.75" customHeight="1">
      <c r="A272" s="3" t="s">
        <v>1536</v>
      </c>
      <c r="B272" s="3" t="s">
        <v>255</v>
      </c>
      <c r="C272" s="3" t="s">
        <v>1537</v>
      </c>
      <c r="D272" s="3" t="s">
        <v>1538</v>
      </c>
      <c r="E272" s="3" t="s">
        <v>559</v>
      </c>
      <c r="F272" s="3" t="s">
        <v>533</v>
      </c>
      <c r="G272" s="3">
        <v>2021</v>
      </c>
      <c r="H272" s="3">
        <v>2022</v>
      </c>
      <c r="I272" s="3"/>
      <c r="J272" s="3" t="b">
        <v>0</v>
      </c>
    </row>
    <row r="273" spans="1:10" ht="18.75" customHeight="1">
      <c r="A273" s="3" t="s">
        <v>2189</v>
      </c>
      <c r="B273" s="3" t="s">
        <v>255</v>
      </c>
      <c r="C273" s="3" t="s">
        <v>2190</v>
      </c>
      <c r="D273" s="3" t="s">
        <v>2191</v>
      </c>
      <c r="E273" s="3" t="s">
        <v>548</v>
      </c>
      <c r="F273" s="3" t="s">
        <v>555</v>
      </c>
      <c r="G273" s="3">
        <v>2022</v>
      </c>
      <c r="H273" s="3">
        <v>2022</v>
      </c>
      <c r="I273" s="3"/>
      <c r="J273" s="3" t="b">
        <v>0</v>
      </c>
    </row>
    <row r="274" spans="1:10" ht="18.75" customHeight="1">
      <c r="A274" s="3" t="s">
        <v>791</v>
      </c>
      <c r="B274" s="3" t="s">
        <v>257</v>
      </c>
      <c r="C274" s="3" t="s">
        <v>792</v>
      </c>
      <c r="D274" s="3" t="s">
        <v>793</v>
      </c>
      <c r="E274" s="3" t="s">
        <v>559</v>
      </c>
      <c r="F274" s="3" t="s">
        <v>533</v>
      </c>
      <c r="G274" s="3">
        <v>2022</v>
      </c>
      <c r="H274" s="3"/>
      <c r="I274" s="3"/>
      <c r="J274" s="3" t="b">
        <v>0</v>
      </c>
    </row>
    <row r="275" spans="1:10" ht="18.75" customHeight="1">
      <c r="A275" s="3" t="s">
        <v>2193</v>
      </c>
      <c r="B275" s="3" t="s">
        <v>257</v>
      </c>
      <c r="C275" s="3" t="s">
        <v>2194</v>
      </c>
      <c r="D275" s="3" t="s">
        <v>2195</v>
      </c>
      <c r="E275" s="3" t="s">
        <v>559</v>
      </c>
      <c r="F275" s="3" t="s">
        <v>555</v>
      </c>
      <c r="G275" s="3">
        <v>2024</v>
      </c>
      <c r="H275" s="3"/>
      <c r="I275" s="3"/>
      <c r="J275" s="3" t="b">
        <v>0</v>
      </c>
    </row>
    <row r="276" spans="1:10" ht="18.75" customHeight="1">
      <c r="A276" s="3" t="s">
        <v>2204</v>
      </c>
      <c r="B276" s="3" t="s">
        <v>257</v>
      </c>
      <c r="C276" s="3" t="s">
        <v>2205</v>
      </c>
      <c r="D276" s="3" t="s">
        <v>2206</v>
      </c>
      <c r="E276" s="3" t="s">
        <v>559</v>
      </c>
      <c r="F276" s="3" t="s">
        <v>555</v>
      </c>
      <c r="G276" s="3">
        <v>2019</v>
      </c>
      <c r="H276" s="3">
        <v>2021</v>
      </c>
      <c r="I276" s="3"/>
      <c r="J276" s="3" t="b">
        <v>0</v>
      </c>
    </row>
    <row r="277" spans="1:10" ht="18.75" customHeight="1">
      <c r="A277" s="3" t="s">
        <v>1554</v>
      </c>
      <c r="B277" s="3" t="s">
        <v>257</v>
      </c>
      <c r="C277" s="3" t="s">
        <v>1555</v>
      </c>
      <c r="D277" s="3" t="s">
        <v>1556</v>
      </c>
      <c r="E277" s="3" t="s">
        <v>548</v>
      </c>
      <c r="F277" s="3" t="s">
        <v>533</v>
      </c>
      <c r="G277" s="3">
        <v>2016</v>
      </c>
      <c r="H277" s="3"/>
      <c r="I277" s="3"/>
      <c r="J277" s="3" t="b">
        <v>0</v>
      </c>
    </row>
    <row r="278" spans="1:10" ht="18.75" customHeight="1">
      <c r="A278" s="3" t="s">
        <v>2212</v>
      </c>
      <c r="B278" s="3" t="s">
        <v>257</v>
      </c>
      <c r="C278" s="3" t="s">
        <v>2213</v>
      </c>
      <c r="D278" s="3" t="s">
        <v>2214</v>
      </c>
      <c r="E278" s="3" t="s">
        <v>559</v>
      </c>
      <c r="F278" s="3" t="s">
        <v>533</v>
      </c>
      <c r="G278" s="3">
        <v>2018</v>
      </c>
      <c r="H278" s="3"/>
      <c r="I278" s="3"/>
      <c r="J278" s="3" t="b">
        <v>0</v>
      </c>
    </row>
    <row r="279" spans="1:10" ht="18.75" customHeight="1">
      <c r="A279" s="3" t="s">
        <v>1562</v>
      </c>
      <c r="B279" s="3" t="s">
        <v>257</v>
      </c>
      <c r="C279" s="3" t="s">
        <v>1563</v>
      </c>
      <c r="D279" s="3" t="s">
        <v>1564</v>
      </c>
      <c r="E279" s="3" t="s">
        <v>559</v>
      </c>
      <c r="F279" s="3" t="s">
        <v>533</v>
      </c>
      <c r="G279" s="3">
        <v>2015</v>
      </c>
      <c r="H279" s="3"/>
      <c r="I279" s="3"/>
      <c r="J279" s="3" t="b">
        <v>0</v>
      </c>
    </row>
    <row r="280" spans="1:10" ht="18.75" customHeight="1">
      <c r="A280" s="3" t="s">
        <v>2216</v>
      </c>
      <c r="B280" s="3" t="s">
        <v>257</v>
      </c>
      <c r="C280" s="3" t="s">
        <v>2217</v>
      </c>
      <c r="D280" s="3" t="s">
        <v>2218</v>
      </c>
      <c r="E280" s="3" t="s">
        <v>559</v>
      </c>
      <c r="F280" s="3" t="s">
        <v>555</v>
      </c>
      <c r="G280" s="3">
        <v>2022</v>
      </c>
      <c r="H280" s="3"/>
      <c r="I280" s="3"/>
      <c r="J280" s="3" t="b">
        <v>0</v>
      </c>
    </row>
    <row r="281" spans="1:10" ht="18.75" customHeight="1">
      <c r="A281" s="3" t="s">
        <v>1391</v>
      </c>
      <c r="B281" s="3" t="s">
        <v>257</v>
      </c>
      <c r="C281" s="3" t="s">
        <v>1392</v>
      </c>
      <c r="D281" s="3" t="s">
        <v>1393</v>
      </c>
      <c r="E281" s="3" t="s">
        <v>548</v>
      </c>
      <c r="F281" s="3" t="s">
        <v>533</v>
      </c>
      <c r="G281" s="3">
        <v>2011</v>
      </c>
      <c r="H281" s="3"/>
      <c r="I281" s="3"/>
      <c r="J281" s="3" t="b">
        <v>0</v>
      </c>
    </row>
    <row r="282" spans="1:10" ht="18.75" customHeight="1">
      <c r="A282" s="3" t="s">
        <v>2219</v>
      </c>
      <c r="B282" s="3" t="s">
        <v>259</v>
      </c>
      <c r="C282" s="3" t="s">
        <v>2220</v>
      </c>
      <c r="D282" s="3" t="s">
        <v>2221</v>
      </c>
      <c r="E282" s="3" t="s">
        <v>548</v>
      </c>
      <c r="F282" s="3" t="s">
        <v>533</v>
      </c>
      <c r="G282" s="3">
        <v>1998</v>
      </c>
      <c r="H282" s="3">
        <v>1998</v>
      </c>
      <c r="I282" s="3" t="s">
        <v>602</v>
      </c>
      <c r="J282" s="3" t="b">
        <v>0</v>
      </c>
    </row>
    <row r="283" spans="1:10" ht="18.75" customHeight="1">
      <c r="A283" s="3" t="s">
        <v>1574</v>
      </c>
      <c r="B283" s="3" t="s">
        <v>259</v>
      </c>
      <c r="C283" s="3" t="s">
        <v>1575</v>
      </c>
      <c r="D283" s="3" t="s">
        <v>1576</v>
      </c>
      <c r="E283" s="3" t="s">
        <v>532</v>
      </c>
      <c r="F283" s="3" t="s">
        <v>533</v>
      </c>
      <c r="G283" s="3">
        <v>2023</v>
      </c>
      <c r="H283" s="3">
        <v>2023</v>
      </c>
      <c r="I283" s="3" t="s">
        <v>602</v>
      </c>
      <c r="J283" s="3" t="b">
        <v>0</v>
      </c>
    </row>
    <row r="284" spans="1:10" ht="18.75" customHeight="1">
      <c r="A284" s="3" t="s">
        <v>2223</v>
      </c>
      <c r="B284" s="3" t="s">
        <v>259</v>
      </c>
      <c r="C284" s="3" t="s">
        <v>2224</v>
      </c>
      <c r="D284" s="3" t="s">
        <v>2225</v>
      </c>
      <c r="E284" s="3" t="s">
        <v>532</v>
      </c>
      <c r="F284" s="3" t="s">
        <v>555</v>
      </c>
      <c r="G284" s="3">
        <v>2024</v>
      </c>
      <c r="H284" s="3">
        <v>2024</v>
      </c>
      <c r="I284" s="3" t="s">
        <v>602</v>
      </c>
      <c r="J284" s="3" t="b">
        <v>0</v>
      </c>
    </row>
    <row r="285" spans="1:10" ht="18.75" customHeight="1">
      <c r="A285" s="3" t="s">
        <v>1527</v>
      </c>
      <c r="B285" s="3" t="s">
        <v>273</v>
      </c>
      <c r="C285" s="3" t="s">
        <v>1528</v>
      </c>
      <c r="D285" s="3" t="s">
        <v>1529</v>
      </c>
      <c r="E285" s="3" t="s">
        <v>548</v>
      </c>
      <c r="F285" s="3" t="s">
        <v>555</v>
      </c>
      <c r="G285" s="3">
        <v>2023</v>
      </c>
      <c r="H285" s="3"/>
      <c r="I285" s="3"/>
      <c r="J285" s="3" t="b">
        <v>0</v>
      </c>
    </row>
    <row r="286" spans="1:10" ht="18.75" customHeight="1">
      <c r="A286" s="3" t="s">
        <v>2226</v>
      </c>
      <c r="B286" s="3" t="s">
        <v>273</v>
      </c>
      <c r="C286" s="3" t="s">
        <v>2227</v>
      </c>
      <c r="D286" s="3" t="s">
        <v>2228</v>
      </c>
      <c r="E286" s="3"/>
      <c r="F286" s="3"/>
      <c r="G286" s="3"/>
      <c r="H286" s="3"/>
      <c r="I286" s="3"/>
      <c r="J286" s="3" t="b">
        <v>0</v>
      </c>
    </row>
    <row r="287" spans="1:10" ht="18.75" customHeight="1">
      <c r="A287" s="3" t="s">
        <v>2229</v>
      </c>
      <c r="B287" s="3" t="s">
        <v>273</v>
      </c>
      <c r="C287" s="3" t="s">
        <v>2230</v>
      </c>
      <c r="D287" s="3" t="s">
        <v>2231</v>
      </c>
      <c r="E287" s="3"/>
      <c r="F287" s="3"/>
      <c r="G287" s="3"/>
      <c r="H287" s="3"/>
      <c r="I287" s="3"/>
      <c r="J287" s="3" t="b">
        <v>0</v>
      </c>
    </row>
    <row r="288" spans="1:10" ht="18.75" customHeight="1">
      <c r="A288" s="3" t="s">
        <v>2232</v>
      </c>
      <c r="B288" s="3" t="s">
        <v>273</v>
      </c>
      <c r="C288" s="3" t="s">
        <v>2233</v>
      </c>
      <c r="D288" s="3" t="s">
        <v>4704</v>
      </c>
      <c r="E288" s="3"/>
      <c r="F288" s="3"/>
      <c r="G288" s="3"/>
      <c r="H288" s="3"/>
      <c r="I288" s="3"/>
      <c r="J288" s="3" t="b">
        <v>0</v>
      </c>
    </row>
    <row r="289" spans="1:10" ht="18.75" customHeight="1">
      <c r="A289" s="3" t="s">
        <v>2235</v>
      </c>
      <c r="B289" s="3" t="s">
        <v>273</v>
      </c>
      <c r="C289" s="3" t="s">
        <v>2236</v>
      </c>
      <c r="D289" s="3" t="s">
        <v>4707</v>
      </c>
      <c r="E289" s="3"/>
      <c r="F289" s="3"/>
      <c r="G289" s="3"/>
      <c r="H289" s="3"/>
      <c r="I289" s="3"/>
      <c r="J289" s="3" t="b">
        <v>0</v>
      </c>
    </row>
    <row r="290" spans="1:10" ht="18.75" customHeight="1">
      <c r="A290" s="3" t="s">
        <v>1461</v>
      </c>
      <c r="B290" s="3" t="s">
        <v>273</v>
      </c>
      <c r="C290" s="3" t="s">
        <v>1462</v>
      </c>
      <c r="D290" s="3" t="s">
        <v>1463</v>
      </c>
      <c r="E290" s="3" t="s">
        <v>559</v>
      </c>
      <c r="F290" s="3" t="s">
        <v>555</v>
      </c>
      <c r="G290" s="3"/>
      <c r="H290" s="3"/>
      <c r="I290" s="3">
        <v>2008</v>
      </c>
      <c r="J290" s="3" t="b">
        <v>0</v>
      </c>
    </row>
    <row r="291" spans="1:10" ht="18.75" customHeight="1">
      <c r="A291" s="3" t="s">
        <v>2258</v>
      </c>
      <c r="B291" s="3" t="s">
        <v>6890</v>
      </c>
      <c r="C291" s="3" t="s">
        <v>2259</v>
      </c>
      <c r="D291" s="3" t="s">
        <v>2260</v>
      </c>
      <c r="E291" s="3"/>
      <c r="F291" s="3"/>
      <c r="G291" s="3"/>
      <c r="H291" s="3"/>
      <c r="I291" s="3"/>
      <c r="J291" s="3" t="b">
        <v>0</v>
      </c>
    </row>
    <row r="292" spans="1:10" ht="18.75" customHeight="1">
      <c r="A292" s="3" t="s">
        <v>2267</v>
      </c>
      <c r="B292" s="3" t="s">
        <v>6890</v>
      </c>
      <c r="C292" s="3" t="s">
        <v>2268</v>
      </c>
      <c r="D292" s="3" t="s">
        <v>6891</v>
      </c>
      <c r="E292" s="3"/>
      <c r="F292" s="3"/>
      <c r="G292" s="3"/>
      <c r="H292" s="3"/>
      <c r="I292" s="3"/>
      <c r="J292" s="3" t="b">
        <v>0</v>
      </c>
    </row>
    <row r="293" spans="1:10" ht="18.75" customHeight="1">
      <c r="A293" s="3" t="s">
        <v>1113</v>
      </c>
      <c r="B293" s="3" t="s">
        <v>1114</v>
      </c>
      <c r="C293" s="3" t="s">
        <v>1115</v>
      </c>
      <c r="D293" s="3" t="s">
        <v>1116</v>
      </c>
      <c r="E293" s="3" t="s">
        <v>532</v>
      </c>
      <c r="F293" s="3" t="s">
        <v>533</v>
      </c>
      <c r="G293" s="3">
        <v>2023</v>
      </c>
      <c r="H293" s="3"/>
      <c r="I293" s="3"/>
      <c r="J293" s="3" t="b">
        <v>0</v>
      </c>
    </row>
    <row r="294" spans="1:10" ht="18.75" customHeight="1">
      <c r="A294" s="3" t="s">
        <v>2272</v>
      </c>
      <c r="B294" s="3" t="s">
        <v>275</v>
      </c>
      <c r="C294" s="3" t="s">
        <v>2273</v>
      </c>
      <c r="D294" s="3" t="s">
        <v>2274</v>
      </c>
      <c r="E294" s="3" t="s">
        <v>532</v>
      </c>
      <c r="F294" s="3" t="s">
        <v>555</v>
      </c>
      <c r="G294" s="3">
        <v>2023</v>
      </c>
      <c r="H294" s="3"/>
      <c r="I294" s="3"/>
      <c r="J294" s="3" t="b">
        <v>0</v>
      </c>
    </row>
    <row r="295" spans="1:10" ht="18.75" customHeight="1">
      <c r="A295" s="3" t="s">
        <v>2276</v>
      </c>
      <c r="B295" s="3" t="s">
        <v>275</v>
      </c>
      <c r="C295" s="3" t="s">
        <v>2277</v>
      </c>
      <c r="D295" s="3" t="s">
        <v>2278</v>
      </c>
      <c r="E295" s="3" t="s">
        <v>532</v>
      </c>
      <c r="F295" s="3" t="s">
        <v>555</v>
      </c>
      <c r="G295" s="3">
        <v>2023</v>
      </c>
      <c r="H295" s="3"/>
      <c r="I295" s="3"/>
      <c r="J295" s="3" t="b">
        <v>0</v>
      </c>
    </row>
    <row r="296" spans="1:10" ht="18.75" customHeight="1">
      <c r="A296" s="3" t="s">
        <v>2285</v>
      </c>
      <c r="B296" s="3" t="s">
        <v>275</v>
      </c>
      <c r="C296" s="3" t="s">
        <v>2286</v>
      </c>
      <c r="D296" s="3" t="s">
        <v>2287</v>
      </c>
      <c r="E296" s="3"/>
      <c r="F296" s="3"/>
      <c r="G296" s="3"/>
      <c r="H296" s="3"/>
      <c r="I296" s="3"/>
      <c r="J296" s="3" t="b">
        <v>0</v>
      </c>
    </row>
    <row r="297" spans="1:10" ht="18.75" customHeight="1">
      <c r="A297" s="3" t="s">
        <v>2288</v>
      </c>
      <c r="B297" s="3" t="s">
        <v>275</v>
      </c>
      <c r="C297" s="3" t="s">
        <v>4746</v>
      </c>
      <c r="D297" s="3" t="s">
        <v>2290</v>
      </c>
      <c r="E297" s="3"/>
      <c r="F297" s="3"/>
      <c r="G297" s="3"/>
      <c r="H297" s="3"/>
      <c r="I297" s="3"/>
      <c r="J297" s="3" t="b">
        <v>0</v>
      </c>
    </row>
    <row r="298" spans="1:10" ht="18.75" customHeight="1">
      <c r="A298" s="3" t="s">
        <v>2293</v>
      </c>
      <c r="B298" s="3" t="s">
        <v>2294</v>
      </c>
      <c r="C298" s="3" t="s">
        <v>2295</v>
      </c>
      <c r="D298" s="3" t="s">
        <v>2296</v>
      </c>
      <c r="E298" s="3" t="s">
        <v>532</v>
      </c>
      <c r="F298" s="3" t="s">
        <v>603</v>
      </c>
      <c r="G298" s="3">
        <v>2021</v>
      </c>
      <c r="H298" s="3"/>
      <c r="I298" s="3"/>
      <c r="J298" s="3" t="b">
        <v>0</v>
      </c>
    </row>
    <row r="299" spans="1:10" ht="18.75" customHeight="1">
      <c r="A299" s="3" t="s">
        <v>689</v>
      </c>
      <c r="B299" s="3" t="s">
        <v>277</v>
      </c>
      <c r="C299" s="3" t="s">
        <v>690</v>
      </c>
      <c r="D299" s="3" t="s">
        <v>691</v>
      </c>
      <c r="E299" s="3"/>
      <c r="F299" s="3"/>
      <c r="G299" s="3"/>
      <c r="H299" s="3"/>
      <c r="I299" s="3"/>
      <c r="J299" s="3" t="b">
        <v>1</v>
      </c>
    </row>
    <row r="300" spans="1:10" ht="18.75" customHeight="1">
      <c r="A300" s="3" t="s">
        <v>2297</v>
      </c>
      <c r="B300" s="3" t="s">
        <v>277</v>
      </c>
      <c r="C300" s="3" t="s">
        <v>2298</v>
      </c>
      <c r="D300" s="3" t="s">
        <v>2299</v>
      </c>
      <c r="E300" s="3"/>
      <c r="F300" s="3"/>
      <c r="G300" s="3"/>
      <c r="H300" s="3"/>
      <c r="I300" s="3"/>
      <c r="J300" s="3" t="b">
        <v>0</v>
      </c>
    </row>
    <row r="301" spans="1:10" ht="18.75" customHeight="1">
      <c r="A301" s="3" t="s">
        <v>2300</v>
      </c>
      <c r="B301" s="3" t="s">
        <v>277</v>
      </c>
      <c r="C301" s="3" t="s">
        <v>2301</v>
      </c>
      <c r="D301" s="3" t="s">
        <v>2302</v>
      </c>
      <c r="E301" s="3"/>
      <c r="F301" s="3"/>
      <c r="G301" s="3"/>
      <c r="H301" s="3"/>
      <c r="I301" s="3"/>
      <c r="J301" s="3" t="b">
        <v>0</v>
      </c>
    </row>
    <row r="302" spans="1:10" ht="18.75" customHeight="1">
      <c r="A302" s="3" t="s">
        <v>2303</v>
      </c>
      <c r="B302" s="3" t="s">
        <v>277</v>
      </c>
      <c r="C302" s="3" t="s">
        <v>2304</v>
      </c>
      <c r="D302" s="3" t="s">
        <v>6892</v>
      </c>
      <c r="E302" s="3" t="s">
        <v>532</v>
      </c>
      <c r="F302" s="3" t="s">
        <v>533</v>
      </c>
      <c r="G302" s="3"/>
      <c r="H302" s="3"/>
      <c r="I302" s="3"/>
      <c r="J302" s="3" t="b">
        <v>1</v>
      </c>
    </row>
    <row r="303" spans="1:10" ht="18.75" customHeight="1">
      <c r="A303" s="3" t="s">
        <v>1643</v>
      </c>
      <c r="B303" s="3" t="s">
        <v>277</v>
      </c>
      <c r="C303" s="3" t="s">
        <v>1644</v>
      </c>
      <c r="D303" s="3" t="s">
        <v>1645</v>
      </c>
      <c r="E303" s="3"/>
      <c r="F303" s="3"/>
      <c r="G303" s="3"/>
      <c r="H303" s="3"/>
      <c r="I303" s="3"/>
      <c r="J303" s="3" t="b">
        <v>0</v>
      </c>
    </row>
    <row r="304" spans="1:10" ht="18.75" customHeight="1">
      <c r="A304" s="3" t="s">
        <v>2306</v>
      </c>
      <c r="B304" s="3" t="s">
        <v>277</v>
      </c>
      <c r="C304" s="3" t="s">
        <v>2307</v>
      </c>
      <c r="D304" s="3" t="s">
        <v>4777</v>
      </c>
      <c r="E304" s="3" t="s">
        <v>548</v>
      </c>
      <c r="F304" s="3" t="s">
        <v>555</v>
      </c>
      <c r="G304" s="3">
        <v>2015</v>
      </c>
      <c r="H304" s="3"/>
      <c r="I304" s="3"/>
      <c r="J304" s="3" t="b">
        <v>1</v>
      </c>
    </row>
    <row r="305" spans="1:10" ht="18.75" customHeight="1">
      <c r="A305" s="3" t="s">
        <v>2309</v>
      </c>
      <c r="B305" s="3" t="s">
        <v>277</v>
      </c>
      <c r="C305" s="3" t="s">
        <v>2310</v>
      </c>
      <c r="D305" s="3" t="s">
        <v>2311</v>
      </c>
      <c r="E305" s="3" t="s">
        <v>548</v>
      </c>
      <c r="F305" s="3" t="s">
        <v>555</v>
      </c>
      <c r="G305" s="3">
        <v>2023</v>
      </c>
      <c r="H305" s="3"/>
      <c r="I305" s="3"/>
      <c r="J305" s="3" t="b">
        <v>0</v>
      </c>
    </row>
    <row r="306" spans="1:10" ht="18.75" customHeight="1">
      <c r="A306" s="3" t="s">
        <v>2312</v>
      </c>
      <c r="B306" s="3" t="s">
        <v>277</v>
      </c>
      <c r="C306" s="3" t="s">
        <v>2313</v>
      </c>
      <c r="D306" s="3" t="s">
        <v>2314</v>
      </c>
      <c r="E306" s="3" t="s">
        <v>548</v>
      </c>
      <c r="F306" s="3" t="s">
        <v>555</v>
      </c>
      <c r="G306" s="3">
        <v>2023</v>
      </c>
      <c r="H306" s="3"/>
      <c r="I306" s="3"/>
      <c r="J306" s="3" t="b">
        <v>0</v>
      </c>
    </row>
    <row r="307" spans="1:10" ht="18.75" customHeight="1">
      <c r="A307" s="3" t="s">
        <v>1096</v>
      </c>
      <c r="B307" s="3" t="s">
        <v>277</v>
      </c>
      <c r="C307" s="3" t="s">
        <v>1097</v>
      </c>
      <c r="D307" s="3" t="s">
        <v>1098</v>
      </c>
      <c r="E307" s="3" t="s">
        <v>548</v>
      </c>
      <c r="F307" s="3" t="s">
        <v>555</v>
      </c>
      <c r="G307" s="3">
        <v>2023</v>
      </c>
      <c r="H307" s="3"/>
      <c r="I307" s="3"/>
      <c r="J307" s="3" t="b">
        <v>0</v>
      </c>
    </row>
    <row r="308" spans="1:10" ht="18.75" customHeight="1">
      <c r="A308" s="3" t="s">
        <v>1100</v>
      </c>
      <c r="B308" s="3" t="s">
        <v>277</v>
      </c>
      <c r="C308" s="3" t="s">
        <v>1101</v>
      </c>
      <c r="D308" s="3" t="s">
        <v>1102</v>
      </c>
      <c r="E308" s="3" t="s">
        <v>532</v>
      </c>
      <c r="F308" s="3" t="s">
        <v>533</v>
      </c>
      <c r="G308" s="3">
        <v>2023</v>
      </c>
      <c r="H308" s="3"/>
      <c r="I308" s="3"/>
      <c r="J308" s="3" t="b">
        <v>0</v>
      </c>
    </row>
    <row r="309" spans="1:10" ht="18.75" customHeight="1">
      <c r="A309" s="3" t="s">
        <v>646</v>
      </c>
      <c r="B309" s="3" t="s">
        <v>277</v>
      </c>
      <c r="C309" s="3" t="s">
        <v>1101</v>
      </c>
      <c r="D309" s="3" t="s">
        <v>1102</v>
      </c>
      <c r="E309" s="3" t="s">
        <v>532</v>
      </c>
      <c r="F309" s="3" t="s">
        <v>533</v>
      </c>
      <c r="G309" s="3">
        <v>2023</v>
      </c>
      <c r="H309" s="3"/>
      <c r="I309" s="3"/>
      <c r="J309" s="3" t="b">
        <v>0</v>
      </c>
    </row>
    <row r="310" spans="1:10" ht="18.75" customHeight="1">
      <c r="A310" s="3" t="s">
        <v>710</v>
      </c>
      <c r="B310" s="3" t="s">
        <v>277</v>
      </c>
      <c r="C310" s="3" t="s">
        <v>647</v>
      </c>
      <c r="D310" s="3" t="s">
        <v>648</v>
      </c>
      <c r="E310" s="3" t="s">
        <v>532</v>
      </c>
      <c r="F310" s="3" t="s">
        <v>555</v>
      </c>
      <c r="G310" s="3">
        <v>2024</v>
      </c>
      <c r="H310" s="3"/>
      <c r="I310" s="3"/>
      <c r="J310" s="3" t="b">
        <v>0</v>
      </c>
    </row>
    <row r="311" spans="1:10" ht="18.75" customHeight="1">
      <c r="A311" s="3" t="s">
        <v>590</v>
      </c>
      <c r="B311" s="3" t="s">
        <v>277</v>
      </c>
      <c r="C311" s="3" t="s">
        <v>711</v>
      </c>
      <c r="D311" s="3" t="s">
        <v>712</v>
      </c>
      <c r="E311" s="3" t="s">
        <v>532</v>
      </c>
      <c r="F311" s="3" t="s">
        <v>555</v>
      </c>
      <c r="G311" s="3">
        <v>2023</v>
      </c>
      <c r="H311" s="3"/>
      <c r="I311" s="3"/>
      <c r="J311" s="3" t="b">
        <v>0</v>
      </c>
    </row>
    <row r="312" spans="1:10" ht="18.75" customHeight="1">
      <c r="A312" s="3" t="s">
        <v>1028</v>
      </c>
      <c r="B312" s="3" t="s">
        <v>277</v>
      </c>
      <c r="C312" s="3" t="s">
        <v>591</v>
      </c>
      <c r="D312" s="3" t="s">
        <v>592</v>
      </c>
      <c r="E312" s="3" t="s">
        <v>532</v>
      </c>
      <c r="F312" s="3" t="s">
        <v>555</v>
      </c>
      <c r="G312" s="3">
        <v>2023</v>
      </c>
      <c r="H312" s="3"/>
      <c r="I312" s="3"/>
      <c r="J312" s="3" t="b">
        <v>0</v>
      </c>
    </row>
    <row r="313" spans="1:10" ht="18.75" customHeight="1">
      <c r="A313" s="3" t="s">
        <v>2315</v>
      </c>
      <c r="B313" s="3" t="s">
        <v>277</v>
      </c>
      <c r="C313" s="3" t="s">
        <v>1029</v>
      </c>
      <c r="D313" s="3" t="s">
        <v>1030</v>
      </c>
      <c r="E313" s="3" t="s">
        <v>532</v>
      </c>
      <c r="F313" s="3" t="s">
        <v>555</v>
      </c>
      <c r="G313" s="3">
        <v>2023</v>
      </c>
      <c r="H313" s="3"/>
      <c r="I313" s="3"/>
      <c r="J313" s="3" t="b">
        <v>0</v>
      </c>
    </row>
    <row r="314" spans="1:10" ht="18.75" customHeight="1">
      <c r="A314" s="3" t="s">
        <v>583</v>
      </c>
      <c r="B314" s="3" t="s">
        <v>277</v>
      </c>
      <c r="C314" s="3" t="s">
        <v>2316</v>
      </c>
      <c r="D314" s="3" t="s">
        <v>2317</v>
      </c>
      <c r="E314" s="3"/>
      <c r="F314" s="3"/>
      <c r="G314" s="3"/>
      <c r="H314" s="3"/>
      <c r="I314" s="3"/>
      <c r="J314" s="3" t="b">
        <v>0</v>
      </c>
    </row>
    <row r="315" spans="1:10" ht="18.75" customHeight="1">
      <c r="A315" s="3" t="s">
        <v>1665</v>
      </c>
      <c r="B315" s="3" t="s">
        <v>277</v>
      </c>
      <c r="C315" s="3" t="s">
        <v>584</v>
      </c>
      <c r="D315" s="3" t="s">
        <v>585</v>
      </c>
      <c r="E315" s="3"/>
      <c r="F315" s="3"/>
      <c r="G315" s="3"/>
      <c r="H315" s="3"/>
      <c r="I315" s="3"/>
      <c r="J315" s="3" t="b">
        <v>0</v>
      </c>
    </row>
    <row r="316" spans="1:10" ht="18.75" customHeight="1">
      <c r="A316" s="3" t="s">
        <v>2318</v>
      </c>
      <c r="B316" s="3" t="s">
        <v>277</v>
      </c>
      <c r="C316" s="3" t="s">
        <v>1666</v>
      </c>
      <c r="D316" s="3" t="s">
        <v>1667</v>
      </c>
      <c r="E316" s="3"/>
      <c r="F316" s="3"/>
      <c r="G316" s="3"/>
      <c r="H316" s="3"/>
      <c r="I316" s="3"/>
      <c r="J316" s="3" t="b">
        <v>0</v>
      </c>
    </row>
    <row r="317" spans="1:10" ht="18.75" customHeight="1">
      <c r="A317" s="3" t="s">
        <v>1240</v>
      </c>
      <c r="B317" s="3" t="s">
        <v>277</v>
      </c>
      <c r="C317" s="3" t="s">
        <v>2319</v>
      </c>
      <c r="D317" s="3" t="s">
        <v>2320</v>
      </c>
      <c r="E317" s="3"/>
      <c r="F317" s="3"/>
      <c r="G317" s="3"/>
      <c r="H317" s="3"/>
      <c r="I317" s="3"/>
      <c r="J317" s="3" t="b">
        <v>0</v>
      </c>
    </row>
    <row r="318" spans="1:10" ht="18.75" customHeight="1">
      <c r="A318" s="3" t="s">
        <v>1699</v>
      </c>
      <c r="B318" s="3" t="s">
        <v>277</v>
      </c>
      <c r="C318" s="3" t="s">
        <v>1241</v>
      </c>
      <c r="D318" s="3" t="s">
        <v>1242</v>
      </c>
      <c r="E318" s="3"/>
      <c r="F318" s="3"/>
      <c r="G318" s="3"/>
      <c r="H318" s="3"/>
      <c r="I318" s="3"/>
      <c r="J318" s="3" t="b">
        <v>0</v>
      </c>
    </row>
    <row r="319" spans="1:10" ht="18.75" customHeight="1">
      <c r="A319" s="3" t="s">
        <v>640</v>
      </c>
      <c r="B319" s="3" t="s">
        <v>277</v>
      </c>
      <c r="C319" s="3" t="s">
        <v>1700</v>
      </c>
      <c r="D319" s="3" t="s">
        <v>1701</v>
      </c>
      <c r="E319" s="3"/>
      <c r="F319" s="3"/>
      <c r="G319" s="3"/>
      <c r="H319" s="3"/>
      <c r="I319" s="3"/>
      <c r="J319" s="3" t="b">
        <v>0</v>
      </c>
    </row>
    <row r="320" spans="1:10" ht="18.75" customHeight="1">
      <c r="A320" s="3" t="s">
        <v>2324</v>
      </c>
      <c r="B320" s="3" t="s">
        <v>277</v>
      </c>
      <c r="C320" s="3" t="s">
        <v>641</v>
      </c>
      <c r="D320" s="3" t="s">
        <v>642</v>
      </c>
      <c r="E320" s="3"/>
      <c r="F320" s="3"/>
      <c r="G320" s="3"/>
      <c r="H320" s="3"/>
      <c r="I320" s="3"/>
      <c r="J320" s="3" t="b">
        <v>0</v>
      </c>
    </row>
    <row r="321" spans="1:10" ht="18.75" customHeight="1">
      <c r="A321" s="3" t="s">
        <v>1513</v>
      </c>
      <c r="B321" s="3" t="s">
        <v>277</v>
      </c>
      <c r="C321" s="3" t="s">
        <v>2325</v>
      </c>
      <c r="D321" s="3" t="s">
        <v>2326</v>
      </c>
      <c r="E321" s="3"/>
      <c r="F321" s="3"/>
      <c r="G321" s="3"/>
      <c r="H321" s="3"/>
      <c r="I321" s="3"/>
      <c r="J321" s="3" t="b">
        <v>0</v>
      </c>
    </row>
    <row r="322" spans="1:10" ht="18.75" customHeight="1">
      <c r="A322" s="3" t="s">
        <v>654</v>
      </c>
      <c r="B322" s="3" t="s">
        <v>277</v>
      </c>
      <c r="C322" s="3" t="s">
        <v>1514</v>
      </c>
      <c r="D322" s="3" t="s">
        <v>1515</v>
      </c>
      <c r="E322" s="3"/>
      <c r="F322" s="3"/>
      <c r="G322" s="3"/>
      <c r="H322" s="3"/>
      <c r="I322" s="3"/>
      <c r="J322" s="3" t="b">
        <v>0</v>
      </c>
    </row>
    <row r="323" spans="1:10" ht="18.75" customHeight="1">
      <c r="A323" s="3" t="s">
        <v>616</v>
      </c>
      <c r="B323" s="3" t="s">
        <v>277</v>
      </c>
      <c r="C323" s="3" t="s">
        <v>655</v>
      </c>
      <c r="D323" s="3" t="s">
        <v>656</v>
      </c>
      <c r="E323" s="3"/>
      <c r="F323" s="3"/>
      <c r="G323" s="3"/>
      <c r="H323" s="3"/>
      <c r="I323" s="3"/>
      <c r="J323" s="3" t="b">
        <v>0</v>
      </c>
    </row>
    <row r="324" spans="1:10" ht="18.75" customHeight="1">
      <c r="A324" s="3" t="s">
        <v>738</v>
      </c>
      <c r="B324" s="3" t="s">
        <v>277</v>
      </c>
      <c r="C324" s="3" t="s">
        <v>617</v>
      </c>
      <c r="D324" s="3" t="s">
        <v>618</v>
      </c>
      <c r="E324" s="3"/>
      <c r="F324" s="3"/>
      <c r="G324" s="3"/>
      <c r="H324" s="3"/>
      <c r="I324" s="3"/>
      <c r="J324" s="3" t="b">
        <v>1</v>
      </c>
    </row>
    <row r="325" spans="1:10" ht="18.75" customHeight="1">
      <c r="A325" s="3" t="s">
        <v>1105</v>
      </c>
      <c r="B325" s="3" t="s">
        <v>277</v>
      </c>
      <c r="C325" s="3" t="s">
        <v>6893</v>
      </c>
      <c r="D325" s="3" t="s">
        <v>740</v>
      </c>
      <c r="E325" s="3"/>
      <c r="F325" s="3"/>
      <c r="G325" s="3"/>
      <c r="H325" s="3"/>
      <c r="I325" s="3"/>
      <c r="J325" s="3" t="b">
        <v>0</v>
      </c>
    </row>
    <row r="326" spans="1:10" ht="18.75" customHeight="1">
      <c r="A326" s="3" t="s">
        <v>910</v>
      </c>
      <c r="B326" s="3" t="s">
        <v>277</v>
      </c>
      <c r="C326" s="3" t="s">
        <v>6894</v>
      </c>
      <c r="D326" s="3" t="s">
        <v>1107</v>
      </c>
      <c r="E326" s="3" t="s">
        <v>532</v>
      </c>
      <c r="F326" s="3" t="s">
        <v>555</v>
      </c>
      <c r="G326" s="3">
        <v>2021</v>
      </c>
      <c r="H326" s="3"/>
      <c r="I326" s="3">
        <v>2023</v>
      </c>
      <c r="J326" s="3" t="b">
        <v>0</v>
      </c>
    </row>
    <row r="327" spans="1:10" ht="18.75" customHeight="1">
      <c r="A327" s="3" t="s">
        <v>2330</v>
      </c>
      <c r="B327" s="3" t="s">
        <v>277</v>
      </c>
      <c r="C327" s="3" t="s">
        <v>911</v>
      </c>
      <c r="D327" s="3" t="s">
        <v>912</v>
      </c>
      <c r="E327" s="3"/>
      <c r="F327" s="3"/>
      <c r="G327" s="3"/>
      <c r="H327" s="3"/>
      <c r="I327" s="3"/>
      <c r="J327" s="3" t="b">
        <v>0</v>
      </c>
    </row>
    <row r="328" spans="1:10" ht="18.75" customHeight="1">
      <c r="A328" s="3" t="s">
        <v>839</v>
      </c>
      <c r="B328" s="3" t="s">
        <v>277</v>
      </c>
      <c r="C328" s="3" t="s">
        <v>2331</v>
      </c>
      <c r="D328" s="3" t="s">
        <v>2332</v>
      </c>
      <c r="E328" s="3"/>
      <c r="F328" s="3"/>
      <c r="G328" s="3"/>
      <c r="H328" s="3"/>
      <c r="I328" s="3"/>
      <c r="J328" s="3" t="b">
        <v>0</v>
      </c>
    </row>
    <row r="329" spans="1:10" ht="18.75" customHeight="1">
      <c r="A329" s="3" t="s">
        <v>2341</v>
      </c>
      <c r="B329" s="3" t="s">
        <v>277</v>
      </c>
      <c r="C329" s="3" t="s">
        <v>840</v>
      </c>
      <c r="D329" s="3" t="s">
        <v>841</v>
      </c>
      <c r="E329" s="3" t="s">
        <v>532</v>
      </c>
      <c r="F329" s="3" t="s">
        <v>555</v>
      </c>
      <c r="G329" s="3">
        <v>2020</v>
      </c>
      <c r="H329" s="3"/>
      <c r="I329" s="3">
        <v>2021</v>
      </c>
      <c r="J329" s="3" t="b">
        <v>0</v>
      </c>
    </row>
    <row r="330" spans="1:10" ht="18.75" customHeight="1">
      <c r="A330" s="3" t="s">
        <v>1245</v>
      </c>
      <c r="B330" s="3" t="s">
        <v>277</v>
      </c>
      <c r="C330" s="3" t="s">
        <v>6895</v>
      </c>
      <c r="D330" s="3" t="s">
        <v>2343</v>
      </c>
      <c r="E330" s="3" t="s">
        <v>532</v>
      </c>
      <c r="F330" s="3" t="s">
        <v>533</v>
      </c>
      <c r="G330" s="3">
        <v>2018</v>
      </c>
      <c r="H330" s="3"/>
      <c r="I330" s="3">
        <v>2021</v>
      </c>
      <c r="J330" s="3" t="b">
        <v>0</v>
      </c>
    </row>
    <row r="331" spans="1:10" ht="18.75" customHeight="1">
      <c r="A331" s="3" t="s">
        <v>1473</v>
      </c>
      <c r="B331" s="3" t="s">
        <v>277</v>
      </c>
      <c r="C331" s="3" t="s">
        <v>1246</v>
      </c>
      <c r="D331" s="3" t="s">
        <v>1247</v>
      </c>
      <c r="E331" s="3" t="s">
        <v>532</v>
      </c>
      <c r="F331" s="3" t="s">
        <v>533</v>
      </c>
      <c r="G331" s="3">
        <v>2018</v>
      </c>
      <c r="H331" s="3"/>
      <c r="I331" s="3"/>
      <c r="J331" s="3" t="b">
        <v>0</v>
      </c>
    </row>
    <row r="332" spans="1:10" ht="18.75" customHeight="1">
      <c r="A332" s="3" t="s">
        <v>1578</v>
      </c>
      <c r="B332" s="3" t="s">
        <v>277</v>
      </c>
      <c r="C332" s="3" t="s">
        <v>1474</v>
      </c>
      <c r="D332" s="3" t="s">
        <v>1475</v>
      </c>
      <c r="E332" s="3" t="s">
        <v>548</v>
      </c>
      <c r="F332" s="3" t="s">
        <v>555</v>
      </c>
      <c r="G332" s="3">
        <v>2017</v>
      </c>
      <c r="H332" s="3"/>
      <c r="I332" s="3">
        <v>2018</v>
      </c>
      <c r="J332" s="3" t="b">
        <v>0</v>
      </c>
    </row>
    <row r="333" spans="1:10" ht="18.75" customHeight="1">
      <c r="A333" s="3" t="s">
        <v>2344</v>
      </c>
      <c r="B333" s="3" t="s">
        <v>277</v>
      </c>
      <c r="C333" s="3" t="s">
        <v>1579</v>
      </c>
      <c r="D333" s="3" t="s">
        <v>1580</v>
      </c>
      <c r="E333" s="3" t="s">
        <v>548</v>
      </c>
      <c r="F333" s="3" t="s">
        <v>555</v>
      </c>
      <c r="G333" s="3"/>
      <c r="H333" s="3"/>
      <c r="I333" s="3">
        <v>2016</v>
      </c>
      <c r="J333" s="3" t="b">
        <v>0</v>
      </c>
    </row>
    <row r="334" spans="1:10" ht="18.75" customHeight="1">
      <c r="A334" s="3" t="s">
        <v>2347</v>
      </c>
      <c r="B334" s="3" t="s">
        <v>277</v>
      </c>
      <c r="C334" s="3" t="s">
        <v>2345</v>
      </c>
      <c r="D334" s="3" t="s">
        <v>2346</v>
      </c>
      <c r="E334" s="3" t="s">
        <v>548</v>
      </c>
      <c r="F334" s="3" t="s">
        <v>555</v>
      </c>
      <c r="G334" s="3">
        <v>2016</v>
      </c>
      <c r="H334" s="3"/>
      <c r="I334" s="3"/>
      <c r="J334" s="3" t="b">
        <v>0</v>
      </c>
    </row>
    <row r="335" spans="1:10" ht="18.75" customHeight="1">
      <c r="A335" s="3" t="s">
        <v>1584</v>
      </c>
      <c r="B335" s="3" t="s">
        <v>277</v>
      </c>
      <c r="C335" s="3" t="s">
        <v>2348</v>
      </c>
      <c r="D335" s="3" t="s">
        <v>2349</v>
      </c>
      <c r="E335" s="3"/>
      <c r="F335" s="3"/>
      <c r="G335" s="3"/>
      <c r="H335" s="3"/>
      <c r="I335" s="3">
        <v>2015</v>
      </c>
      <c r="J335" s="3" t="b">
        <v>1</v>
      </c>
    </row>
    <row r="336" spans="1:10" ht="18.75" customHeight="1">
      <c r="A336" s="3" t="s">
        <v>1571</v>
      </c>
      <c r="B336" s="3" t="s">
        <v>277</v>
      </c>
      <c r="C336" s="3" t="s">
        <v>1585</v>
      </c>
      <c r="D336" s="3" t="s">
        <v>1586</v>
      </c>
      <c r="E336" s="3"/>
      <c r="F336" s="3"/>
      <c r="G336" s="3">
        <v>2016</v>
      </c>
      <c r="H336" s="3"/>
      <c r="I336" s="3">
        <v>2017</v>
      </c>
      <c r="J336" s="3" t="b">
        <v>0</v>
      </c>
    </row>
    <row r="337" spans="1:10" ht="18.75" customHeight="1">
      <c r="A337" s="3" t="s">
        <v>2350</v>
      </c>
      <c r="B337" s="3" t="s">
        <v>277</v>
      </c>
      <c r="C337" s="3" t="s">
        <v>1572</v>
      </c>
      <c r="D337" s="3" t="s">
        <v>1573</v>
      </c>
      <c r="E337" s="3"/>
      <c r="F337" s="3"/>
      <c r="G337" s="3"/>
      <c r="H337" s="3"/>
      <c r="I337" s="3"/>
      <c r="J337" s="3" t="b">
        <v>0</v>
      </c>
    </row>
    <row r="338" spans="1:10" ht="18.75" customHeight="1">
      <c r="A338" s="3" t="s">
        <v>1636</v>
      </c>
      <c r="B338" s="3" t="s">
        <v>277</v>
      </c>
      <c r="C338" s="3" t="s">
        <v>2351</v>
      </c>
      <c r="D338" s="3" t="s">
        <v>2352</v>
      </c>
      <c r="E338" s="3"/>
      <c r="F338" s="3"/>
      <c r="G338" s="3"/>
      <c r="H338" s="3"/>
      <c r="I338" s="3"/>
      <c r="J338" s="3" t="b">
        <v>0</v>
      </c>
    </row>
    <row r="339" spans="1:10" ht="18.75" customHeight="1">
      <c r="A339" s="3" t="s">
        <v>2356</v>
      </c>
      <c r="B339" s="3" t="s">
        <v>277</v>
      </c>
      <c r="C339" s="3" t="s">
        <v>1637</v>
      </c>
      <c r="D339" s="3" t="s">
        <v>1638</v>
      </c>
      <c r="E339" s="3"/>
      <c r="F339" s="3"/>
      <c r="G339" s="3"/>
      <c r="H339" s="3"/>
      <c r="I339" s="3"/>
      <c r="J339" s="3" t="b">
        <v>0</v>
      </c>
    </row>
    <row r="340" spans="1:10" ht="18.75" customHeight="1">
      <c r="A340" s="3" t="s">
        <v>2359</v>
      </c>
      <c r="B340" s="3" t="s">
        <v>277</v>
      </c>
      <c r="C340" s="3" t="s">
        <v>2357</v>
      </c>
      <c r="D340" s="3" t="s">
        <v>2358</v>
      </c>
      <c r="E340" s="3"/>
      <c r="F340" s="3"/>
      <c r="G340" s="3"/>
      <c r="H340" s="3"/>
      <c r="I340" s="3"/>
      <c r="J340" s="3" t="b">
        <v>0</v>
      </c>
    </row>
    <row r="341" spans="1:10" ht="18.75" customHeight="1">
      <c r="A341" s="3" t="s">
        <v>5000</v>
      </c>
      <c r="B341" s="3" t="s">
        <v>277</v>
      </c>
      <c r="C341" s="3" t="s">
        <v>2360</v>
      </c>
      <c r="D341" s="3" t="s">
        <v>2361</v>
      </c>
      <c r="E341" s="3"/>
      <c r="F341" s="3"/>
      <c r="G341" s="3"/>
      <c r="H341" s="3"/>
      <c r="I341" s="3"/>
      <c r="J341" s="3" t="b">
        <v>0</v>
      </c>
    </row>
    <row r="342" spans="1:10" ht="18.75" customHeight="1">
      <c r="A342" s="3" t="s">
        <v>5007</v>
      </c>
      <c r="B342" s="3" t="s">
        <v>277</v>
      </c>
      <c r="C342" s="3" t="s">
        <v>4960</v>
      </c>
      <c r="D342" s="3" t="s">
        <v>3435</v>
      </c>
      <c r="E342" s="3"/>
      <c r="F342" s="3"/>
      <c r="G342" s="3"/>
      <c r="H342" s="3"/>
      <c r="I342" s="3"/>
      <c r="J342" s="3" t="b">
        <v>0</v>
      </c>
    </row>
    <row r="343" spans="1:10" ht="18.75" customHeight="1">
      <c r="A343" s="3" t="s">
        <v>2362</v>
      </c>
      <c r="B343" s="3" t="s">
        <v>277</v>
      </c>
      <c r="C343" s="3" t="s">
        <v>4970</v>
      </c>
      <c r="D343" s="3" t="s">
        <v>4969</v>
      </c>
      <c r="E343" s="3"/>
      <c r="F343" s="3"/>
      <c r="G343" s="3"/>
      <c r="H343" s="3"/>
      <c r="I343" s="3"/>
      <c r="J343" s="3" t="b">
        <v>0</v>
      </c>
    </row>
    <row r="344" spans="1:10" ht="18.75" customHeight="1">
      <c r="A344" s="3" t="s">
        <v>1787</v>
      </c>
      <c r="B344" s="3" t="s">
        <v>277</v>
      </c>
      <c r="C344" s="3" t="s">
        <v>1788</v>
      </c>
      <c r="D344" s="81" t="s">
        <v>1789</v>
      </c>
      <c r="E344" s="3" t="s">
        <v>532</v>
      </c>
      <c r="F344" s="3" t="s">
        <v>533</v>
      </c>
      <c r="G344" s="3"/>
      <c r="H344" s="3"/>
      <c r="I344" s="3"/>
      <c r="J344" s="3"/>
    </row>
    <row r="345" spans="1:10" ht="18.75" customHeight="1">
      <c r="A345" s="3" t="s">
        <v>579</v>
      </c>
      <c r="B345" s="3" t="s">
        <v>277</v>
      </c>
      <c r="C345" s="3" t="s">
        <v>580</v>
      </c>
      <c r="D345" s="81" t="s">
        <v>581</v>
      </c>
      <c r="E345" s="3"/>
      <c r="F345" s="3" t="s">
        <v>555</v>
      </c>
      <c r="G345" s="3"/>
      <c r="H345" s="3"/>
      <c r="I345" s="3"/>
      <c r="J345" s="3"/>
    </row>
    <row r="346" spans="1:10" ht="18.75" customHeight="1">
      <c r="A346" s="3" t="s">
        <v>1646</v>
      </c>
      <c r="B346" s="3" t="s">
        <v>277</v>
      </c>
      <c r="C346" s="3" t="s">
        <v>1647</v>
      </c>
      <c r="D346" s="81" t="s">
        <v>1648</v>
      </c>
      <c r="E346" s="3"/>
      <c r="F346" s="3" t="s">
        <v>533</v>
      </c>
      <c r="G346" s="3"/>
      <c r="H346" s="3"/>
      <c r="I346" s="3"/>
      <c r="J346" s="3"/>
    </row>
    <row r="347" spans="1:10" ht="18.75" customHeight="1">
      <c r="A347" s="3" t="s">
        <v>2364</v>
      </c>
      <c r="B347" s="3" t="s">
        <v>279</v>
      </c>
      <c r="C347" s="3" t="s">
        <v>2365</v>
      </c>
      <c r="D347" s="3" t="s">
        <v>2366</v>
      </c>
      <c r="E347" s="3" t="s">
        <v>548</v>
      </c>
      <c r="F347" s="3" t="s">
        <v>555</v>
      </c>
      <c r="G347" s="3"/>
      <c r="H347" s="3"/>
      <c r="I347" s="3"/>
      <c r="J347" s="3" t="b">
        <v>1</v>
      </c>
    </row>
    <row r="348" spans="1:10" ht="18.75" customHeight="1">
      <c r="A348" s="3" t="s">
        <v>2367</v>
      </c>
      <c r="B348" s="3" t="s">
        <v>279</v>
      </c>
      <c r="C348" s="3" t="s">
        <v>4974</v>
      </c>
      <c r="D348" s="3" t="s">
        <v>2369</v>
      </c>
      <c r="E348" s="3" t="s">
        <v>532</v>
      </c>
      <c r="F348" s="3" t="s">
        <v>533</v>
      </c>
      <c r="G348" s="3">
        <v>2023</v>
      </c>
      <c r="H348" s="3"/>
      <c r="I348" s="3"/>
      <c r="J348" s="3" t="b">
        <v>1</v>
      </c>
    </row>
    <row r="349" spans="1:10" ht="18.75" customHeight="1">
      <c r="A349" s="3" t="s">
        <v>2371</v>
      </c>
      <c r="B349" s="3" t="s">
        <v>279</v>
      </c>
      <c r="C349" s="3" t="s">
        <v>2372</v>
      </c>
      <c r="D349" s="3" t="s">
        <v>2373</v>
      </c>
      <c r="E349" s="3" t="s">
        <v>532</v>
      </c>
      <c r="F349" s="3" t="s">
        <v>533</v>
      </c>
      <c r="G349" s="3">
        <v>2021</v>
      </c>
      <c r="H349" s="3"/>
      <c r="I349" s="3"/>
      <c r="J349" s="3" t="b">
        <v>0</v>
      </c>
    </row>
    <row r="350" spans="1:10" ht="18.75" customHeight="1">
      <c r="A350" s="3" t="s">
        <v>2376</v>
      </c>
      <c r="B350" s="3" t="s">
        <v>279</v>
      </c>
      <c r="C350" s="3" t="s">
        <v>2377</v>
      </c>
      <c r="D350" s="3" t="s">
        <v>2378</v>
      </c>
      <c r="E350" s="3" t="s">
        <v>532</v>
      </c>
      <c r="F350" s="3" t="s">
        <v>533</v>
      </c>
      <c r="G350" s="3">
        <v>2023</v>
      </c>
      <c r="H350" s="3"/>
      <c r="I350" s="3"/>
      <c r="J350" s="3" t="b">
        <v>0</v>
      </c>
    </row>
    <row r="351" spans="1:10" ht="18.75" customHeight="1">
      <c r="A351" s="3" t="s">
        <v>2386</v>
      </c>
      <c r="B351" s="3" t="s">
        <v>279</v>
      </c>
      <c r="C351" s="3" t="s">
        <v>2387</v>
      </c>
      <c r="D351" s="3" t="s">
        <v>2388</v>
      </c>
      <c r="E351" s="3" t="s">
        <v>532</v>
      </c>
      <c r="F351" s="3" t="s">
        <v>555</v>
      </c>
      <c r="G351" s="3">
        <v>2023</v>
      </c>
      <c r="H351" s="3"/>
      <c r="I351" s="3"/>
      <c r="J351" s="3" t="b">
        <v>0</v>
      </c>
    </row>
    <row r="352" spans="1:10" ht="18.75" customHeight="1">
      <c r="A352" s="3" t="s">
        <v>2392</v>
      </c>
      <c r="B352" s="3" t="s">
        <v>281</v>
      </c>
      <c r="C352" s="3" t="s">
        <v>2393</v>
      </c>
      <c r="D352" s="3" t="s">
        <v>2394</v>
      </c>
      <c r="E352" s="3" t="s">
        <v>548</v>
      </c>
      <c r="F352" s="3" t="s">
        <v>555</v>
      </c>
      <c r="G352" s="3">
        <v>2021</v>
      </c>
      <c r="H352" s="3">
        <v>2021</v>
      </c>
      <c r="I352" s="3"/>
      <c r="J352" s="3" t="b">
        <v>0</v>
      </c>
    </row>
    <row r="353" spans="1:10" ht="18.75" customHeight="1">
      <c r="A353" s="3" t="s">
        <v>2395</v>
      </c>
      <c r="B353" s="3" t="s">
        <v>283</v>
      </c>
      <c r="C353" s="3" t="s">
        <v>2396</v>
      </c>
      <c r="D353" s="3" t="s">
        <v>5004</v>
      </c>
      <c r="E353" s="3" t="s">
        <v>548</v>
      </c>
      <c r="F353" s="3" t="s">
        <v>555</v>
      </c>
      <c r="G353" s="3">
        <v>2019</v>
      </c>
      <c r="H353" s="3">
        <v>2022</v>
      </c>
      <c r="I353" s="3"/>
      <c r="J353" s="3" t="b">
        <v>1</v>
      </c>
    </row>
    <row r="354" spans="1:10" ht="18.75" customHeight="1">
      <c r="A354" s="3" t="s">
        <v>2400</v>
      </c>
      <c r="B354" s="3" t="s">
        <v>283</v>
      </c>
      <c r="C354" s="3" t="s">
        <v>2401</v>
      </c>
      <c r="D354" s="3" t="s">
        <v>2402</v>
      </c>
      <c r="E354" s="3" t="s">
        <v>548</v>
      </c>
      <c r="F354" s="3" t="s">
        <v>1272</v>
      </c>
      <c r="G354" s="3">
        <v>2023</v>
      </c>
      <c r="H354" s="3">
        <v>2023</v>
      </c>
      <c r="I354" s="3"/>
      <c r="J354" s="3" t="b">
        <v>0</v>
      </c>
    </row>
    <row r="355" spans="1:10" ht="18.75" customHeight="1">
      <c r="A355" s="3" t="s">
        <v>2405</v>
      </c>
      <c r="B355" s="3" t="s">
        <v>285</v>
      </c>
      <c r="C355" s="3" t="s">
        <v>2406</v>
      </c>
      <c r="D355" s="3" t="s">
        <v>2407</v>
      </c>
      <c r="E355" s="3"/>
      <c r="F355" s="3"/>
      <c r="G355" s="3"/>
      <c r="H355" s="3"/>
      <c r="I355" s="3"/>
      <c r="J355" s="3" t="b">
        <v>1</v>
      </c>
    </row>
    <row r="356" spans="1:10" ht="18.75" customHeight="1">
      <c r="A356" s="3" t="s">
        <v>2408</v>
      </c>
      <c r="B356" s="3" t="s">
        <v>285</v>
      </c>
      <c r="C356" s="3" t="s">
        <v>2409</v>
      </c>
      <c r="D356" s="3" t="s">
        <v>2410</v>
      </c>
      <c r="E356" s="3"/>
      <c r="F356" s="3"/>
      <c r="G356" s="3"/>
      <c r="H356" s="3"/>
      <c r="I356" s="3"/>
      <c r="J356" s="3" t="b">
        <v>0</v>
      </c>
    </row>
    <row r="357" spans="1:10" ht="18.75" customHeight="1">
      <c r="A357" s="3" t="s">
        <v>2411</v>
      </c>
      <c r="B357" s="3" t="s">
        <v>285</v>
      </c>
      <c r="C357" s="3" t="s">
        <v>2412</v>
      </c>
      <c r="D357" s="3" t="s">
        <v>2413</v>
      </c>
      <c r="E357" s="3" t="s">
        <v>548</v>
      </c>
      <c r="F357" s="3"/>
      <c r="G357" s="3"/>
      <c r="H357" s="3"/>
      <c r="I357" s="3"/>
      <c r="J357" s="3" t="b">
        <v>0</v>
      </c>
    </row>
    <row r="358" spans="1:10" ht="18.75" customHeight="1">
      <c r="A358" s="3" t="s">
        <v>1565</v>
      </c>
      <c r="B358" s="3" t="s">
        <v>285</v>
      </c>
      <c r="C358" s="3" t="s">
        <v>1566</v>
      </c>
      <c r="D358" s="3" t="s">
        <v>1567</v>
      </c>
      <c r="E358" s="3" t="s">
        <v>548</v>
      </c>
      <c r="F358" s="3" t="s">
        <v>555</v>
      </c>
      <c r="G358" s="3"/>
      <c r="H358" s="3"/>
      <c r="I358" s="3">
        <v>2025</v>
      </c>
      <c r="J358" s="3" t="b">
        <v>1</v>
      </c>
    </row>
    <row r="359" spans="1:10" ht="18.75" customHeight="1">
      <c r="A359" s="3" t="s">
        <v>1705</v>
      </c>
      <c r="B359" s="3" t="s">
        <v>285</v>
      </c>
      <c r="C359" s="3" t="s">
        <v>1706</v>
      </c>
      <c r="D359" s="3" t="s">
        <v>1707</v>
      </c>
      <c r="E359" s="3" t="s">
        <v>548</v>
      </c>
      <c r="F359" s="3" t="s">
        <v>555</v>
      </c>
      <c r="G359" s="3"/>
      <c r="H359" s="3"/>
      <c r="I359" s="3" t="s">
        <v>1706</v>
      </c>
      <c r="J359" s="3" t="b">
        <v>0</v>
      </c>
    </row>
    <row r="360" spans="1:10" ht="18.75" customHeight="1">
      <c r="A360" s="3" t="s">
        <v>1843</v>
      </c>
      <c r="B360" s="3" t="s">
        <v>285</v>
      </c>
      <c r="C360" s="3" t="s">
        <v>1844</v>
      </c>
      <c r="D360" s="3" t="s">
        <v>1845</v>
      </c>
      <c r="E360" s="3" t="s">
        <v>532</v>
      </c>
      <c r="F360" s="3" t="s">
        <v>533</v>
      </c>
      <c r="G360" s="3"/>
      <c r="H360" s="3"/>
      <c r="I360" s="3"/>
      <c r="J360" s="3" t="b">
        <v>0</v>
      </c>
    </row>
    <row r="361" spans="1:10" ht="18.75" customHeight="1">
      <c r="A361" s="3" t="s">
        <v>2414</v>
      </c>
      <c r="B361" s="3" t="s">
        <v>285</v>
      </c>
      <c r="C361" s="3" t="s">
        <v>2415</v>
      </c>
      <c r="D361" s="3" t="s">
        <v>2416</v>
      </c>
      <c r="E361" s="3"/>
      <c r="F361" s="3"/>
      <c r="G361" s="3"/>
      <c r="H361" s="3"/>
      <c r="I361" s="3"/>
      <c r="J361" s="3" t="b">
        <v>1</v>
      </c>
    </row>
    <row r="362" spans="1:10" ht="18.75" customHeight="1">
      <c r="A362" s="3" t="s">
        <v>2417</v>
      </c>
      <c r="B362" s="3" t="s">
        <v>285</v>
      </c>
      <c r="C362" s="3" t="s">
        <v>2418</v>
      </c>
      <c r="D362" s="3" t="s">
        <v>2419</v>
      </c>
      <c r="E362" s="3"/>
      <c r="F362" s="3"/>
      <c r="G362" s="3"/>
      <c r="H362" s="3"/>
      <c r="I362" s="3"/>
      <c r="J362" s="3" t="b">
        <v>0</v>
      </c>
    </row>
    <row r="363" spans="1:10" ht="18.75" customHeight="1">
      <c r="A363" s="3" t="s">
        <v>2420</v>
      </c>
      <c r="B363" s="3" t="s">
        <v>285</v>
      </c>
      <c r="C363" s="3" t="s">
        <v>2421</v>
      </c>
      <c r="D363" s="3" t="s">
        <v>2422</v>
      </c>
      <c r="E363" s="3"/>
      <c r="F363" s="3"/>
      <c r="G363" s="3"/>
      <c r="H363" s="3"/>
      <c r="I363" s="3"/>
      <c r="J363" s="3" t="b">
        <v>0</v>
      </c>
    </row>
    <row r="364" spans="1:10" ht="18.75" customHeight="1">
      <c r="A364" s="3" t="s">
        <v>1856</v>
      </c>
      <c r="B364" s="3" t="s">
        <v>287</v>
      </c>
      <c r="C364" s="3" t="s">
        <v>1857</v>
      </c>
      <c r="D364" s="3" t="s">
        <v>1858</v>
      </c>
      <c r="E364" s="3" t="s">
        <v>532</v>
      </c>
      <c r="F364" s="3" t="s">
        <v>533</v>
      </c>
      <c r="G364" s="3">
        <v>2024</v>
      </c>
      <c r="H364" s="3">
        <v>2024</v>
      </c>
      <c r="I364" s="3"/>
      <c r="J364" s="3" t="b">
        <v>0</v>
      </c>
    </row>
    <row r="365" spans="1:10" ht="18.75" customHeight="1">
      <c r="A365" s="3" t="s">
        <v>2423</v>
      </c>
      <c r="B365" s="3" t="s">
        <v>287</v>
      </c>
      <c r="C365" s="3" t="s">
        <v>2424</v>
      </c>
      <c r="D365" s="3" t="s">
        <v>2425</v>
      </c>
      <c r="E365" s="3" t="s">
        <v>559</v>
      </c>
      <c r="F365" s="3" t="s">
        <v>533</v>
      </c>
      <c r="G365" s="3">
        <v>2023</v>
      </c>
      <c r="H365" s="3"/>
      <c r="I365" s="3"/>
      <c r="J365" s="3" t="b">
        <v>0</v>
      </c>
    </row>
    <row r="366" spans="1:10" ht="18.75" customHeight="1">
      <c r="A366" s="3" t="s">
        <v>2427</v>
      </c>
      <c r="B366" s="3" t="s">
        <v>289</v>
      </c>
      <c r="C366" s="3" t="s">
        <v>2428</v>
      </c>
      <c r="D366" s="3" t="s">
        <v>2429</v>
      </c>
      <c r="E366" s="3" t="s">
        <v>532</v>
      </c>
      <c r="F366" s="3" t="s">
        <v>555</v>
      </c>
      <c r="G366" s="3">
        <v>2024</v>
      </c>
      <c r="H366" s="3">
        <v>2024</v>
      </c>
      <c r="I366" s="3"/>
      <c r="J366" s="3" t="b">
        <v>0</v>
      </c>
    </row>
    <row r="367" spans="1:10" ht="18.75" customHeight="1">
      <c r="A367" s="3" t="s">
        <v>2431</v>
      </c>
      <c r="B367" s="3" t="s">
        <v>289</v>
      </c>
      <c r="C367" s="3" t="s">
        <v>2432</v>
      </c>
      <c r="D367" s="3" t="s">
        <v>2433</v>
      </c>
      <c r="E367" s="3" t="s">
        <v>548</v>
      </c>
      <c r="F367" s="3" t="s">
        <v>555</v>
      </c>
      <c r="G367" s="3">
        <v>2024</v>
      </c>
      <c r="H367" s="3">
        <v>2024</v>
      </c>
      <c r="I367" s="3"/>
      <c r="J367" s="3" t="b">
        <v>0</v>
      </c>
    </row>
    <row r="368" spans="1:10" ht="18.75" customHeight="1">
      <c r="A368" s="3" t="s">
        <v>1873</v>
      </c>
      <c r="B368" s="3" t="s">
        <v>289</v>
      </c>
      <c r="C368" s="3" t="s">
        <v>1874</v>
      </c>
      <c r="D368" s="3" t="s">
        <v>1875</v>
      </c>
      <c r="E368" s="3" t="s">
        <v>532</v>
      </c>
      <c r="F368" s="3" t="s">
        <v>533</v>
      </c>
      <c r="G368" s="3">
        <v>2015</v>
      </c>
      <c r="H368" s="3">
        <v>2015</v>
      </c>
      <c r="I368" s="3"/>
      <c r="J368" s="3" t="b">
        <v>0</v>
      </c>
    </row>
    <row r="369" spans="1:10" ht="18.75" customHeight="1">
      <c r="A369" s="3" t="s">
        <v>1031</v>
      </c>
      <c r="B369" s="3" t="s">
        <v>289</v>
      </c>
      <c r="C369" s="3" t="s">
        <v>1032</v>
      </c>
      <c r="D369" s="3" t="s">
        <v>1033</v>
      </c>
      <c r="E369" s="3" t="s">
        <v>532</v>
      </c>
      <c r="F369" s="3" t="s">
        <v>555</v>
      </c>
      <c r="G369" s="3">
        <v>2024</v>
      </c>
      <c r="H369" s="3">
        <v>2024</v>
      </c>
      <c r="I369" s="3"/>
      <c r="J369" s="3" t="b">
        <v>0</v>
      </c>
    </row>
    <row r="370" spans="1:10" ht="18.75" customHeight="1">
      <c r="A370" s="3" t="s">
        <v>2434</v>
      </c>
      <c r="B370" s="3" t="s">
        <v>289</v>
      </c>
      <c r="C370" s="3" t="s">
        <v>2435</v>
      </c>
      <c r="D370" s="3" t="s">
        <v>2436</v>
      </c>
      <c r="E370" s="3" t="s">
        <v>559</v>
      </c>
      <c r="F370" s="3" t="s">
        <v>555</v>
      </c>
      <c r="G370" s="3">
        <v>2021</v>
      </c>
      <c r="H370" s="3">
        <v>2021</v>
      </c>
      <c r="I370" s="3"/>
      <c r="J370" s="3" t="b">
        <v>0</v>
      </c>
    </row>
    <row r="371" spans="1:10" ht="18.75" customHeight="1">
      <c r="A371" s="3" t="s">
        <v>698</v>
      </c>
      <c r="B371" s="3" t="s">
        <v>289</v>
      </c>
      <c r="C371" s="3" t="s">
        <v>699</v>
      </c>
      <c r="D371" s="3" t="s">
        <v>700</v>
      </c>
      <c r="E371" s="3" t="s">
        <v>532</v>
      </c>
      <c r="F371" s="3" t="s">
        <v>533</v>
      </c>
      <c r="G371" s="3">
        <v>2021</v>
      </c>
      <c r="H371" s="3">
        <v>2022</v>
      </c>
      <c r="I371" s="3"/>
      <c r="J371" s="3" t="b">
        <v>0</v>
      </c>
    </row>
    <row r="372" spans="1:10" ht="18.75" customHeight="1">
      <c r="A372" s="3" t="s">
        <v>899</v>
      </c>
      <c r="B372" s="3" t="s">
        <v>289</v>
      </c>
      <c r="C372" s="3" t="s">
        <v>900</v>
      </c>
      <c r="D372" s="3" t="s">
        <v>901</v>
      </c>
      <c r="E372" s="3" t="s">
        <v>532</v>
      </c>
      <c r="F372" s="3" t="s">
        <v>603</v>
      </c>
      <c r="G372" s="3">
        <v>2021</v>
      </c>
      <c r="H372" s="3">
        <v>2021</v>
      </c>
      <c r="I372" s="3"/>
      <c r="J372" s="3" t="b">
        <v>0</v>
      </c>
    </row>
    <row r="373" spans="1:10" ht="18.75" customHeight="1">
      <c r="A373" s="3" t="s">
        <v>2444</v>
      </c>
      <c r="B373" s="3" t="s">
        <v>289</v>
      </c>
      <c r="C373" s="3" t="s">
        <v>2445</v>
      </c>
      <c r="D373" s="3" t="s">
        <v>2446</v>
      </c>
      <c r="E373" s="3" t="s">
        <v>559</v>
      </c>
      <c r="F373" s="3" t="s">
        <v>533</v>
      </c>
      <c r="G373" s="3">
        <v>2021</v>
      </c>
      <c r="H373" s="3">
        <v>2021</v>
      </c>
      <c r="I373" s="3"/>
      <c r="J373" s="3" t="b">
        <v>0</v>
      </c>
    </row>
    <row r="374" spans="1:10" ht="18.75" customHeight="1">
      <c r="A374" s="3" t="s">
        <v>2447</v>
      </c>
      <c r="B374" s="3" t="s">
        <v>289</v>
      </c>
      <c r="C374" s="3" t="s">
        <v>2448</v>
      </c>
      <c r="D374" s="3" t="s">
        <v>2449</v>
      </c>
      <c r="E374" s="3" t="s">
        <v>559</v>
      </c>
      <c r="F374" s="3" t="s">
        <v>555</v>
      </c>
      <c r="G374" s="3">
        <v>2021</v>
      </c>
      <c r="H374" s="3">
        <v>2021</v>
      </c>
      <c r="I374" s="3"/>
      <c r="J374" s="3" t="b">
        <v>0</v>
      </c>
    </row>
    <row r="375" spans="1:10" ht="18.75" customHeight="1">
      <c r="A375" s="3" t="s">
        <v>1117</v>
      </c>
      <c r="B375" s="3" t="s">
        <v>289</v>
      </c>
      <c r="C375" s="3" t="s">
        <v>1118</v>
      </c>
      <c r="D375" s="3" t="s">
        <v>1119</v>
      </c>
      <c r="E375" s="3" t="s">
        <v>532</v>
      </c>
      <c r="F375" s="3" t="s">
        <v>603</v>
      </c>
      <c r="G375" s="3">
        <v>2021</v>
      </c>
      <c r="H375" s="3">
        <v>2021</v>
      </c>
      <c r="I375" s="3"/>
      <c r="J375" s="3" t="b">
        <v>0</v>
      </c>
    </row>
    <row r="376" spans="1:10" ht="18.75" customHeight="1">
      <c r="A376" s="3" t="s">
        <v>2450</v>
      </c>
      <c r="B376" s="3" t="s">
        <v>289</v>
      </c>
      <c r="C376" s="3" t="s">
        <v>2451</v>
      </c>
      <c r="D376" s="3" t="s">
        <v>2452</v>
      </c>
      <c r="E376" s="3" t="s">
        <v>532</v>
      </c>
      <c r="F376" s="3" t="s">
        <v>603</v>
      </c>
      <c r="G376" s="3">
        <v>2021</v>
      </c>
      <c r="H376" s="3">
        <v>2021</v>
      </c>
      <c r="I376" s="3"/>
      <c r="J376" s="3" t="b">
        <v>0</v>
      </c>
    </row>
    <row r="377" spans="1:10" ht="18.75" customHeight="1">
      <c r="A377" s="3" t="s">
        <v>2453</v>
      </c>
      <c r="B377" s="3" t="s">
        <v>289</v>
      </c>
      <c r="C377" s="3" t="s">
        <v>2454</v>
      </c>
      <c r="D377" s="3" t="s">
        <v>2455</v>
      </c>
      <c r="E377" s="3" t="s">
        <v>532</v>
      </c>
      <c r="F377" s="3" t="s">
        <v>555</v>
      </c>
      <c r="G377" s="3">
        <v>2009</v>
      </c>
      <c r="H377" s="3">
        <v>2009</v>
      </c>
      <c r="I377" s="3"/>
      <c r="J377" s="3" t="b">
        <v>0</v>
      </c>
    </row>
    <row r="378" spans="1:10" ht="18.75" customHeight="1">
      <c r="A378" s="3" t="s">
        <v>2457</v>
      </c>
      <c r="B378" s="3" t="s">
        <v>289</v>
      </c>
      <c r="C378" s="3" t="s">
        <v>2458</v>
      </c>
      <c r="D378" s="3" t="s">
        <v>2459</v>
      </c>
      <c r="E378" s="3" t="s">
        <v>548</v>
      </c>
      <c r="F378" s="3" t="s">
        <v>1272</v>
      </c>
      <c r="G378" s="3"/>
      <c r="H378" s="3"/>
      <c r="I378" s="3"/>
      <c r="J378" s="3" t="b">
        <v>0</v>
      </c>
    </row>
    <row r="379" spans="1:10" ht="18.75" customHeight="1">
      <c r="A379" s="3" t="s">
        <v>2460</v>
      </c>
      <c r="B379" s="3" t="s">
        <v>2461</v>
      </c>
      <c r="C379" s="3" t="s">
        <v>2462</v>
      </c>
      <c r="D379" s="3" t="s">
        <v>2463</v>
      </c>
      <c r="E379" s="3" t="s">
        <v>559</v>
      </c>
      <c r="F379" s="3" t="s">
        <v>603</v>
      </c>
      <c r="G379" s="3">
        <v>2021</v>
      </c>
      <c r="H379" s="3">
        <v>2021</v>
      </c>
      <c r="I379" s="3"/>
      <c r="J379" s="3" t="b">
        <v>0</v>
      </c>
    </row>
    <row r="380" spans="1:10" ht="18.75" customHeight="1">
      <c r="A380" s="3" t="s">
        <v>2464</v>
      </c>
      <c r="B380" s="3" t="s">
        <v>291</v>
      </c>
      <c r="C380" s="3" t="s">
        <v>2465</v>
      </c>
      <c r="D380" s="3" t="s">
        <v>2466</v>
      </c>
      <c r="E380" s="3" t="s">
        <v>559</v>
      </c>
      <c r="F380" s="3" t="s">
        <v>533</v>
      </c>
      <c r="G380" s="3">
        <v>2023</v>
      </c>
      <c r="H380" s="3"/>
      <c r="I380" s="3"/>
      <c r="J380" s="3" t="b">
        <v>0</v>
      </c>
    </row>
    <row r="381" spans="1:10" ht="18.75" customHeight="1">
      <c r="A381" s="3" t="s">
        <v>2467</v>
      </c>
      <c r="B381" s="3" t="s">
        <v>291</v>
      </c>
      <c r="C381" s="3" t="s">
        <v>2468</v>
      </c>
      <c r="D381" s="3" t="s">
        <v>2469</v>
      </c>
      <c r="E381" s="3" t="s">
        <v>559</v>
      </c>
      <c r="F381" s="3" t="s">
        <v>533</v>
      </c>
      <c r="G381" s="3">
        <v>2022</v>
      </c>
      <c r="H381" s="3"/>
      <c r="I381" s="3"/>
      <c r="J381" s="3" t="b">
        <v>0</v>
      </c>
    </row>
    <row r="382" spans="1:10" ht="18.75" customHeight="1">
      <c r="A382" s="3" t="s">
        <v>1927</v>
      </c>
      <c r="B382" s="3" t="s">
        <v>291</v>
      </c>
      <c r="C382" s="3" t="s">
        <v>1928</v>
      </c>
      <c r="D382" s="3" t="s">
        <v>1929</v>
      </c>
      <c r="E382" s="3" t="s">
        <v>559</v>
      </c>
      <c r="F382" s="3" t="s">
        <v>533</v>
      </c>
      <c r="G382" s="3">
        <v>2022</v>
      </c>
      <c r="H382" s="3"/>
      <c r="I382" s="3"/>
      <c r="J382" s="3" t="b">
        <v>0</v>
      </c>
    </row>
    <row r="383" spans="1:10" ht="18.75" customHeight="1">
      <c r="A383" s="3" t="s">
        <v>2470</v>
      </c>
      <c r="B383" s="3" t="s">
        <v>291</v>
      </c>
      <c r="C383" s="3" t="s">
        <v>2471</v>
      </c>
      <c r="D383" s="3" t="s">
        <v>2472</v>
      </c>
      <c r="E383" s="3" t="s">
        <v>559</v>
      </c>
      <c r="F383" s="3" t="s">
        <v>533</v>
      </c>
      <c r="G383" s="3">
        <v>2014</v>
      </c>
      <c r="H383" s="3"/>
      <c r="I383" s="3"/>
      <c r="J383" s="3" t="b">
        <v>0</v>
      </c>
    </row>
    <row r="384" spans="1:10" ht="18.75" customHeight="1">
      <c r="A384" s="3" t="s">
        <v>1266</v>
      </c>
      <c r="B384" s="3" t="s">
        <v>291</v>
      </c>
      <c r="C384" s="3" t="s">
        <v>1267</v>
      </c>
      <c r="D384" s="3" t="s">
        <v>1268</v>
      </c>
      <c r="E384" s="3" t="s">
        <v>548</v>
      </c>
      <c r="F384" s="3" t="s">
        <v>533</v>
      </c>
      <c r="G384" s="3">
        <v>2023</v>
      </c>
      <c r="H384" s="3"/>
      <c r="I384" s="3"/>
      <c r="J384" s="3" t="b">
        <v>0</v>
      </c>
    </row>
    <row r="385" spans="1:10" ht="18.75" customHeight="1">
      <c r="A385" s="3" t="s">
        <v>2473</v>
      </c>
      <c r="B385" s="3" t="s">
        <v>295</v>
      </c>
      <c r="C385" s="3" t="s">
        <v>2474</v>
      </c>
      <c r="D385" s="3" t="s">
        <v>2475</v>
      </c>
      <c r="E385" s="3" t="s">
        <v>548</v>
      </c>
      <c r="F385" s="3" t="s">
        <v>555</v>
      </c>
      <c r="G385" s="3">
        <v>2006</v>
      </c>
      <c r="H385" s="3"/>
      <c r="I385" s="3">
        <v>2011</v>
      </c>
      <c r="J385" s="3" t="b">
        <v>1</v>
      </c>
    </row>
    <row r="386" spans="1:10" ht="18.75" customHeight="1">
      <c r="A386" s="3" t="s">
        <v>2476</v>
      </c>
      <c r="B386" s="3" t="s">
        <v>295</v>
      </c>
      <c r="C386" s="3" t="s">
        <v>2477</v>
      </c>
      <c r="D386" s="3" t="s">
        <v>2478</v>
      </c>
      <c r="E386" s="3" t="s">
        <v>548</v>
      </c>
      <c r="F386" s="3" t="s">
        <v>533</v>
      </c>
      <c r="G386" s="3">
        <v>2006</v>
      </c>
      <c r="H386" s="3"/>
      <c r="I386" s="3">
        <v>2006</v>
      </c>
      <c r="J386" s="3" t="b">
        <v>1</v>
      </c>
    </row>
    <row r="387" spans="1:10" ht="18.75" customHeight="1">
      <c r="A387" s="3" t="s">
        <v>713</v>
      </c>
      <c r="B387" s="3" t="s">
        <v>295</v>
      </c>
      <c r="C387" s="3" t="s">
        <v>714</v>
      </c>
      <c r="D387" s="3" t="s">
        <v>715</v>
      </c>
      <c r="E387" s="3" t="s">
        <v>532</v>
      </c>
      <c r="F387" s="3" t="s">
        <v>555</v>
      </c>
      <c r="G387" s="3">
        <v>2014</v>
      </c>
      <c r="H387" s="3"/>
      <c r="I387" s="3" t="s">
        <v>716</v>
      </c>
      <c r="J387" s="3" t="b">
        <v>1</v>
      </c>
    </row>
    <row r="388" spans="1:10" ht="18.75" customHeight="1">
      <c r="A388" s="3" t="s">
        <v>2482</v>
      </c>
      <c r="B388" s="3" t="s">
        <v>295</v>
      </c>
      <c r="C388" s="3" t="s">
        <v>2483</v>
      </c>
      <c r="D388" s="3" t="s">
        <v>2484</v>
      </c>
      <c r="E388" s="3" t="s">
        <v>532</v>
      </c>
      <c r="F388" s="3" t="s">
        <v>555</v>
      </c>
      <c r="G388" s="3">
        <v>2022</v>
      </c>
      <c r="H388" s="3"/>
      <c r="I388" s="3">
        <v>2031</v>
      </c>
      <c r="J388" s="3" t="b">
        <v>0</v>
      </c>
    </row>
    <row r="389" spans="1:10" ht="18.75" customHeight="1">
      <c r="A389" s="3" t="s">
        <v>2486</v>
      </c>
      <c r="B389" s="3" t="s">
        <v>295</v>
      </c>
      <c r="C389" s="3" t="s">
        <v>2487</v>
      </c>
      <c r="D389" s="3" t="s">
        <v>2488</v>
      </c>
      <c r="E389" s="3" t="s">
        <v>548</v>
      </c>
      <c r="F389" s="3" t="s">
        <v>533</v>
      </c>
      <c r="G389" s="3">
        <v>2017</v>
      </c>
      <c r="H389" s="3"/>
      <c r="I389" s="3">
        <v>2018</v>
      </c>
      <c r="J389" s="3" t="b">
        <v>0</v>
      </c>
    </row>
    <row r="390" spans="1:10" ht="18.75" customHeight="1">
      <c r="A390" s="3" t="s">
        <v>2492</v>
      </c>
      <c r="B390" s="3" t="s">
        <v>295</v>
      </c>
      <c r="C390" s="3" t="s">
        <v>2493</v>
      </c>
      <c r="D390" s="3" t="s">
        <v>2494</v>
      </c>
      <c r="E390" s="3" t="s">
        <v>548</v>
      </c>
      <c r="F390" s="3" t="s">
        <v>533</v>
      </c>
      <c r="G390" s="3">
        <v>2021</v>
      </c>
      <c r="H390" s="3"/>
      <c r="I390" s="3">
        <v>2021</v>
      </c>
      <c r="J390" s="3" t="b">
        <v>0</v>
      </c>
    </row>
    <row r="391" spans="1:10" ht="18.75" customHeight="1">
      <c r="A391" s="3" t="s">
        <v>718</v>
      </c>
      <c r="B391" s="3" t="s">
        <v>295</v>
      </c>
      <c r="C391" s="3" t="s">
        <v>719</v>
      </c>
      <c r="D391" s="3" t="s">
        <v>720</v>
      </c>
      <c r="E391" s="3" t="s">
        <v>532</v>
      </c>
      <c r="F391" s="3" t="s">
        <v>533</v>
      </c>
      <c r="G391" s="3">
        <v>2024</v>
      </c>
      <c r="H391" s="3"/>
      <c r="I391" s="3">
        <v>2024</v>
      </c>
      <c r="J391" s="3" t="b">
        <v>0</v>
      </c>
    </row>
    <row r="392" spans="1:10" ht="18.75" customHeight="1">
      <c r="A392" s="3" t="s">
        <v>2495</v>
      </c>
      <c r="B392" s="3" t="s">
        <v>295</v>
      </c>
      <c r="C392" s="3" t="s">
        <v>2496</v>
      </c>
      <c r="D392" s="3" t="s">
        <v>2497</v>
      </c>
      <c r="E392" s="3" t="s">
        <v>532</v>
      </c>
      <c r="F392" s="3" t="s">
        <v>533</v>
      </c>
      <c r="G392" s="3">
        <v>2024</v>
      </c>
      <c r="H392" s="3"/>
      <c r="I392" s="3">
        <v>2025</v>
      </c>
      <c r="J392" s="3" t="b">
        <v>0</v>
      </c>
    </row>
    <row r="393" spans="1:10" ht="18.75" customHeight="1">
      <c r="A393" s="3" t="s">
        <v>2500</v>
      </c>
      <c r="B393" s="3" t="s">
        <v>295</v>
      </c>
      <c r="C393" s="3" t="s">
        <v>2501</v>
      </c>
      <c r="D393" s="3" t="s">
        <v>2502</v>
      </c>
      <c r="E393" s="3" t="s">
        <v>548</v>
      </c>
      <c r="F393" s="3" t="s">
        <v>555</v>
      </c>
      <c r="G393" s="3">
        <v>2023</v>
      </c>
      <c r="H393" s="3"/>
      <c r="I393" s="3">
        <v>2025</v>
      </c>
      <c r="J393" s="3" t="b">
        <v>1</v>
      </c>
    </row>
    <row r="394" spans="1:10" ht="18.75" customHeight="1">
      <c r="A394" s="3" t="s">
        <v>2503</v>
      </c>
      <c r="B394" s="3" t="s">
        <v>295</v>
      </c>
      <c r="C394" s="3" t="s">
        <v>2504</v>
      </c>
      <c r="D394" s="3" t="s">
        <v>2505</v>
      </c>
      <c r="E394" s="3" t="s">
        <v>532</v>
      </c>
      <c r="F394" s="3" t="s">
        <v>533</v>
      </c>
      <c r="G394" s="3">
        <v>2017</v>
      </c>
      <c r="H394" s="3"/>
      <c r="I394" s="3">
        <v>2017</v>
      </c>
      <c r="J394" s="3" t="b">
        <v>0</v>
      </c>
    </row>
    <row r="395" spans="1:10" ht="18.75" customHeight="1">
      <c r="A395" s="3" t="s">
        <v>2510</v>
      </c>
      <c r="B395" s="3" t="s">
        <v>295</v>
      </c>
      <c r="C395" s="3" t="s">
        <v>2511</v>
      </c>
      <c r="D395" s="3" t="s">
        <v>2512</v>
      </c>
      <c r="E395" s="3" t="s">
        <v>532</v>
      </c>
      <c r="F395" s="3" t="s">
        <v>533</v>
      </c>
      <c r="G395" s="3">
        <v>2017</v>
      </c>
      <c r="H395" s="3"/>
      <c r="I395" s="3">
        <v>2017</v>
      </c>
      <c r="J395" s="3" t="b">
        <v>0</v>
      </c>
    </row>
    <row r="396" spans="1:10" ht="18.75" customHeight="1">
      <c r="A396" s="3" t="s">
        <v>2517</v>
      </c>
      <c r="B396" s="3" t="s">
        <v>295</v>
      </c>
      <c r="C396" s="3" t="s">
        <v>2518</v>
      </c>
      <c r="D396" s="3" t="s">
        <v>2519</v>
      </c>
      <c r="E396" s="3" t="s">
        <v>532</v>
      </c>
      <c r="F396" s="3" t="s">
        <v>555</v>
      </c>
      <c r="G396" s="3">
        <v>2023</v>
      </c>
      <c r="H396" s="3"/>
      <c r="I396" s="3">
        <v>2023</v>
      </c>
      <c r="J396" s="3" t="b">
        <v>0</v>
      </c>
    </row>
    <row r="397" spans="1:10" ht="18.75" customHeight="1">
      <c r="A397" s="3" t="s">
        <v>2523</v>
      </c>
      <c r="B397" s="3" t="s">
        <v>295</v>
      </c>
      <c r="C397" s="3" t="s">
        <v>5223</v>
      </c>
      <c r="D397" s="3" t="s">
        <v>2525</v>
      </c>
      <c r="E397" s="3" t="s">
        <v>532</v>
      </c>
      <c r="F397" s="3" t="s">
        <v>533</v>
      </c>
      <c r="G397" s="3">
        <v>2023</v>
      </c>
      <c r="H397" s="3"/>
      <c r="I397" s="3">
        <v>2023</v>
      </c>
      <c r="J397" s="3" t="b">
        <v>0</v>
      </c>
    </row>
    <row r="398" spans="1:10" ht="18.75" customHeight="1">
      <c r="A398" s="3" t="s">
        <v>2530</v>
      </c>
      <c r="B398" s="3" t="s">
        <v>295</v>
      </c>
      <c r="C398" s="3" t="s">
        <v>5230</v>
      </c>
      <c r="D398" s="3" t="s">
        <v>2532</v>
      </c>
      <c r="E398" s="3" t="s">
        <v>532</v>
      </c>
      <c r="F398" s="3" t="s">
        <v>555</v>
      </c>
      <c r="G398" s="3">
        <v>2024</v>
      </c>
      <c r="H398" s="3"/>
      <c r="I398" s="3"/>
      <c r="J398" s="3" t="b">
        <v>0</v>
      </c>
    </row>
    <row r="399" spans="1:10" ht="18.75" customHeight="1">
      <c r="A399" s="3" t="s">
        <v>2534</v>
      </c>
      <c r="B399" s="3" t="s">
        <v>295</v>
      </c>
      <c r="C399" s="3" t="s">
        <v>2535</v>
      </c>
      <c r="D399" s="3" t="s">
        <v>6896</v>
      </c>
      <c r="E399" s="3" t="s">
        <v>532</v>
      </c>
      <c r="F399" s="3" t="s">
        <v>533</v>
      </c>
      <c r="G399" s="3">
        <v>2024</v>
      </c>
      <c r="H399" s="3"/>
      <c r="I399" s="3"/>
      <c r="J399" s="3" t="b">
        <v>0</v>
      </c>
    </row>
    <row r="400" spans="1:10" ht="18.75" customHeight="1">
      <c r="A400" s="3" t="s">
        <v>2543</v>
      </c>
      <c r="B400" s="3" t="s">
        <v>295</v>
      </c>
      <c r="C400" s="3" t="s">
        <v>2544</v>
      </c>
      <c r="D400" s="3" t="s">
        <v>2545</v>
      </c>
      <c r="E400" s="3" t="s">
        <v>532</v>
      </c>
      <c r="F400" s="3" t="s">
        <v>533</v>
      </c>
      <c r="G400" s="3">
        <v>2023</v>
      </c>
      <c r="H400" s="3"/>
      <c r="I400" s="3"/>
      <c r="J400" s="3" t="b">
        <v>0</v>
      </c>
    </row>
    <row r="401" spans="1:10" ht="18.75" customHeight="1">
      <c r="A401" s="3" t="s">
        <v>2547</v>
      </c>
      <c r="B401" s="3" t="s">
        <v>295</v>
      </c>
      <c r="C401" s="3" t="s">
        <v>5248</v>
      </c>
      <c r="D401" s="3" t="s">
        <v>2549</v>
      </c>
      <c r="E401" s="3" t="s">
        <v>532</v>
      </c>
      <c r="F401" s="3" t="s">
        <v>555</v>
      </c>
      <c r="G401" s="3">
        <v>2022</v>
      </c>
      <c r="H401" s="3"/>
      <c r="I401" s="3"/>
      <c r="J401" s="3" t="b">
        <v>0</v>
      </c>
    </row>
    <row r="402" spans="1:10" ht="18.75" customHeight="1">
      <c r="A402" s="3" t="s">
        <v>842</v>
      </c>
      <c r="B402" s="3" t="s">
        <v>295</v>
      </c>
      <c r="C402" s="3" t="s">
        <v>843</v>
      </c>
      <c r="D402" s="3" t="s">
        <v>844</v>
      </c>
      <c r="E402" s="3" t="s">
        <v>548</v>
      </c>
      <c r="F402" s="3" t="s">
        <v>555</v>
      </c>
      <c r="G402" s="3">
        <v>2022</v>
      </c>
      <c r="H402" s="3"/>
      <c r="I402" s="3"/>
      <c r="J402" s="3" t="b">
        <v>0</v>
      </c>
    </row>
    <row r="403" spans="1:10" ht="18.75" customHeight="1">
      <c r="A403" s="3" t="s">
        <v>2003</v>
      </c>
      <c r="B403" s="3" t="s">
        <v>295</v>
      </c>
      <c r="C403" s="3" t="s">
        <v>2004</v>
      </c>
      <c r="D403" s="3" t="s">
        <v>2005</v>
      </c>
      <c r="E403" s="3" t="s">
        <v>559</v>
      </c>
      <c r="F403" s="3" t="s">
        <v>533</v>
      </c>
      <c r="G403" s="3">
        <v>2022</v>
      </c>
      <c r="H403" s="3"/>
      <c r="I403" s="3"/>
      <c r="J403" s="3" t="b">
        <v>0</v>
      </c>
    </row>
    <row r="404" spans="1:10" ht="18.75" customHeight="1">
      <c r="A404" s="3" t="s">
        <v>2006</v>
      </c>
      <c r="B404" s="3" t="s">
        <v>295</v>
      </c>
      <c r="C404" s="3" t="s">
        <v>2007</v>
      </c>
      <c r="D404" s="3" t="s">
        <v>2008</v>
      </c>
      <c r="E404" s="3" t="s">
        <v>559</v>
      </c>
      <c r="F404" s="3" t="s">
        <v>533</v>
      </c>
      <c r="G404" s="3">
        <v>2024</v>
      </c>
      <c r="H404" s="3"/>
      <c r="I404" s="3"/>
      <c r="J404" s="3" t="b">
        <v>0</v>
      </c>
    </row>
    <row r="405" spans="1:10" ht="18.75" customHeight="1">
      <c r="A405" s="3" t="s">
        <v>2009</v>
      </c>
      <c r="B405" s="3" t="s">
        <v>295</v>
      </c>
      <c r="C405" s="3" t="s">
        <v>5270</v>
      </c>
      <c r="D405" s="3" t="s">
        <v>2011</v>
      </c>
      <c r="E405" s="3" t="s">
        <v>559</v>
      </c>
      <c r="F405" s="3" t="s">
        <v>533</v>
      </c>
      <c r="G405" s="3">
        <v>2024</v>
      </c>
      <c r="H405" s="3"/>
      <c r="I405" s="3"/>
      <c r="J405" s="3" t="b">
        <v>0</v>
      </c>
    </row>
    <row r="406" spans="1:10" ht="18.75" customHeight="1">
      <c r="A406" s="3" t="s">
        <v>2012</v>
      </c>
      <c r="B406" s="3" t="s">
        <v>295</v>
      </c>
      <c r="C406" s="3" t="s">
        <v>2013</v>
      </c>
      <c r="D406" s="3" t="s">
        <v>2014</v>
      </c>
      <c r="E406" s="3" t="s">
        <v>559</v>
      </c>
      <c r="F406" s="3" t="s">
        <v>533</v>
      </c>
      <c r="G406" s="3">
        <v>2024</v>
      </c>
      <c r="H406" s="3"/>
      <c r="I406" s="3"/>
      <c r="J406" s="3" t="b">
        <v>0</v>
      </c>
    </row>
    <row r="407" spans="1:10" ht="18.75" customHeight="1">
      <c r="A407" s="3" t="s">
        <v>2015</v>
      </c>
      <c r="B407" s="3" t="s">
        <v>295</v>
      </c>
      <c r="C407" s="3" t="s">
        <v>2016</v>
      </c>
      <c r="D407" s="3" t="s">
        <v>2017</v>
      </c>
      <c r="E407" s="3" t="s">
        <v>532</v>
      </c>
      <c r="F407" s="3" t="s">
        <v>533</v>
      </c>
      <c r="G407" s="3">
        <v>2024</v>
      </c>
      <c r="H407" s="3"/>
      <c r="I407" s="3"/>
      <c r="J407" s="3" t="b">
        <v>0</v>
      </c>
    </row>
    <row r="408" spans="1:10" ht="18.75" customHeight="1">
      <c r="A408" s="3" t="s">
        <v>2554</v>
      </c>
      <c r="B408" s="3" t="s">
        <v>299</v>
      </c>
      <c r="C408" s="3" t="s">
        <v>2555</v>
      </c>
      <c r="D408" s="3" t="s">
        <v>2556</v>
      </c>
      <c r="E408" s="3" t="s">
        <v>532</v>
      </c>
      <c r="F408" s="3" t="s">
        <v>533</v>
      </c>
      <c r="G408" s="3">
        <v>2024</v>
      </c>
      <c r="H408" s="3">
        <v>2024</v>
      </c>
      <c r="I408" s="3"/>
      <c r="J408" s="3" t="b">
        <v>0</v>
      </c>
    </row>
    <row r="409" spans="1:10" ht="18.75" customHeight="1">
      <c r="A409" s="3" t="s">
        <v>2025</v>
      </c>
      <c r="B409" s="3" t="s">
        <v>301</v>
      </c>
      <c r="C409" s="3" t="s">
        <v>2026</v>
      </c>
      <c r="D409" s="3" t="s">
        <v>2027</v>
      </c>
      <c r="E409" s="3" t="s">
        <v>532</v>
      </c>
      <c r="F409" s="3" t="s">
        <v>603</v>
      </c>
      <c r="G409" s="3">
        <v>2024</v>
      </c>
      <c r="H409" s="3"/>
      <c r="I409" s="3"/>
      <c r="J409" s="3" t="b">
        <v>1</v>
      </c>
    </row>
    <row r="410" spans="1:10" ht="18.75" customHeight="1">
      <c r="A410" s="3" t="s">
        <v>2561</v>
      </c>
      <c r="B410" s="3" t="s">
        <v>301</v>
      </c>
      <c r="C410" s="3" t="s">
        <v>2562</v>
      </c>
      <c r="D410" s="3" t="s">
        <v>2563</v>
      </c>
      <c r="E410" s="3" t="s">
        <v>559</v>
      </c>
      <c r="F410" s="3" t="s">
        <v>555</v>
      </c>
      <c r="G410" s="3">
        <v>2011</v>
      </c>
      <c r="H410" s="3">
        <v>2013</v>
      </c>
      <c r="I410" s="3"/>
      <c r="J410" s="3" t="b">
        <v>0</v>
      </c>
    </row>
    <row r="411" spans="1:10" ht="18.75" customHeight="1">
      <c r="A411" s="3" t="s">
        <v>1702</v>
      </c>
      <c r="B411" s="3" t="s">
        <v>301</v>
      </c>
      <c r="C411" s="3" t="s">
        <v>1703</v>
      </c>
      <c r="D411" s="3" t="s">
        <v>1704</v>
      </c>
      <c r="E411" s="3" t="s">
        <v>559</v>
      </c>
      <c r="F411" s="3" t="s">
        <v>555</v>
      </c>
      <c r="G411" s="3">
        <v>2013</v>
      </c>
      <c r="H411" s="3"/>
      <c r="I411" s="3"/>
      <c r="J411" s="3" t="b">
        <v>0</v>
      </c>
    </row>
    <row r="412" spans="1:10" ht="18.75" customHeight="1">
      <c r="A412" s="3" t="s">
        <v>2569</v>
      </c>
      <c r="B412" s="3" t="s">
        <v>301</v>
      </c>
      <c r="C412" s="3" t="s">
        <v>2570</v>
      </c>
      <c r="D412" s="3" t="s">
        <v>2571</v>
      </c>
      <c r="E412" s="3" t="s">
        <v>559</v>
      </c>
      <c r="F412" s="3" t="s">
        <v>533</v>
      </c>
      <c r="G412" s="3">
        <v>2024</v>
      </c>
      <c r="H412" s="3"/>
      <c r="I412" s="3"/>
      <c r="J412" s="3" t="b">
        <v>0</v>
      </c>
    </row>
    <row r="413" spans="1:10" ht="18.75" customHeight="1">
      <c r="A413" s="3" t="s">
        <v>723</v>
      </c>
      <c r="B413" s="3" t="s">
        <v>301</v>
      </c>
      <c r="C413" s="3" t="s">
        <v>724</v>
      </c>
      <c r="D413" s="3" t="s">
        <v>725</v>
      </c>
      <c r="E413" s="3" t="s">
        <v>559</v>
      </c>
      <c r="F413" s="3" t="s">
        <v>533</v>
      </c>
      <c r="G413" s="3">
        <v>2021</v>
      </c>
      <c r="H413" s="3"/>
      <c r="I413" s="3"/>
      <c r="J413" s="3" t="b">
        <v>0</v>
      </c>
    </row>
    <row r="414" spans="1:10" ht="18.75" customHeight="1">
      <c r="A414" s="3" t="s">
        <v>1296</v>
      </c>
      <c r="B414" s="3" t="s">
        <v>301</v>
      </c>
      <c r="C414" s="3" t="s">
        <v>1297</v>
      </c>
      <c r="D414" s="3" t="s">
        <v>1298</v>
      </c>
      <c r="E414" s="3" t="s">
        <v>559</v>
      </c>
      <c r="F414" s="3" t="s">
        <v>555</v>
      </c>
      <c r="G414" s="3">
        <v>2022</v>
      </c>
      <c r="H414" s="3"/>
      <c r="I414" s="3"/>
      <c r="J414" s="3" t="b">
        <v>0</v>
      </c>
    </row>
    <row r="415" spans="1:10" ht="18.75" customHeight="1">
      <c r="A415" s="3" t="s">
        <v>2572</v>
      </c>
      <c r="B415" s="3" t="s">
        <v>301</v>
      </c>
      <c r="C415" s="3" t="s">
        <v>2573</v>
      </c>
      <c r="D415" s="3" t="s">
        <v>2574</v>
      </c>
      <c r="E415" s="3" t="s">
        <v>559</v>
      </c>
      <c r="F415" s="3" t="s">
        <v>533</v>
      </c>
      <c r="G415" s="3">
        <v>2023</v>
      </c>
      <c r="H415" s="3"/>
      <c r="I415" s="3"/>
      <c r="J415" s="3" t="b">
        <v>0</v>
      </c>
    </row>
    <row r="416" spans="1:10" ht="18.75" customHeight="1">
      <c r="A416" s="3" t="s">
        <v>2578</v>
      </c>
      <c r="B416" s="3" t="s">
        <v>301</v>
      </c>
      <c r="C416" s="3" t="s">
        <v>2579</v>
      </c>
      <c r="D416" s="3" t="s">
        <v>2580</v>
      </c>
      <c r="E416" s="3" t="s">
        <v>559</v>
      </c>
      <c r="F416" s="3" t="s">
        <v>555</v>
      </c>
      <c r="G416" s="3">
        <v>2021</v>
      </c>
      <c r="H416" s="3"/>
      <c r="I416" s="3"/>
      <c r="J416" s="3" t="b">
        <v>1</v>
      </c>
    </row>
    <row r="417" spans="1:10" ht="18.75" customHeight="1">
      <c r="A417" s="3" t="s">
        <v>2581</v>
      </c>
      <c r="B417" s="3" t="s">
        <v>301</v>
      </c>
      <c r="C417" s="3" t="s">
        <v>2582</v>
      </c>
      <c r="D417" s="3" t="s">
        <v>2583</v>
      </c>
      <c r="E417" s="3" t="s">
        <v>532</v>
      </c>
      <c r="F417" s="3" t="s">
        <v>603</v>
      </c>
      <c r="G417" s="3">
        <v>2023</v>
      </c>
      <c r="H417" s="3"/>
      <c r="I417" s="3"/>
      <c r="J417" s="3" t="b">
        <v>0</v>
      </c>
    </row>
    <row r="418" spans="1:10" ht="18.75" customHeight="1">
      <c r="A418" s="3" t="s">
        <v>1522</v>
      </c>
      <c r="B418" s="3" t="s">
        <v>301</v>
      </c>
      <c r="C418" s="3" t="s">
        <v>1523</v>
      </c>
      <c r="D418" s="3" t="s">
        <v>1524</v>
      </c>
      <c r="E418" s="3" t="s">
        <v>559</v>
      </c>
      <c r="F418" s="3" t="s">
        <v>533</v>
      </c>
      <c r="G418" s="3">
        <v>2017</v>
      </c>
      <c r="H418" s="3"/>
      <c r="I418" s="3"/>
      <c r="J418" s="3" t="b">
        <v>0</v>
      </c>
    </row>
    <row r="419" spans="1:10" ht="18.75" customHeight="1">
      <c r="A419" s="3" t="s">
        <v>2584</v>
      </c>
      <c r="B419" s="3" t="s">
        <v>301</v>
      </c>
      <c r="C419" s="3" t="s">
        <v>2585</v>
      </c>
      <c r="D419" s="3" t="s">
        <v>2563</v>
      </c>
      <c r="E419" s="3" t="s">
        <v>559</v>
      </c>
      <c r="F419" s="3" t="s">
        <v>533</v>
      </c>
      <c r="G419" s="3">
        <v>2014</v>
      </c>
      <c r="H419" s="3"/>
      <c r="I419" s="3"/>
      <c r="J419" s="3" t="b">
        <v>0</v>
      </c>
    </row>
    <row r="420" spans="1:10" ht="18.75" customHeight="1">
      <c r="A420" s="3" t="s">
        <v>2587</v>
      </c>
      <c r="B420" s="3" t="s">
        <v>301</v>
      </c>
      <c r="C420" s="3" t="s">
        <v>2588</v>
      </c>
      <c r="D420" s="3" t="s">
        <v>2589</v>
      </c>
      <c r="E420" s="3" t="s">
        <v>559</v>
      </c>
      <c r="F420" s="3" t="s">
        <v>555</v>
      </c>
      <c r="G420" s="3">
        <v>2021</v>
      </c>
      <c r="H420" s="3"/>
      <c r="I420" s="3"/>
      <c r="J420" s="3" t="b">
        <v>0</v>
      </c>
    </row>
    <row r="421" spans="1:10" ht="18.75" customHeight="1">
      <c r="A421" s="3" t="s">
        <v>2597</v>
      </c>
      <c r="B421" s="3" t="s">
        <v>301</v>
      </c>
      <c r="C421" s="3" t="s">
        <v>2598</v>
      </c>
      <c r="D421" s="3" t="s">
        <v>2599</v>
      </c>
      <c r="E421" s="3" t="s">
        <v>559</v>
      </c>
      <c r="F421" s="3" t="s">
        <v>555</v>
      </c>
      <c r="G421" s="3">
        <v>2015</v>
      </c>
      <c r="H421" s="3"/>
      <c r="I421" s="3"/>
      <c r="J421" s="3" t="b">
        <v>0</v>
      </c>
    </row>
    <row r="422" spans="1:10" ht="18.75" customHeight="1">
      <c r="A422" s="3" t="s">
        <v>2600</v>
      </c>
      <c r="B422" s="3" t="s">
        <v>301</v>
      </c>
      <c r="C422" s="3" t="s">
        <v>2601</v>
      </c>
      <c r="D422" s="3" t="s">
        <v>2602</v>
      </c>
      <c r="E422" s="3" t="s">
        <v>548</v>
      </c>
      <c r="F422" s="3" t="s">
        <v>555</v>
      </c>
      <c r="G422" s="3">
        <v>2017</v>
      </c>
      <c r="H422" s="3"/>
      <c r="I422" s="3"/>
      <c r="J422" s="3" t="b">
        <v>1</v>
      </c>
    </row>
    <row r="423" spans="1:10" ht="18.75" customHeight="1">
      <c r="A423" s="3" t="s">
        <v>2607</v>
      </c>
      <c r="B423" s="3" t="s">
        <v>301</v>
      </c>
      <c r="C423" s="3" t="s">
        <v>2608</v>
      </c>
      <c r="D423" s="3" t="s">
        <v>2609</v>
      </c>
      <c r="E423" s="3" t="s">
        <v>559</v>
      </c>
      <c r="F423" s="3" t="s">
        <v>555</v>
      </c>
      <c r="G423" s="3">
        <v>2023</v>
      </c>
      <c r="H423" s="3"/>
      <c r="I423" s="3"/>
      <c r="J423" s="3" t="b">
        <v>0</v>
      </c>
    </row>
    <row r="424" spans="1:10" ht="18.75" customHeight="1">
      <c r="A424" s="3" t="s">
        <v>2610</v>
      </c>
      <c r="B424" s="3" t="s">
        <v>301</v>
      </c>
      <c r="C424" s="3" t="s">
        <v>2611</v>
      </c>
      <c r="D424" s="3" t="s">
        <v>2612</v>
      </c>
      <c r="E424" s="3" t="s">
        <v>559</v>
      </c>
      <c r="F424" s="3" t="s">
        <v>533</v>
      </c>
      <c r="G424" s="3">
        <v>2015</v>
      </c>
      <c r="H424" s="3"/>
      <c r="I424" s="3"/>
      <c r="J424" s="3" t="b">
        <v>0</v>
      </c>
    </row>
    <row r="425" spans="1:10" ht="18.75" customHeight="1">
      <c r="A425" s="3" t="s">
        <v>2085</v>
      </c>
      <c r="B425" s="3" t="s">
        <v>301</v>
      </c>
      <c r="C425" s="3" t="s">
        <v>2086</v>
      </c>
      <c r="D425" s="3" t="s">
        <v>2087</v>
      </c>
      <c r="E425" s="3" t="s">
        <v>532</v>
      </c>
      <c r="F425" s="3" t="s">
        <v>533</v>
      </c>
      <c r="G425" s="3">
        <v>2019</v>
      </c>
      <c r="H425" s="3"/>
      <c r="I425" s="3"/>
      <c r="J425" s="3" t="b">
        <v>0</v>
      </c>
    </row>
    <row r="426" spans="1:10" ht="18.75" customHeight="1">
      <c r="A426" s="3" t="s">
        <v>1709</v>
      </c>
      <c r="B426" s="3" t="s">
        <v>301</v>
      </c>
      <c r="C426" s="3" t="s">
        <v>1710</v>
      </c>
      <c r="D426" s="3" t="s">
        <v>1711</v>
      </c>
      <c r="E426" s="3" t="s">
        <v>559</v>
      </c>
      <c r="F426" s="3" t="s">
        <v>555</v>
      </c>
      <c r="G426" s="3">
        <v>2012</v>
      </c>
      <c r="H426" s="3"/>
      <c r="I426" s="3"/>
      <c r="J426" s="3" t="b">
        <v>0</v>
      </c>
    </row>
    <row r="427" spans="1:10" ht="18.75" customHeight="1">
      <c r="A427" s="3" t="s">
        <v>2094</v>
      </c>
      <c r="B427" s="3" t="s">
        <v>301</v>
      </c>
      <c r="C427" s="3" t="s">
        <v>2095</v>
      </c>
      <c r="D427" s="3" t="s">
        <v>2096</v>
      </c>
      <c r="E427" s="3" t="s">
        <v>559</v>
      </c>
      <c r="F427" s="3" t="s">
        <v>533</v>
      </c>
      <c r="G427" s="3">
        <v>2024</v>
      </c>
      <c r="H427" s="3"/>
      <c r="I427" s="3"/>
      <c r="J427" s="3" t="b">
        <v>0</v>
      </c>
    </row>
    <row r="428" spans="1:10" ht="18.75" customHeight="1">
      <c r="A428" s="3" t="s">
        <v>1280</v>
      </c>
      <c r="B428" s="3" t="s">
        <v>308</v>
      </c>
      <c r="C428" s="3" t="s">
        <v>1281</v>
      </c>
      <c r="D428" s="3" t="s">
        <v>1282</v>
      </c>
      <c r="E428" s="3" t="s">
        <v>548</v>
      </c>
      <c r="F428" s="3" t="s">
        <v>533</v>
      </c>
      <c r="G428" s="3">
        <v>2018</v>
      </c>
      <c r="H428" s="3">
        <v>2018</v>
      </c>
      <c r="I428" s="3"/>
      <c r="J428" s="3" t="b">
        <v>0</v>
      </c>
    </row>
    <row r="429" spans="1:10" ht="18.75" customHeight="1">
      <c r="A429" s="3" t="s">
        <v>2613</v>
      </c>
      <c r="B429" s="3" t="s">
        <v>310</v>
      </c>
      <c r="C429" s="3" t="s">
        <v>2614</v>
      </c>
      <c r="D429" s="3" t="s">
        <v>2615</v>
      </c>
      <c r="E429" s="3" t="s">
        <v>548</v>
      </c>
      <c r="F429" s="3" t="s">
        <v>555</v>
      </c>
      <c r="G429" s="3">
        <v>2023</v>
      </c>
      <c r="H429" s="3"/>
      <c r="I429" s="3"/>
      <c r="J429" s="3" t="b">
        <v>1</v>
      </c>
    </row>
    <row r="430" spans="1:10" ht="18.75" customHeight="1">
      <c r="A430" s="3" t="s">
        <v>2617</v>
      </c>
      <c r="B430" s="3" t="s">
        <v>314</v>
      </c>
      <c r="C430" s="3" t="s">
        <v>2618</v>
      </c>
      <c r="D430" s="3" t="s">
        <v>2619</v>
      </c>
      <c r="E430" s="3" t="s">
        <v>532</v>
      </c>
      <c r="F430" s="3" t="s">
        <v>533</v>
      </c>
      <c r="G430" s="3">
        <v>2016</v>
      </c>
      <c r="H430" s="3">
        <v>2023</v>
      </c>
      <c r="I430" s="3"/>
      <c r="J430" s="3" t="b">
        <v>0</v>
      </c>
    </row>
    <row r="431" spans="1:10" ht="18.75" customHeight="1">
      <c r="A431" s="3" t="s">
        <v>2625</v>
      </c>
      <c r="B431" s="3" t="s">
        <v>320</v>
      </c>
      <c r="C431" s="3" t="s">
        <v>2626</v>
      </c>
      <c r="D431" s="3" t="s">
        <v>2627</v>
      </c>
      <c r="E431" s="3" t="s">
        <v>532</v>
      </c>
      <c r="F431" s="3" t="s">
        <v>533</v>
      </c>
      <c r="G431" s="3">
        <v>2019</v>
      </c>
      <c r="H431" s="3"/>
      <c r="I431" s="3"/>
      <c r="J431" s="3" t="b">
        <v>1</v>
      </c>
    </row>
    <row r="432" spans="1:10" ht="18.75" customHeight="1">
      <c r="A432" s="3" t="s">
        <v>2112</v>
      </c>
      <c r="B432" s="3" t="s">
        <v>326</v>
      </c>
      <c r="C432" s="3" t="s">
        <v>2113</v>
      </c>
      <c r="D432" s="3" t="s">
        <v>2114</v>
      </c>
      <c r="E432" s="3" t="s">
        <v>559</v>
      </c>
      <c r="F432" s="3" t="s">
        <v>533</v>
      </c>
      <c r="G432" s="3">
        <v>2017</v>
      </c>
      <c r="H432" s="3">
        <v>2024</v>
      </c>
      <c r="I432" s="3"/>
      <c r="J432" s="3" t="b">
        <v>1</v>
      </c>
    </row>
    <row r="433" spans="1:10" ht="18.75" customHeight="1">
      <c r="A433" s="3" t="s">
        <v>2115</v>
      </c>
      <c r="B433" s="3" t="s">
        <v>326</v>
      </c>
      <c r="C433" s="3" t="s">
        <v>2116</v>
      </c>
      <c r="D433" s="3" t="s">
        <v>2117</v>
      </c>
      <c r="E433" s="3" t="s">
        <v>559</v>
      </c>
      <c r="F433" s="3" t="s">
        <v>533</v>
      </c>
      <c r="G433" s="3">
        <v>2023</v>
      </c>
      <c r="H433" s="3">
        <v>2023</v>
      </c>
      <c r="I433" s="3"/>
      <c r="J433" s="3" t="b">
        <v>0</v>
      </c>
    </row>
    <row r="434" spans="1:10" ht="18.75" customHeight="1">
      <c r="A434" s="3" t="s">
        <v>2118</v>
      </c>
      <c r="B434" s="3" t="s">
        <v>326</v>
      </c>
      <c r="C434" s="3" t="s">
        <v>2119</v>
      </c>
      <c r="D434" s="3" t="s">
        <v>2120</v>
      </c>
      <c r="E434" s="3" t="s">
        <v>532</v>
      </c>
      <c r="F434" s="3" t="s">
        <v>533</v>
      </c>
      <c r="G434" s="3">
        <v>2019</v>
      </c>
      <c r="H434" s="3"/>
      <c r="I434" s="3"/>
      <c r="J434" s="3" t="b">
        <v>0</v>
      </c>
    </row>
    <row r="435" spans="1:10" ht="18.75" customHeight="1">
      <c r="A435" s="3" t="s">
        <v>1366</v>
      </c>
      <c r="B435" s="3" t="s">
        <v>326</v>
      </c>
      <c r="C435" s="3" t="s">
        <v>1367</v>
      </c>
      <c r="D435" s="3" t="s">
        <v>1368</v>
      </c>
      <c r="E435" s="3" t="s">
        <v>548</v>
      </c>
      <c r="F435" s="3" t="s">
        <v>555</v>
      </c>
      <c r="G435" s="3"/>
      <c r="H435" s="3">
        <v>2022</v>
      </c>
      <c r="I435" s="3"/>
      <c r="J435" s="3" t="b">
        <v>0</v>
      </c>
    </row>
    <row r="436" spans="1:10" ht="18.75" customHeight="1">
      <c r="A436" s="3" t="s">
        <v>2632</v>
      </c>
      <c r="B436" s="3" t="s">
        <v>326</v>
      </c>
      <c r="C436" s="3" t="s">
        <v>5375</v>
      </c>
      <c r="D436" s="3" t="s">
        <v>2634</v>
      </c>
      <c r="E436" s="3" t="s">
        <v>532</v>
      </c>
      <c r="F436" s="3" t="s">
        <v>603</v>
      </c>
      <c r="G436" s="3">
        <v>2020</v>
      </c>
      <c r="H436" s="3">
        <v>2020</v>
      </c>
      <c r="I436" s="3"/>
      <c r="J436" s="3" t="b">
        <v>0</v>
      </c>
    </row>
    <row r="437" spans="1:10" ht="18.75" customHeight="1">
      <c r="A437" s="3" t="s">
        <v>3348</v>
      </c>
      <c r="B437" s="3" t="s">
        <v>326</v>
      </c>
      <c r="C437" s="3" t="s">
        <v>3349</v>
      </c>
      <c r="D437" s="3" t="s">
        <v>3350</v>
      </c>
      <c r="E437" s="3" t="s">
        <v>548</v>
      </c>
      <c r="F437" s="3" t="s">
        <v>555</v>
      </c>
      <c r="G437" s="3">
        <v>2022</v>
      </c>
      <c r="H437" s="3">
        <v>2022</v>
      </c>
      <c r="I437" s="3">
        <v>2022</v>
      </c>
      <c r="J437" s="3" t="b">
        <v>0</v>
      </c>
    </row>
    <row r="438" spans="1:10" ht="18.75" customHeight="1">
      <c r="A438" s="3" t="s">
        <v>2129</v>
      </c>
      <c r="B438" s="3" t="s">
        <v>330</v>
      </c>
      <c r="C438" s="3" t="s">
        <v>2130</v>
      </c>
      <c r="D438" s="3" t="s">
        <v>2131</v>
      </c>
      <c r="E438" s="3" t="s">
        <v>532</v>
      </c>
      <c r="F438" s="3" t="s">
        <v>533</v>
      </c>
      <c r="G438" s="3">
        <v>2017</v>
      </c>
      <c r="H438" s="3">
        <v>2022</v>
      </c>
      <c r="I438" s="3"/>
      <c r="J438" s="3" t="b">
        <v>0</v>
      </c>
    </row>
    <row r="439" spans="1:10" ht="18.75" customHeight="1">
      <c r="A439" s="3" t="s">
        <v>1682</v>
      </c>
      <c r="B439" s="3" t="s">
        <v>330</v>
      </c>
      <c r="C439" s="3" t="s">
        <v>1683</v>
      </c>
      <c r="D439" s="3" t="s">
        <v>1684</v>
      </c>
      <c r="E439" s="3" t="s">
        <v>559</v>
      </c>
      <c r="F439" s="3" t="s">
        <v>555</v>
      </c>
      <c r="G439" s="3">
        <v>2013</v>
      </c>
      <c r="H439" s="3">
        <v>2013</v>
      </c>
      <c r="I439" s="3"/>
      <c r="J439" s="3" t="b">
        <v>0</v>
      </c>
    </row>
    <row r="440" spans="1:10" ht="18.75" customHeight="1">
      <c r="A440" s="3" t="s">
        <v>2635</v>
      </c>
      <c r="B440" s="3" t="s">
        <v>332</v>
      </c>
      <c r="C440" s="3" t="s">
        <v>2636</v>
      </c>
      <c r="D440" s="3" t="s">
        <v>2637</v>
      </c>
      <c r="E440" s="3" t="s">
        <v>548</v>
      </c>
      <c r="F440" s="3" t="s">
        <v>555</v>
      </c>
      <c r="G440" s="3">
        <v>2023</v>
      </c>
      <c r="H440" s="3"/>
      <c r="I440" s="3"/>
      <c r="J440" s="3" t="b">
        <v>1</v>
      </c>
    </row>
    <row r="441" spans="1:10" ht="18.75" customHeight="1">
      <c r="A441" s="3" t="s">
        <v>2141</v>
      </c>
      <c r="B441" s="3" t="s">
        <v>332</v>
      </c>
      <c r="C441" s="3" t="s">
        <v>2142</v>
      </c>
      <c r="D441" s="3" t="s">
        <v>6897</v>
      </c>
      <c r="E441" s="3" t="s">
        <v>532</v>
      </c>
      <c r="F441" s="3" t="s">
        <v>533</v>
      </c>
      <c r="G441" s="3">
        <v>2022</v>
      </c>
      <c r="H441" s="3"/>
      <c r="I441" s="3"/>
      <c r="J441" s="3" t="b">
        <v>0</v>
      </c>
    </row>
    <row r="442" spans="1:10" ht="18.75" customHeight="1">
      <c r="A442" s="3" t="s">
        <v>2144</v>
      </c>
      <c r="B442" s="3" t="s">
        <v>332</v>
      </c>
      <c r="C442" s="3" t="s">
        <v>2145</v>
      </c>
      <c r="D442" s="3" t="s">
        <v>2146</v>
      </c>
      <c r="E442" s="3" t="s">
        <v>532</v>
      </c>
      <c r="F442" s="3" t="s">
        <v>533</v>
      </c>
      <c r="G442" s="3">
        <v>2023</v>
      </c>
      <c r="H442" s="3"/>
      <c r="I442" s="3"/>
      <c r="J442" s="3" t="b">
        <v>1</v>
      </c>
    </row>
    <row r="443" spans="1:10" ht="18.75" customHeight="1">
      <c r="A443" s="3" t="s">
        <v>1284</v>
      </c>
      <c r="B443" s="3" t="s">
        <v>332</v>
      </c>
      <c r="C443" s="3" t="s">
        <v>1285</v>
      </c>
      <c r="D443" s="3" t="s">
        <v>1286</v>
      </c>
      <c r="E443" s="3" t="s">
        <v>532</v>
      </c>
      <c r="F443" s="3" t="s">
        <v>555</v>
      </c>
      <c r="G443" s="3">
        <v>2023</v>
      </c>
      <c r="H443" s="3"/>
      <c r="I443" s="3"/>
      <c r="J443" s="3" t="b">
        <v>0</v>
      </c>
    </row>
    <row r="444" spans="1:10" ht="18.75" customHeight="1">
      <c r="A444" s="3" t="s">
        <v>2151</v>
      </c>
      <c r="B444" s="3" t="s">
        <v>332</v>
      </c>
      <c r="C444" s="3" t="s">
        <v>2152</v>
      </c>
      <c r="D444" s="3" t="s">
        <v>2153</v>
      </c>
      <c r="E444" s="3" t="s">
        <v>532</v>
      </c>
      <c r="F444" s="3" t="s">
        <v>533</v>
      </c>
      <c r="G444" s="3">
        <v>2023</v>
      </c>
      <c r="H444" s="3"/>
      <c r="I444" s="3"/>
      <c r="J444" s="3" t="b">
        <v>0</v>
      </c>
    </row>
    <row r="445" spans="1:10" ht="18.75" customHeight="1">
      <c r="A445" s="3" t="s">
        <v>1400</v>
      </c>
      <c r="B445" s="3" t="s">
        <v>332</v>
      </c>
      <c r="C445" s="3" t="s">
        <v>1401</v>
      </c>
      <c r="D445" s="3" t="s">
        <v>1402</v>
      </c>
      <c r="E445" s="3" t="s">
        <v>532</v>
      </c>
      <c r="F445" s="3" t="s">
        <v>555</v>
      </c>
      <c r="G445" s="3">
        <v>2023</v>
      </c>
      <c r="H445" s="3"/>
      <c r="I445" s="3">
        <v>2024</v>
      </c>
      <c r="J445" s="3" t="b">
        <v>0</v>
      </c>
    </row>
    <row r="446" spans="1:10" ht="18.75" customHeight="1">
      <c r="A446" s="3" t="s">
        <v>2639</v>
      </c>
      <c r="B446" s="3" t="s">
        <v>332</v>
      </c>
      <c r="C446" s="3" t="s">
        <v>2640</v>
      </c>
      <c r="D446" s="3" t="s">
        <v>2641</v>
      </c>
      <c r="E446" s="3" t="s">
        <v>559</v>
      </c>
      <c r="F446" s="3" t="s">
        <v>555</v>
      </c>
      <c r="G446" s="3">
        <v>2023</v>
      </c>
      <c r="H446" s="3"/>
      <c r="I446" s="3"/>
      <c r="J446" s="3" t="b">
        <v>0</v>
      </c>
    </row>
    <row r="447" spans="1:10" ht="18.75" customHeight="1">
      <c r="A447" s="3" t="s">
        <v>2166</v>
      </c>
      <c r="B447" s="3" t="s">
        <v>332</v>
      </c>
      <c r="C447" s="3" t="s">
        <v>2167</v>
      </c>
      <c r="D447" s="3" t="s">
        <v>2168</v>
      </c>
      <c r="E447" s="3" t="s">
        <v>532</v>
      </c>
      <c r="F447" s="3" t="s">
        <v>533</v>
      </c>
      <c r="G447" s="3">
        <v>2022</v>
      </c>
      <c r="H447" s="3"/>
      <c r="I447" s="3"/>
      <c r="J447" s="3" t="b">
        <v>0</v>
      </c>
    </row>
    <row r="448" spans="1:10" ht="18.75" customHeight="1">
      <c r="A448" s="3" t="s">
        <v>2643</v>
      </c>
      <c r="B448" s="3" t="s">
        <v>332</v>
      </c>
      <c r="C448" s="3" t="s">
        <v>2644</v>
      </c>
      <c r="D448" s="3" t="s">
        <v>2645</v>
      </c>
      <c r="E448" s="3" t="s">
        <v>548</v>
      </c>
      <c r="F448" s="3" t="s">
        <v>555</v>
      </c>
      <c r="G448" s="3">
        <v>2023</v>
      </c>
      <c r="H448" s="3"/>
      <c r="I448" s="3"/>
      <c r="J448" s="3" t="b">
        <v>0</v>
      </c>
    </row>
    <row r="449" spans="1:10" ht="18.75" customHeight="1">
      <c r="A449" s="3" t="s">
        <v>1225</v>
      </c>
      <c r="B449" s="3" t="s">
        <v>332</v>
      </c>
      <c r="C449" s="3" t="s">
        <v>1226</v>
      </c>
      <c r="D449" s="3" t="s">
        <v>1227</v>
      </c>
      <c r="E449" s="3" t="s">
        <v>548</v>
      </c>
      <c r="F449" s="3" t="s">
        <v>555</v>
      </c>
      <c r="G449" s="3">
        <v>2018</v>
      </c>
      <c r="H449" s="3">
        <v>2019</v>
      </c>
      <c r="I449" s="3"/>
      <c r="J449" s="3" t="b">
        <v>0</v>
      </c>
    </row>
    <row r="450" spans="1:10" ht="18.75" customHeight="1">
      <c r="A450" s="3" t="s">
        <v>2646</v>
      </c>
      <c r="B450" s="3" t="s">
        <v>332</v>
      </c>
      <c r="C450" s="3" t="s">
        <v>2647</v>
      </c>
      <c r="D450" s="3" t="s">
        <v>2648</v>
      </c>
      <c r="E450" s="3" t="s">
        <v>532</v>
      </c>
      <c r="F450" s="3" t="s">
        <v>555</v>
      </c>
      <c r="G450" s="3">
        <v>2017</v>
      </c>
      <c r="H450" s="3"/>
      <c r="I450" s="3"/>
      <c r="J450" s="3" t="b">
        <v>0</v>
      </c>
    </row>
    <row r="451" spans="1:10" ht="18.75" customHeight="1">
      <c r="A451" s="3" t="s">
        <v>1158</v>
      </c>
      <c r="B451" s="3" t="s">
        <v>332</v>
      </c>
      <c r="C451" s="3" t="s">
        <v>1159</v>
      </c>
      <c r="D451" s="3" t="s">
        <v>1160</v>
      </c>
      <c r="E451" s="3" t="s">
        <v>548</v>
      </c>
      <c r="F451" s="3" t="s">
        <v>555</v>
      </c>
      <c r="G451" s="3">
        <v>2016</v>
      </c>
      <c r="H451" s="3"/>
      <c r="I451" s="3"/>
      <c r="J451" s="3" t="b">
        <v>0</v>
      </c>
    </row>
    <row r="452" spans="1:10" ht="18.75" customHeight="1">
      <c r="A452" s="3" t="s">
        <v>1350</v>
      </c>
      <c r="B452" s="3" t="s">
        <v>332</v>
      </c>
      <c r="C452" s="3" t="s">
        <v>1351</v>
      </c>
      <c r="D452" s="3" t="s">
        <v>1352</v>
      </c>
      <c r="E452" s="3" t="s">
        <v>548</v>
      </c>
      <c r="F452" s="3" t="s">
        <v>555</v>
      </c>
      <c r="G452" s="3">
        <v>2023</v>
      </c>
      <c r="H452" s="3"/>
      <c r="I452" s="3"/>
      <c r="J452" s="3" t="b">
        <v>0</v>
      </c>
    </row>
    <row r="453" spans="1:10" ht="18.75" customHeight="1">
      <c r="A453" s="3" t="s">
        <v>2649</v>
      </c>
      <c r="B453" s="3" t="s">
        <v>332</v>
      </c>
      <c r="C453" s="3" t="s">
        <v>2650</v>
      </c>
      <c r="D453" s="3" t="s">
        <v>2651</v>
      </c>
      <c r="E453" s="3" t="s">
        <v>532</v>
      </c>
      <c r="F453" s="3" t="s">
        <v>555</v>
      </c>
      <c r="G453" s="3">
        <v>2022</v>
      </c>
      <c r="H453" s="3"/>
      <c r="I453" s="3"/>
      <c r="J453" s="3" t="b">
        <v>0</v>
      </c>
    </row>
    <row r="454" spans="1:10" ht="18.75" customHeight="1">
      <c r="A454" s="3" t="s">
        <v>2655</v>
      </c>
      <c r="B454" s="3" t="s">
        <v>332</v>
      </c>
      <c r="C454" s="3" t="s">
        <v>2656</v>
      </c>
      <c r="D454" s="3" t="s">
        <v>2657</v>
      </c>
      <c r="E454" s="3" t="s">
        <v>532</v>
      </c>
      <c r="F454" s="3" t="s">
        <v>603</v>
      </c>
      <c r="G454" s="3"/>
      <c r="H454" s="3"/>
      <c r="I454" s="3"/>
      <c r="J454" s="3" t="b">
        <v>1</v>
      </c>
    </row>
    <row r="455" spans="1:10" ht="18.75" customHeight="1">
      <c r="A455" s="3" t="s">
        <v>2198</v>
      </c>
      <c r="B455" s="3" t="s">
        <v>332</v>
      </c>
      <c r="C455" s="3" t="s">
        <v>2199</v>
      </c>
      <c r="D455" s="3" t="s">
        <v>2200</v>
      </c>
      <c r="E455" s="3"/>
      <c r="F455" s="3"/>
      <c r="G455" s="3"/>
      <c r="H455" s="3"/>
      <c r="I455" s="3"/>
      <c r="J455" s="3" t="b">
        <v>1</v>
      </c>
    </row>
    <row r="456" spans="1:10" ht="18.75" customHeight="1">
      <c r="A456" s="3" t="s">
        <v>2201</v>
      </c>
      <c r="B456" s="3" t="s">
        <v>332</v>
      </c>
      <c r="C456" s="3" t="s">
        <v>2202</v>
      </c>
      <c r="D456" s="3" t="s">
        <v>2200</v>
      </c>
      <c r="E456" s="3"/>
      <c r="F456" s="3"/>
      <c r="G456" s="3"/>
      <c r="H456" s="3"/>
      <c r="I456" s="3"/>
      <c r="J456" s="3" t="b">
        <v>1</v>
      </c>
    </row>
    <row r="457" spans="1:10" ht="18.75" customHeight="1">
      <c r="A457" s="3" t="s">
        <v>1051</v>
      </c>
      <c r="B457" s="3" t="s">
        <v>332</v>
      </c>
      <c r="C457" s="3" t="s">
        <v>1052</v>
      </c>
      <c r="D457" s="3" t="s">
        <v>1053</v>
      </c>
      <c r="E457" s="3"/>
      <c r="F457" s="3"/>
      <c r="G457" s="3"/>
      <c r="H457" s="3"/>
      <c r="I457" s="3"/>
      <c r="J457" s="3" t="b">
        <v>0</v>
      </c>
    </row>
    <row r="458" spans="1:10" ht="18.75" customHeight="1">
      <c r="A458" s="3" t="s">
        <v>2209</v>
      </c>
      <c r="B458" s="3" t="s">
        <v>332</v>
      </c>
      <c r="C458" s="3" t="s">
        <v>2210</v>
      </c>
      <c r="D458" s="3" t="s">
        <v>2211</v>
      </c>
      <c r="E458" s="3"/>
      <c r="F458" s="3"/>
      <c r="G458" s="3"/>
      <c r="H458" s="3"/>
      <c r="I458" s="3"/>
      <c r="J458" s="3" t="b">
        <v>1</v>
      </c>
    </row>
    <row r="459" spans="1:10" ht="18.75" customHeight="1">
      <c r="A459" s="3" t="s">
        <v>669</v>
      </c>
      <c r="B459" s="3" t="s">
        <v>332</v>
      </c>
      <c r="C459" s="3" t="s">
        <v>670</v>
      </c>
      <c r="D459" s="3" t="s">
        <v>671</v>
      </c>
      <c r="E459" s="3" t="s">
        <v>532</v>
      </c>
      <c r="F459" s="3" t="s">
        <v>555</v>
      </c>
      <c r="G459" s="3">
        <v>2023</v>
      </c>
      <c r="H459" s="3"/>
      <c r="I459" s="3"/>
      <c r="J459" s="3" t="b">
        <v>0</v>
      </c>
    </row>
    <row r="460" spans="1:10" ht="18.75" customHeight="1">
      <c r="A460" s="3" t="s">
        <v>1686</v>
      </c>
      <c r="B460" s="3" t="s">
        <v>334</v>
      </c>
      <c r="C460" s="3" t="s">
        <v>1687</v>
      </c>
      <c r="D460" s="3" t="s">
        <v>1688</v>
      </c>
      <c r="E460" s="3" t="s">
        <v>532</v>
      </c>
      <c r="F460" s="3" t="s">
        <v>533</v>
      </c>
      <c r="G460" s="3">
        <v>2023</v>
      </c>
      <c r="H460" s="3">
        <v>2024</v>
      </c>
      <c r="I460" s="3"/>
      <c r="J460" s="3" t="b">
        <v>0</v>
      </c>
    </row>
    <row r="461" spans="1:10" ht="18.75" customHeight="1">
      <c r="A461" s="3" t="s">
        <v>1550</v>
      </c>
      <c r="B461" s="3" t="s">
        <v>338</v>
      </c>
      <c r="C461" s="3" t="s">
        <v>1551</v>
      </c>
      <c r="D461" s="3" t="s">
        <v>1552</v>
      </c>
      <c r="E461" s="3" t="s">
        <v>559</v>
      </c>
      <c r="F461" s="3" t="s">
        <v>555</v>
      </c>
      <c r="G461" s="3">
        <v>2019</v>
      </c>
      <c r="H461" s="3"/>
      <c r="I461" s="3"/>
      <c r="J461" s="3" t="b">
        <v>0</v>
      </c>
    </row>
    <row r="462" spans="1:10" ht="18.75" customHeight="1">
      <c r="A462" s="3" t="s">
        <v>1145</v>
      </c>
      <c r="B462" s="3" t="s">
        <v>338</v>
      </c>
      <c r="C462" s="3" t="s">
        <v>1146</v>
      </c>
      <c r="D462" s="3" t="s">
        <v>1147</v>
      </c>
      <c r="E462" s="3" t="s">
        <v>559</v>
      </c>
      <c r="F462" s="3" t="s">
        <v>555</v>
      </c>
      <c r="G462" s="3">
        <v>2017</v>
      </c>
      <c r="H462" s="3"/>
      <c r="I462" s="3"/>
      <c r="J462" s="3" t="b">
        <v>0</v>
      </c>
    </row>
    <row r="463" spans="1:10" ht="18.75" customHeight="1">
      <c r="A463" s="3" t="s">
        <v>1658</v>
      </c>
      <c r="B463" s="3" t="s">
        <v>338</v>
      </c>
      <c r="C463" s="3" t="s">
        <v>1659</v>
      </c>
      <c r="D463" s="3" t="s">
        <v>1660</v>
      </c>
      <c r="E463" s="3" t="s">
        <v>559</v>
      </c>
      <c r="F463" s="3" t="s">
        <v>555</v>
      </c>
      <c r="G463" s="3">
        <v>2016</v>
      </c>
      <c r="H463" s="3"/>
      <c r="I463" s="3"/>
      <c r="J463" s="3" t="b">
        <v>0</v>
      </c>
    </row>
    <row r="464" spans="1:10" ht="18.75" customHeight="1">
      <c r="A464" s="3" t="s">
        <v>1291</v>
      </c>
      <c r="B464" s="3" t="s">
        <v>338</v>
      </c>
      <c r="C464" s="3" t="s">
        <v>1292</v>
      </c>
      <c r="D464" s="3" t="s">
        <v>1293</v>
      </c>
      <c r="E464" s="3" t="s">
        <v>559</v>
      </c>
      <c r="F464" s="3" t="s">
        <v>555</v>
      </c>
      <c r="G464" s="3">
        <v>2023</v>
      </c>
      <c r="H464" s="3"/>
      <c r="I464" s="3"/>
      <c r="J464" s="3" t="b">
        <v>0</v>
      </c>
    </row>
    <row r="465" spans="1:10" ht="18.75" customHeight="1">
      <c r="A465" s="3" t="s">
        <v>2658</v>
      </c>
      <c r="B465" s="3" t="s">
        <v>338</v>
      </c>
      <c r="C465" s="3" t="s">
        <v>2659</v>
      </c>
      <c r="D465" s="3" t="s">
        <v>2660</v>
      </c>
      <c r="E465" s="3" t="s">
        <v>532</v>
      </c>
      <c r="F465" s="3" t="s">
        <v>603</v>
      </c>
      <c r="G465" s="3">
        <v>2023</v>
      </c>
      <c r="H465" s="3"/>
      <c r="I465" s="3"/>
      <c r="J465" s="3" t="b">
        <v>0</v>
      </c>
    </row>
    <row r="466" spans="1:10" ht="18.75" customHeight="1">
      <c r="A466" s="3" t="s">
        <v>1581</v>
      </c>
      <c r="B466" s="3" t="s">
        <v>342</v>
      </c>
      <c r="C466" s="3" t="s">
        <v>1582</v>
      </c>
      <c r="D466" s="3" t="s">
        <v>1583</v>
      </c>
      <c r="E466" s="3" t="s">
        <v>532</v>
      </c>
      <c r="F466" s="3" t="s">
        <v>533</v>
      </c>
      <c r="G466" s="3"/>
      <c r="H466" s="3"/>
      <c r="I466" s="3"/>
      <c r="J466" s="3" t="b">
        <v>0</v>
      </c>
    </row>
    <row r="467" spans="1:10" ht="18.75" customHeight="1">
      <c r="A467" s="3" t="s">
        <v>2238</v>
      </c>
      <c r="B467" s="3" t="s">
        <v>346</v>
      </c>
      <c r="C467" s="3" t="s">
        <v>2239</v>
      </c>
      <c r="D467" s="3" t="s">
        <v>2240</v>
      </c>
      <c r="E467" s="3" t="s">
        <v>532</v>
      </c>
      <c r="F467" s="3" t="s">
        <v>533</v>
      </c>
      <c r="G467" s="3">
        <v>2020</v>
      </c>
      <c r="H467" s="3">
        <v>2020</v>
      </c>
      <c r="I467" s="3">
        <v>2025</v>
      </c>
      <c r="J467" s="3" t="b">
        <v>0</v>
      </c>
    </row>
    <row r="468" spans="1:10" ht="18.75" customHeight="1">
      <c r="A468" s="3" t="s">
        <v>2241</v>
      </c>
      <c r="B468" s="3" t="s">
        <v>346</v>
      </c>
      <c r="C468" s="3" t="s">
        <v>2242</v>
      </c>
      <c r="D468" s="3" t="s">
        <v>2243</v>
      </c>
      <c r="E468" s="3" t="s">
        <v>532</v>
      </c>
      <c r="F468" s="3" t="s">
        <v>533</v>
      </c>
      <c r="G468" s="3">
        <v>2021</v>
      </c>
      <c r="H468" s="3">
        <v>2022</v>
      </c>
      <c r="I468" s="3"/>
      <c r="J468" s="3" t="b">
        <v>0</v>
      </c>
    </row>
    <row r="469" spans="1:10" ht="18.75" customHeight="1">
      <c r="A469" s="3" t="s">
        <v>2244</v>
      </c>
      <c r="B469" s="3" t="s">
        <v>346</v>
      </c>
      <c r="C469" s="3" t="s">
        <v>2245</v>
      </c>
      <c r="D469" s="3" t="s">
        <v>2246</v>
      </c>
      <c r="E469" s="3" t="s">
        <v>532</v>
      </c>
      <c r="F469" s="3" t="s">
        <v>533</v>
      </c>
      <c r="G469" s="3">
        <v>2023</v>
      </c>
      <c r="H469" s="3">
        <v>2023</v>
      </c>
      <c r="I469" s="3"/>
      <c r="J469" s="3" t="b">
        <v>0</v>
      </c>
    </row>
    <row r="470" spans="1:10" ht="18.75" customHeight="1">
      <c r="A470" s="3" t="s">
        <v>2247</v>
      </c>
      <c r="B470" s="3" t="s">
        <v>346</v>
      </c>
      <c r="C470" s="3" t="s">
        <v>2248</v>
      </c>
      <c r="D470" s="3" t="s">
        <v>2249</v>
      </c>
      <c r="E470" s="3" t="s">
        <v>532</v>
      </c>
      <c r="F470" s="3" t="s">
        <v>533</v>
      </c>
      <c r="G470" s="3">
        <v>2021</v>
      </c>
      <c r="H470" s="3"/>
      <c r="I470" s="3"/>
      <c r="J470" s="3" t="b">
        <v>0</v>
      </c>
    </row>
    <row r="471" spans="1:10" ht="18.75" customHeight="1">
      <c r="A471" s="3" t="s">
        <v>2250</v>
      </c>
      <c r="B471" s="3" t="s">
        <v>346</v>
      </c>
      <c r="C471" s="3" t="s">
        <v>2251</v>
      </c>
      <c r="D471" s="3" t="s">
        <v>2252</v>
      </c>
      <c r="E471" s="3" t="s">
        <v>532</v>
      </c>
      <c r="F471" s="3" t="s">
        <v>533</v>
      </c>
      <c r="G471" s="3">
        <v>2020</v>
      </c>
      <c r="H471" s="3"/>
      <c r="I471" s="3"/>
      <c r="J471" s="3" t="b">
        <v>0</v>
      </c>
    </row>
    <row r="472" spans="1:10" ht="18.75" customHeight="1">
      <c r="A472" s="3" t="s">
        <v>2254</v>
      </c>
      <c r="B472" s="3" t="s">
        <v>346</v>
      </c>
      <c r="C472" s="3" t="s">
        <v>2255</v>
      </c>
      <c r="D472" s="3" t="s">
        <v>2256</v>
      </c>
      <c r="E472" s="3" t="s">
        <v>532</v>
      </c>
      <c r="F472" s="3" t="s">
        <v>533</v>
      </c>
      <c r="G472" s="3">
        <v>2022</v>
      </c>
      <c r="H472" s="3"/>
      <c r="I472" s="3"/>
      <c r="J472" s="3" t="b">
        <v>0</v>
      </c>
    </row>
    <row r="473" spans="1:10" ht="18.75" customHeight="1">
      <c r="A473" s="3" t="s">
        <v>1170</v>
      </c>
      <c r="B473" s="3" t="s">
        <v>346</v>
      </c>
      <c r="C473" s="3" t="s">
        <v>1171</v>
      </c>
      <c r="D473" s="3" t="s">
        <v>1172</v>
      </c>
      <c r="E473" s="3" t="s">
        <v>559</v>
      </c>
      <c r="F473" s="3" t="s">
        <v>555</v>
      </c>
      <c r="G473" s="3"/>
      <c r="H473" s="3"/>
      <c r="I473" s="3"/>
      <c r="J473" s="3" t="b">
        <v>0</v>
      </c>
    </row>
    <row r="474" spans="1:10" ht="18.75" customHeight="1">
      <c r="A474" s="3" t="s">
        <v>2261</v>
      </c>
      <c r="B474" s="3" t="s">
        <v>346</v>
      </c>
      <c r="C474" s="48" t="s">
        <v>2262</v>
      </c>
      <c r="D474" s="81" t="s">
        <v>2263</v>
      </c>
      <c r="E474" s="3" t="s">
        <v>559</v>
      </c>
      <c r="F474" s="3" t="s">
        <v>533</v>
      </c>
      <c r="G474" s="3">
        <v>2025</v>
      </c>
      <c r="H474" s="3"/>
      <c r="I474" s="3"/>
      <c r="J474" s="3" t="b">
        <v>0</v>
      </c>
    </row>
    <row r="475" spans="1:10" ht="18.75" customHeight="1">
      <c r="A475" s="3" t="s">
        <v>2264</v>
      </c>
      <c r="B475" s="3" t="s">
        <v>346</v>
      </c>
      <c r="C475" s="48" t="s">
        <v>2265</v>
      </c>
      <c r="D475" s="81" t="s">
        <v>2266</v>
      </c>
      <c r="E475" s="3" t="s">
        <v>559</v>
      </c>
      <c r="F475" s="3" t="s">
        <v>533</v>
      </c>
      <c r="G475" s="3">
        <v>2024</v>
      </c>
      <c r="H475" s="3"/>
      <c r="I475" s="3"/>
      <c r="J475" s="3" t="b">
        <v>0</v>
      </c>
    </row>
    <row r="476" spans="1:10" ht="18.75" customHeight="1">
      <c r="A476" s="3" t="s">
        <v>2661</v>
      </c>
      <c r="B476" s="3" t="s">
        <v>352</v>
      </c>
      <c r="C476" s="3" t="s">
        <v>2662</v>
      </c>
      <c r="D476" s="3" t="s">
        <v>2663</v>
      </c>
      <c r="E476" s="3" t="s">
        <v>548</v>
      </c>
      <c r="F476" s="3" t="s">
        <v>555</v>
      </c>
      <c r="G476" s="3"/>
      <c r="H476" s="3">
        <v>2021</v>
      </c>
      <c r="I476" s="3"/>
      <c r="J476" s="3" t="b">
        <v>0</v>
      </c>
    </row>
    <row r="477" spans="1:10" ht="18.75" customHeight="1">
      <c r="A477" s="3" t="s">
        <v>2269</v>
      </c>
      <c r="B477" s="3" t="s">
        <v>352</v>
      </c>
      <c r="C477" s="3" t="s">
        <v>2270</v>
      </c>
      <c r="D477" s="3" t="s">
        <v>2271</v>
      </c>
      <c r="E477" s="3" t="s">
        <v>532</v>
      </c>
      <c r="F477" s="3" t="s">
        <v>533</v>
      </c>
      <c r="G477" s="3">
        <v>2023</v>
      </c>
      <c r="H477" s="3"/>
      <c r="I477" s="3"/>
      <c r="J477" s="3" t="b">
        <v>0</v>
      </c>
    </row>
    <row r="478" spans="1:10" ht="18.75" customHeight="1">
      <c r="A478" s="3" t="s">
        <v>2664</v>
      </c>
      <c r="B478" s="3" t="s">
        <v>354</v>
      </c>
      <c r="C478" s="3" t="s">
        <v>2665</v>
      </c>
      <c r="D478" s="3" t="s">
        <v>2666</v>
      </c>
      <c r="E478" s="3" t="s">
        <v>532</v>
      </c>
      <c r="F478" s="3" t="s">
        <v>533</v>
      </c>
      <c r="G478" s="3">
        <v>2024</v>
      </c>
      <c r="H478" s="3"/>
      <c r="I478" s="3"/>
      <c r="J478" s="3" t="b">
        <v>0</v>
      </c>
    </row>
    <row r="479" spans="1:10" ht="18.75" customHeight="1">
      <c r="A479" s="3" t="s">
        <v>2667</v>
      </c>
      <c r="B479" s="3" t="s">
        <v>356</v>
      </c>
      <c r="C479" s="3" t="s">
        <v>2668</v>
      </c>
      <c r="D479" s="3" t="s">
        <v>2669</v>
      </c>
      <c r="E479" s="3" t="s">
        <v>559</v>
      </c>
      <c r="F479" s="3" t="s">
        <v>533</v>
      </c>
      <c r="G479" s="3">
        <v>2021</v>
      </c>
      <c r="H479" s="3"/>
      <c r="I479" s="3"/>
      <c r="J479" s="3" t="b">
        <v>0</v>
      </c>
    </row>
    <row r="480" spans="1:10" ht="18.75" customHeight="1">
      <c r="A480" s="3" t="s">
        <v>2279</v>
      </c>
      <c r="B480" s="3" t="s">
        <v>356</v>
      </c>
      <c r="C480" s="3" t="s">
        <v>2280</v>
      </c>
      <c r="D480" s="3" t="s">
        <v>2281</v>
      </c>
      <c r="E480" s="3" t="s">
        <v>548</v>
      </c>
      <c r="F480" s="3" t="s">
        <v>555</v>
      </c>
      <c r="G480" s="3">
        <v>2022</v>
      </c>
      <c r="H480" s="3">
        <v>2027</v>
      </c>
      <c r="I480" s="3"/>
      <c r="J480" s="3" t="b">
        <v>0</v>
      </c>
    </row>
    <row r="481" spans="1:10" ht="18.75" customHeight="1">
      <c r="A481" s="3" t="s">
        <v>2282</v>
      </c>
      <c r="B481" s="3" t="s">
        <v>358</v>
      </c>
      <c r="C481" s="3" t="s">
        <v>2283</v>
      </c>
      <c r="D481" s="3" t="s">
        <v>2284</v>
      </c>
      <c r="E481" s="3" t="s">
        <v>559</v>
      </c>
      <c r="F481" s="3" t="s">
        <v>533</v>
      </c>
      <c r="G481" s="3">
        <v>2024</v>
      </c>
      <c r="H481" s="3"/>
      <c r="I481" s="3"/>
      <c r="J481" s="3" t="b">
        <v>0</v>
      </c>
    </row>
    <row r="482" spans="1:10" ht="18.75" customHeight="1">
      <c r="A482" s="3" t="s">
        <v>2675</v>
      </c>
      <c r="B482" s="3" t="s">
        <v>358</v>
      </c>
      <c r="C482" s="3" t="s">
        <v>2676</v>
      </c>
      <c r="D482" s="3" t="s">
        <v>2677</v>
      </c>
      <c r="E482" s="3" t="s">
        <v>559</v>
      </c>
      <c r="F482" s="3" t="s">
        <v>533</v>
      </c>
      <c r="G482" s="3">
        <v>2024</v>
      </c>
      <c r="H482" s="3"/>
      <c r="I482" s="3"/>
      <c r="J482" s="3" t="b">
        <v>0</v>
      </c>
    </row>
    <row r="483" spans="1:10" ht="18.75" customHeight="1">
      <c r="A483" s="3" t="s">
        <v>2682</v>
      </c>
      <c r="B483" s="3" t="s">
        <v>358</v>
      </c>
      <c r="C483" s="3" t="s">
        <v>2683</v>
      </c>
      <c r="D483" s="3" t="s">
        <v>2684</v>
      </c>
      <c r="E483" s="3" t="s">
        <v>559</v>
      </c>
      <c r="F483" s="3" t="s">
        <v>555</v>
      </c>
      <c r="G483" s="3">
        <v>2019</v>
      </c>
      <c r="H483" s="3"/>
      <c r="I483" s="3"/>
      <c r="J483" s="3" t="b">
        <v>0</v>
      </c>
    </row>
    <row r="484" spans="1:10" ht="18.75" customHeight="1">
      <c r="A484" s="3" t="s">
        <v>2689</v>
      </c>
      <c r="B484" s="3" t="s">
        <v>358</v>
      </c>
      <c r="C484" s="3" t="s">
        <v>2690</v>
      </c>
      <c r="D484" s="3" t="s">
        <v>2691</v>
      </c>
      <c r="E484" s="3" t="s">
        <v>559</v>
      </c>
      <c r="F484" s="3" t="s">
        <v>555</v>
      </c>
      <c r="G484" s="3">
        <v>2024</v>
      </c>
      <c r="H484" s="3"/>
      <c r="I484" s="3"/>
      <c r="J484" s="3" t="b">
        <v>0</v>
      </c>
    </row>
    <row r="485" spans="1:10" ht="18.75" customHeight="1">
      <c r="A485" s="3" t="s">
        <v>796</v>
      </c>
      <c r="B485" s="3" t="s">
        <v>358</v>
      </c>
      <c r="C485" s="3" t="s">
        <v>797</v>
      </c>
      <c r="D485" s="3" t="s">
        <v>798</v>
      </c>
      <c r="E485" s="3" t="s">
        <v>532</v>
      </c>
      <c r="F485" s="3" t="s">
        <v>533</v>
      </c>
      <c r="G485" s="3">
        <v>2024</v>
      </c>
      <c r="H485" s="3">
        <v>2026</v>
      </c>
      <c r="I485" s="3"/>
      <c r="J485" s="3" t="b">
        <v>0</v>
      </c>
    </row>
    <row r="486" spans="1:10" ht="18.75" customHeight="1">
      <c r="A486" s="3" t="s">
        <v>1633</v>
      </c>
      <c r="B486" s="3" t="s">
        <v>358</v>
      </c>
      <c r="C486" s="3" t="s">
        <v>1634</v>
      </c>
      <c r="D486" s="3" t="s">
        <v>1635</v>
      </c>
      <c r="E486" s="3" t="s">
        <v>559</v>
      </c>
      <c r="F486" s="3" t="s">
        <v>533</v>
      </c>
      <c r="G486" s="3">
        <v>2021</v>
      </c>
      <c r="H486" s="3"/>
      <c r="I486" s="3"/>
      <c r="J486" s="3" t="b">
        <v>0</v>
      </c>
    </row>
    <row r="487" spans="1:10" ht="18.75" customHeight="1">
      <c r="A487" s="3" t="s">
        <v>1130</v>
      </c>
      <c r="B487" s="3" t="s">
        <v>358</v>
      </c>
      <c r="C487" s="3" t="s">
        <v>1131</v>
      </c>
      <c r="D487" s="3" t="s">
        <v>1132</v>
      </c>
      <c r="E487" s="3" t="s">
        <v>559</v>
      </c>
      <c r="F487" s="3" t="s">
        <v>533</v>
      </c>
      <c r="G487" s="3">
        <v>2023</v>
      </c>
      <c r="H487" s="3"/>
      <c r="I487" s="3"/>
      <c r="J487" s="3" t="b">
        <v>0</v>
      </c>
    </row>
    <row r="488" spans="1:10" ht="18.75" customHeight="1">
      <c r="A488" s="3" t="s">
        <v>2692</v>
      </c>
      <c r="B488" s="3" t="s">
        <v>358</v>
      </c>
      <c r="C488" s="3" t="s">
        <v>2693</v>
      </c>
      <c r="D488" s="3" t="s">
        <v>2694</v>
      </c>
      <c r="E488" s="3" t="s">
        <v>559</v>
      </c>
      <c r="F488" s="3" t="s">
        <v>533</v>
      </c>
      <c r="G488" s="3">
        <v>2024</v>
      </c>
      <c r="H488" s="3"/>
      <c r="I488" s="3"/>
      <c r="J488" s="3" t="b">
        <v>0</v>
      </c>
    </row>
    <row r="489" spans="1:10" ht="18.75" customHeight="1">
      <c r="A489" s="3" t="s">
        <v>2695</v>
      </c>
      <c r="B489" s="3" t="s">
        <v>358</v>
      </c>
      <c r="C489" s="3" t="s">
        <v>2696</v>
      </c>
      <c r="D489" s="3" t="s">
        <v>2697</v>
      </c>
      <c r="E489" s="3" t="s">
        <v>548</v>
      </c>
      <c r="F489" s="3" t="s">
        <v>533</v>
      </c>
      <c r="G489" s="3">
        <v>2021</v>
      </c>
      <c r="H489" s="3"/>
      <c r="I489" s="3"/>
      <c r="J489" s="3" t="b">
        <v>0</v>
      </c>
    </row>
    <row r="490" spans="1:10" ht="18.75" customHeight="1">
      <c r="A490" s="3" t="s">
        <v>1480</v>
      </c>
      <c r="B490" s="3" t="s">
        <v>358</v>
      </c>
      <c r="C490" s="3" t="s">
        <v>1481</v>
      </c>
      <c r="D490" s="3" t="s">
        <v>1482</v>
      </c>
      <c r="E490" s="3" t="s">
        <v>559</v>
      </c>
      <c r="F490" s="3" t="s">
        <v>555</v>
      </c>
      <c r="G490" s="3">
        <v>2017</v>
      </c>
      <c r="H490" s="3"/>
      <c r="I490" s="3"/>
      <c r="J490" s="3" t="b">
        <v>0</v>
      </c>
    </row>
    <row r="491" spans="1:10" ht="18.75" customHeight="1">
      <c r="A491" s="3" t="s">
        <v>2698</v>
      </c>
      <c r="B491" s="3" t="s">
        <v>360</v>
      </c>
      <c r="C491" s="3" t="s">
        <v>2699</v>
      </c>
      <c r="D491" s="3" t="s">
        <v>2700</v>
      </c>
      <c r="E491" s="3" t="s">
        <v>532</v>
      </c>
      <c r="F491" s="3" t="s">
        <v>533</v>
      </c>
      <c r="G491" s="3">
        <v>2013</v>
      </c>
      <c r="H491" s="3">
        <v>2013</v>
      </c>
      <c r="I491" s="3"/>
      <c r="J491" s="3" t="b">
        <v>0</v>
      </c>
    </row>
    <row r="492" spans="1:10" ht="18.75" customHeight="1">
      <c r="A492" s="3" t="s">
        <v>1661</v>
      </c>
      <c r="B492" s="3" t="s">
        <v>360</v>
      </c>
      <c r="C492" s="3" t="s">
        <v>1662</v>
      </c>
      <c r="D492" s="3" t="s">
        <v>1663</v>
      </c>
      <c r="E492" s="3" t="s">
        <v>559</v>
      </c>
      <c r="F492" s="3" t="s">
        <v>533</v>
      </c>
      <c r="G492" s="3">
        <v>2023</v>
      </c>
      <c r="H492" s="3">
        <v>2023</v>
      </c>
      <c r="I492" s="3"/>
      <c r="J492" s="3" t="b">
        <v>0</v>
      </c>
    </row>
    <row r="493" spans="1:10" ht="18.75" customHeight="1">
      <c r="A493" s="3" t="s">
        <v>2321</v>
      </c>
      <c r="B493" s="3" t="s">
        <v>360</v>
      </c>
      <c r="C493" s="3" t="s">
        <v>2322</v>
      </c>
      <c r="D493" s="3" t="s">
        <v>2323</v>
      </c>
      <c r="E493" s="3" t="s">
        <v>559</v>
      </c>
      <c r="F493" s="3" t="s">
        <v>533</v>
      </c>
      <c r="G493" s="3">
        <v>2022</v>
      </c>
      <c r="H493" s="3">
        <v>2022</v>
      </c>
      <c r="I493" s="3"/>
      <c r="J493" s="3" t="b">
        <v>0</v>
      </c>
    </row>
    <row r="494" spans="1:10" ht="18.75" customHeight="1">
      <c r="A494" s="3" t="s">
        <v>1411</v>
      </c>
      <c r="B494" s="3" t="s">
        <v>360</v>
      </c>
      <c r="C494" s="3" t="s">
        <v>1412</v>
      </c>
      <c r="D494" s="3" t="s">
        <v>1413</v>
      </c>
      <c r="E494" s="3" t="s">
        <v>559</v>
      </c>
      <c r="F494" s="3" t="s">
        <v>555</v>
      </c>
      <c r="G494" s="3">
        <v>2023</v>
      </c>
      <c r="H494" s="3">
        <v>2023</v>
      </c>
      <c r="I494" s="3"/>
      <c r="J494" s="3" t="b">
        <v>0</v>
      </c>
    </row>
    <row r="495" spans="1:10" ht="18.75" customHeight="1">
      <c r="A495" s="3" t="s">
        <v>2327</v>
      </c>
      <c r="B495" s="3" t="s">
        <v>360</v>
      </c>
      <c r="C495" s="3" t="s">
        <v>2328</v>
      </c>
      <c r="D495" s="3" t="s">
        <v>2329</v>
      </c>
      <c r="E495" s="3" t="s">
        <v>532</v>
      </c>
      <c r="F495" s="3" t="s">
        <v>533</v>
      </c>
      <c r="G495" s="3">
        <v>2006</v>
      </c>
      <c r="H495" s="3">
        <v>2015</v>
      </c>
      <c r="I495" s="3"/>
      <c r="J495" s="3" t="b">
        <v>0</v>
      </c>
    </row>
    <row r="496" spans="1:10" ht="18.75" customHeight="1">
      <c r="A496" s="3" t="s">
        <v>1040</v>
      </c>
      <c r="B496" s="3" t="s">
        <v>360</v>
      </c>
      <c r="C496" s="3" t="s">
        <v>1041</v>
      </c>
      <c r="D496" s="3" t="s">
        <v>1042</v>
      </c>
      <c r="E496" s="3" t="s">
        <v>532</v>
      </c>
      <c r="F496" s="3" t="s">
        <v>603</v>
      </c>
      <c r="G496" s="3">
        <v>2021</v>
      </c>
      <c r="H496" s="3"/>
      <c r="I496" s="3"/>
      <c r="J496" s="3" t="b">
        <v>1</v>
      </c>
    </row>
    <row r="497" spans="1:10" ht="18.75" customHeight="1">
      <c r="A497" s="3" t="s">
        <v>2333</v>
      </c>
      <c r="B497" s="3" t="s">
        <v>360</v>
      </c>
      <c r="C497" s="3" t="s">
        <v>2334</v>
      </c>
      <c r="D497" s="3" t="s">
        <v>2335</v>
      </c>
      <c r="E497" s="3" t="s">
        <v>532</v>
      </c>
      <c r="F497" s="3" t="s">
        <v>603</v>
      </c>
      <c r="G497" s="3">
        <v>2023</v>
      </c>
      <c r="H497" s="3">
        <v>2023</v>
      </c>
      <c r="I497" s="3"/>
      <c r="J497" s="3" t="b">
        <v>0</v>
      </c>
    </row>
    <row r="498" spans="1:10" ht="18.75" customHeight="1">
      <c r="A498" s="3" t="s">
        <v>2338</v>
      </c>
      <c r="B498" s="3" t="s">
        <v>360</v>
      </c>
      <c r="C498" s="3" t="s">
        <v>2339</v>
      </c>
      <c r="D498" s="3" t="s">
        <v>2340</v>
      </c>
      <c r="E498" s="3" t="s">
        <v>559</v>
      </c>
      <c r="F498" s="3" t="s">
        <v>533</v>
      </c>
      <c r="G498" s="3">
        <v>2024</v>
      </c>
      <c r="H498" s="3">
        <v>2024</v>
      </c>
      <c r="I498" s="3"/>
      <c r="J498" s="3" t="b">
        <v>0</v>
      </c>
    </row>
    <row r="499" spans="1:10" ht="18.75" customHeight="1">
      <c r="A499" s="3" t="s">
        <v>1587</v>
      </c>
      <c r="B499" s="3" t="s">
        <v>362</v>
      </c>
      <c r="C499" s="3" t="s">
        <v>1588</v>
      </c>
      <c r="D499" s="3" t="s">
        <v>1589</v>
      </c>
      <c r="E499" s="3" t="s">
        <v>532</v>
      </c>
      <c r="F499" s="3" t="s">
        <v>555</v>
      </c>
      <c r="G499" s="3">
        <v>2023</v>
      </c>
      <c r="H499" s="3"/>
      <c r="I499" s="3"/>
      <c r="J499" s="3" t="b">
        <v>0</v>
      </c>
    </row>
    <row r="500" spans="1:10" ht="18.75" customHeight="1">
      <c r="A500" s="3" t="s">
        <v>2701</v>
      </c>
      <c r="B500" s="3" t="s">
        <v>362</v>
      </c>
      <c r="C500" s="3" t="s">
        <v>2702</v>
      </c>
      <c r="D500" s="3" t="s">
        <v>2703</v>
      </c>
      <c r="E500" s="3" t="s">
        <v>532</v>
      </c>
      <c r="F500" s="3" t="s">
        <v>533</v>
      </c>
      <c r="G500" s="3">
        <v>2024</v>
      </c>
      <c r="H500" s="3"/>
      <c r="I500" s="3"/>
      <c r="J500" s="3" t="b">
        <v>0</v>
      </c>
    </row>
    <row r="501" spans="1:10" ht="18.75" customHeight="1">
      <c r="A501" s="3" t="s">
        <v>1539</v>
      </c>
      <c r="B501" s="3" t="s">
        <v>362</v>
      </c>
      <c r="C501" s="3" t="s">
        <v>1540</v>
      </c>
      <c r="D501" s="3" t="s">
        <v>1541</v>
      </c>
      <c r="E501" s="3" t="s">
        <v>532</v>
      </c>
      <c r="F501" s="3" t="s">
        <v>533</v>
      </c>
      <c r="G501" s="3">
        <v>2016</v>
      </c>
      <c r="H501" s="3"/>
      <c r="I501" s="3"/>
      <c r="J501" s="3" t="b">
        <v>0</v>
      </c>
    </row>
    <row r="502" spans="1:10" ht="18.75" customHeight="1">
      <c r="A502" s="3" t="s">
        <v>1624</v>
      </c>
      <c r="B502" s="3" t="s">
        <v>362</v>
      </c>
      <c r="C502" s="3" t="s">
        <v>1625</v>
      </c>
      <c r="D502" s="3" t="s">
        <v>1626</v>
      </c>
      <c r="E502" s="3" t="s">
        <v>559</v>
      </c>
      <c r="F502" s="3" t="s">
        <v>555</v>
      </c>
      <c r="G502" s="3">
        <v>2024</v>
      </c>
      <c r="H502" s="3"/>
      <c r="I502" s="3"/>
      <c r="J502" s="3" t="b">
        <v>1</v>
      </c>
    </row>
    <row r="503" spans="1:10" ht="18.75" customHeight="1">
      <c r="A503" s="3" t="s">
        <v>2353</v>
      </c>
      <c r="B503" s="3" t="s">
        <v>364</v>
      </c>
      <c r="C503" s="3" t="s">
        <v>2354</v>
      </c>
      <c r="D503" s="3" t="s">
        <v>2355</v>
      </c>
      <c r="E503" s="3" t="s">
        <v>532</v>
      </c>
      <c r="F503" s="3" t="s">
        <v>533</v>
      </c>
      <c r="G503" s="3">
        <v>2023</v>
      </c>
      <c r="H503" s="3">
        <v>2023</v>
      </c>
      <c r="I503" s="3"/>
      <c r="J503" s="3" t="b">
        <v>1</v>
      </c>
    </row>
    <row r="504" spans="1:10" ht="18.75" customHeight="1">
      <c r="A504" s="3" t="s">
        <v>1593</v>
      </c>
      <c r="B504" s="3" t="s">
        <v>364</v>
      </c>
      <c r="C504" s="3" t="s">
        <v>1594</v>
      </c>
      <c r="D504" s="3" t="s">
        <v>1595</v>
      </c>
      <c r="E504" s="3" t="s">
        <v>559</v>
      </c>
      <c r="F504" s="3" t="s">
        <v>533</v>
      </c>
      <c r="G504" s="3">
        <v>2021</v>
      </c>
      <c r="H504" s="3"/>
      <c r="I504" s="3"/>
      <c r="J504" s="3" t="b">
        <v>0</v>
      </c>
    </row>
    <row r="505" spans="1:10" ht="18.75" customHeight="1">
      <c r="A505" s="3" t="s">
        <v>1404</v>
      </c>
      <c r="B505" s="3" t="s">
        <v>368</v>
      </c>
      <c r="C505" s="3" t="s">
        <v>1405</v>
      </c>
      <c r="D505" s="3" t="s">
        <v>1406</v>
      </c>
      <c r="E505" s="3" t="s">
        <v>559</v>
      </c>
      <c r="F505" s="3" t="s">
        <v>555</v>
      </c>
      <c r="G505" s="3">
        <v>2021</v>
      </c>
      <c r="H505" s="3"/>
      <c r="I505" s="3"/>
      <c r="J505" s="3" t="b">
        <v>0</v>
      </c>
    </row>
    <row r="506" spans="1:10" ht="18.75" customHeight="1">
      <c r="A506" s="3" t="s">
        <v>2713</v>
      </c>
      <c r="B506" s="3" t="s">
        <v>368</v>
      </c>
      <c r="C506" s="3" t="s">
        <v>2714</v>
      </c>
      <c r="D506" s="3" t="s">
        <v>2715</v>
      </c>
      <c r="E506" s="3" t="s">
        <v>532</v>
      </c>
      <c r="F506" s="3" t="s">
        <v>533</v>
      </c>
      <c r="G506" s="3">
        <v>2023</v>
      </c>
      <c r="H506" s="3"/>
      <c r="I506" s="3">
        <v>2026</v>
      </c>
      <c r="J506" s="3" t="b">
        <v>0</v>
      </c>
    </row>
    <row r="507" spans="1:10" ht="18.75" customHeight="1">
      <c r="A507" s="3" t="s">
        <v>1501</v>
      </c>
      <c r="B507" s="3" t="s">
        <v>368</v>
      </c>
      <c r="C507" s="3" t="s">
        <v>1502</v>
      </c>
      <c r="D507" s="3" t="s">
        <v>1503</v>
      </c>
      <c r="E507" s="3" t="s">
        <v>559</v>
      </c>
      <c r="F507" s="3" t="s">
        <v>533</v>
      </c>
      <c r="G507" s="3">
        <v>2018</v>
      </c>
      <c r="H507" s="3"/>
      <c r="I507" s="3">
        <v>2021</v>
      </c>
      <c r="J507" s="3" t="b">
        <v>0</v>
      </c>
    </row>
    <row r="508" spans="1:10" ht="18.75" customHeight="1">
      <c r="A508" s="3" t="s">
        <v>2716</v>
      </c>
      <c r="B508" s="3" t="s">
        <v>368</v>
      </c>
      <c r="C508" s="3" t="s">
        <v>2717</v>
      </c>
      <c r="D508" s="3" t="s">
        <v>1503</v>
      </c>
      <c r="E508" s="3" t="s">
        <v>559</v>
      </c>
      <c r="F508" s="3" t="s">
        <v>555</v>
      </c>
      <c r="G508" s="3">
        <v>2024</v>
      </c>
      <c r="H508" s="3"/>
      <c r="I508" s="3"/>
      <c r="J508" s="3" t="b">
        <v>0</v>
      </c>
    </row>
    <row r="509" spans="1:10" ht="18.75" customHeight="1">
      <c r="A509" s="3" t="s">
        <v>2719</v>
      </c>
      <c r="B509" s="3" t="s">
        <v>368</v>
      </c>
      <c r="C509" s="3" t="s">
        <v>2720</v>
      </c>
      <c r="D509" s="3" t="s">
        <v>2721</v>
      </c>
      <c r="E509" s="3" t="s">
        <v>548</v>
      </c>
      <c r="F509" s="3" t="s">
        <v>555</v>
      </c>
      <c r="G509" s="3">
        <v>2023</v>
      </c>
      <c r="H509" s="3"/>
      <c r="I509" s="3"/>
      <c r="J509" s="3" t="b">
        <v>0</v>
      </c>
    </row>
    <row r="510" spans="1:10" ht="18.75" customHeight="1">
      <c r="A510" s="3" t="s">
        <v>1669</v>
      </c>
      <c r="B510" s="3" t="s">
        <v>368</v>
      </c>
      <c r="C510" s="3" t="s">
        <v>1670</v>
      </c>
      <c r="D510" s="3" t="s">
        <v>1671</v>
      </c>
      <c r="E510" s="3" t="s">
        <v>548</v>
      </c>
      <c r="F510" s="3" t="s">
        <v>533</v>
      </c>
      <c r="G510" s="3">
        <v>2007</v>
      </c>
      <c r="H510" s="3"/>
      <c r="I510" s="3"/>
      <c r="J510" s="3" t="b">
        <v>0</v>
      </c>
    </row>
    <row r="511" spans="1:10" ht="18.75" customHeight="1">
      <c r="A511" s="3" t="s">
        <v>2380</v>
      </c>
      <c r="B511" s="3" t="s">
        <v>370</v>
      </c>
      <c r="C511" s="3" t="s">
        <v>2381</v>
      </c>
      <c r="D511" s="3" t="s">
        <v>2382</v>
      </c>
      <c r="E511" s="3" t="s">
        <v>559</v>
      </c>
      <c r="F511" s="3" t="s">
        <v>533</v>
      </c>
      <c r="G511" s="3">
        <v>2023</v>
      </c>
      <c r="H511" s="3"/>
      <c r="I511" s="3"/>
      <c r="J511" s="3" t="b">
        <v>0</v>
      </c>
    </row>
    <row r="512" spans="1:10" ht="18.75" customHeight="1">
      <c r="A512" s="3" t="s">
        <v>2383</v>
      </c>
      <c r="B512" s="3" t="s">
        <v>370</v>
      </c>
      <c r="C512" s="3" t="s">
        <v>2384</v>
      </c>
      <c r="D512" s="3" t="s">
        <v>2385</v>
      </c>
      <c r="E512" s="3" t="s">
        <v>559</v>
      </c>
      <c r="F512" s="3" t="s">
        <v>533</v>
      </c>
      <c r="G512" s="3">
        <v>2022</v>
      </c>
      <c r="H512" s="3">
        <v>2024</v>
      </c>
      <c r="I512" s="3"/>
      <c r="J512" s="3" t="b">
        <v>0</v>
      </c>
    </row>
    <row r="513" spans="1:10" ht="18.75" customHeight="1">
      <c r="A513" s="3" t="s">
        <v>2724</v>
      </c>
      <c r="B513" s="3" t="s">
        <v>370</v>
      </c>
      <c r="C513" s="3" t="s">
        <v>2725</v>
      </c>
      <c r="D513" s="3" t="s">
        <v>2726</v>
      </c>
      <c r="E513" s="3" t="s">
        <v>559</v>
      </c>
      <c r="F513" s="3" t="s">
        <v>533</v>
      </c>
      <c r="G513" s="3">
        <v>2022</v>
      </c>
      <c r="H513" s="3">
        <v>2024</v>
      </c>
      <c r="I513" s="3"/>
      <c r="J513" s="3" t="b">
        <v>0</v>
      </c>
    </row>
    <row r="514" spans="1:10" ht="18.75" customHeight="1">
      <c r="A514" s="3" t="s">
        <v>2728</v>
      </c>
      <c r="B514" s="3" t="s">
        <v>370</v>
      </c>
      <c r="C514" s="3" t="s">
        <v>2729</v>
      </c>
      <c r="D514" s="3" t="s">
        <v>2730</v>
      </c>
      <c r="E514" s="3" t="s">
        <v>559</v>
      </c>
      <c r="F514" s="3" t="s">
        <v>533</v>
      </c>
      <c r="G514" s="3">
        <v>2023</v>
      </c>
      <c r="H514" s="3"/>
      <c r="I514" s="3"/>
      <c r="J514" s="3" t="b">
        <v>0</v>
      </c>
    </row>
    <row r="515" spans="1:10" ht="18.75" customHeight="1">
      <c r="A515" s="3" t="s">
        <v>2731</v>
      </c>
      <c r="B515" s="3" t="s">
        <v>370</v>
      </c>
      <c r="C515" s="3" t="s">
        <v>2732</v>
      </c>
      <c r="D515" s="3" t="s">
        <v>2733</v>
      </c>
      <c r="E515" s="3" t="s">
        <v>559</v>
      </c>
      <c r="F515" s="3" t="s">
        <v>555</v>
      </c>
      <c r="G515" s="3">
        <v>2024</v>
      </c>
      <c r="H515" s="3">
        <v>2024</v>
      </c>
      <c r="I515" s="3"/>
      <c r="J515" s="3" t="b">
        <v>0</v>
      </c>
    </row>
    <row r="516" spans="1:10" ht="18.75" customHeight="1">
      <c r="A516" s="3" t="s">
        <v>2397</v>
      </c>
      <c r="B516" s="3" t="s">
        <v>370</v>
      </c>
      <c r="C516" s="3" t="s">
        <v>2398</v>
      </c>
      <c r="D516" s="3" t="s">
        <v>2399</v>
      </c>
      <c r="E516" s="3" t="s">
        <v>559</v>
      </c>
      <c r="F516" s="3" t="s">
        <v>533</v>
      </c>
      <c r="G516" s="3">
        <v>2021</v>
      </c>
      <c r="H516" s="3">
        <v>2023</v>
      </c>
      <c r="I516" s="3"/>
      <c r="J516" s="3" t="b">
        <v>1</v>
      </c>
    </row>
    <row r="517" spans="1:10" ht="18.75" customHeight="1">
      <c r="A517" s="3" t="s">
        <v>2736</v>
      </c>
      <c r="B517" s="3" t="s">
        <v>370</v>
      </c>
      <c r="C517" s="3" t="s">
        <v>2737</v>
      </c>
      <c r="D517" s="3" t="s">
        <v>2738</v>
      </c>
      <c r="E517" s="3" t="s">
        <v>559</v>
      </c>
      <c r="F517" s="3" t="s">
        <v>533</v>
      </c>
      <c r="G517" s="3">
        <v>2024</v>
      </c>
      <c r="H517" s="3">
        <v>2024</v>
      </c>
      <c r="I517" s="3"/>
      <c r="J517" s="3" t="b">
        <v>0</v>
      </c>
    </row>
    <row r="518" spans="1:10" ht="18.75" customHeight="1">
      <c r="A518" s="3" t="s">
        <v>2739</v>
      </c>
      <c r="B518" s="3" t="s">
        <v>370</v>
      </c>
      <c r="C518" s="3" t="s">
        <v>2740</v>
      </c>
      <c r="D518" s="3" t="s">
        <v>2741</v>
      </c>
      <c r="E518" s="3" t="s">
        <v>559</v>
      </c>
      <c r="F518" s="3" t="s">
        <v>533</v>
      </c>
      <c r="G518" s="3">
        <v>2021</v>
      </c>
      <c r="H518" s="3">
        <v>2021</v>
      </c>
      <c r="I518" s="3">
        <v>2022</v>
      </c>
      <c r="J518" s="3" t="b">
        <v>1</v>
      </c>
    </row>
    <row r="519" spans="1:10" ht="18.75" customHeight="1">
      <c r="A519" s="3" t="s">
        <v>771</v>
      </c>
      <c r="B519" s="3" t="s">
        <v>370</v>
      </c>
      <c r="C519" s="3" t="s">
        <v>772</v>
      </c>
      <c r="D519" s="3" t="s">
        <v>773</v>
      </c>
      <c r="E519" s="3" t="s">
        <v>548</v>
      </c>
      <c r="F519" s="3" t="s">
        <v>555</v>
      </c>
      <c r="G519" s="3">
        <v>2021</v>
      </c>
      <c r="H519" s="3">
        <v>2021</v>
      </c>
      <c r="I519" s="3">
        <v>2027</v>
      </c>
      <c r="J519" s="3" t="b">
        <v>0</v>
      </c>
    </row>
    <row r="520" spans="1:10" ht="18.75" customHeight="1">
      <c r="A520" s="3" t="s">
        <v>674</v>
      </c>
      <c r="B520" s="3" t="s">
        <v>370</v>
      </c>
      <c r="C520" s="3" t="s">
        <v>675</v>
      </c>
      <c r="D520" s="3" t="s">
        <v>676</v>
      </c>
      <c r="E520" s="3" t="s">
        <v>532</v>
      </c>
      <c r="F520" s="3" t="s">
        <v>555</v>
      </c>
      <c r="G520" s="3">
        <v>2023</v>
      </c>
      <c r="H520" s="3">
        <v>2024</v>
      </c>
      <c r="I520" s="3">
        <v>2029</v>
      </c>
      <c r="J520" s="3" t="b">
        <v>1</v>
      </c>
    </row>
    <row r="521" spans="1:10" ht="18.75" customHeight="1">
      <c r="A521" s="3" t="s">
        <v>767</v>
      </c>
      <c r="B521" s="3" t="s">
        <v>370</v>
      </c>
      <c r="C521" s="3" t="s">
        <v>768</v>
      </c>
      <c r="D521" s="3" t="s">
        <v>769</v>
      </c>
      <c r="E521" s="3" t="s">
        <v>548</v>
      </c>
      <c r="F521" s="3" t="s">
        <v>555</v>
      </c>
      <c r="G521" s="3"/>
      <c r="H521" s="3"/>
      <c r="I521" s="3"/>
      <c r="J521" s="3" t="b">
        <v>0</v>
      </c>
    </row>
    <row r="522" spans="1:10" ht="18.75" customHeight="1">
      <c r="A522" s="3" t="s">
        <v>753</v>
      </c>
      <c r="B522" s="3" t="s">
        <v>372</v>
      </c>
      <c r="C522" s="3" t="s">
        <v>754</v>
      </c>
      <c r="D522" s="3" t="s">
        <v>755</v>
      </c>
      <c r="E522" s="3" t="s">
        <v>548</v>
      </c>
      <c r="F522" s="3" t="s">
        <v>555</v>
      </c>
      <c r="G522" s="3">
        <v>2024</v>
      </c>
      <c r="H522" s="3"/>
      <c r="I522" s="3"/>
      <c r="J522" s="3" t="b">
        <v>1</v>
      </c>
    </row>
    <row r="523" spans="1:10" ht="18.75" customHeight="1">
      <c r="A523" s="3" t="s">
        <v>2745</v>
      </c>
      <c r="B523" s="3" t="s">
        <v>372</v>
      </c>
      <c r="C523" s="3" t="s">
        <v>2746</v>
      </c>
      <c r="D523" s="3" t="s">
        <v>2747</v>
      </c>
      <c r="E523" s="3" t="s">
        <v>559</v>
      </c>
      <c r="F523" s="3" t="s">
        <v>555</v>
      </c>
      <c r="G523" s="3"/>
      <c r="H523" s="3"/>
      <c r="I523" s="3"/>
      <c r="J523" s="3" t="b">
        <v>0</v>
      </c>
    </row>
    <row r="524" spans="1:10" ht="18.75" customHeight="1">
      <c r="A524" s="3" t="s">
        <v>2748</v>
      </c>
      <c r="B524" s="3" t="s">
        <v>372</v>
      </c>
      <c r="C524" s="3" t="s">
        <v>2749</v>
      </c>
      <c r="D524" s="3" t="s">
        <v>2750</v>
      </c>
      <c r="E524" s="3" t="s">
        <v>559</v>
      </c>
      <c r="F524" s="3" t="s">
        <v>603</v>
      </c>
      <c r="G524" s="3">
        <v>2022</v>
      </c>
      <c r="H524" s="3"/>
      <c r="I524" s="3"/>
      <c r="J524" s="3" t="b">
        <v>0</v>
      </c>
    </row>
    <row r="525" spans="1:10" ht="18.75" customHeight="1">
      <c r="A525" s="3" t="s">
        <v>2754</v>
      </c>
      <c r="B525" s="3" t="s">
        <v>372</v>
      </c>
      <c r="C525" s="3" t="s">
        <v>6898</v>
      </c>
      <c r="D525" s="3" t="s">
        <v>2756</v>
      </c>
      <c r="E525" s="3" t="s">
        <v>532</v>
      </c>
      <c r="F525" s="3" t="s">
        <v>555</v>
      </c>
      <c r="G525" s="3"/>
      <c r="H525" s="3"/>
      <c r="I525" s="3"/>
      <c r="J525" s="3" t="b">
        <v>0</v>
      </c>
    </row>
    <row r="526" spans="1:10" ht="18.75" customHeight="1">
      <c r="A526" s="3" t="s">
        <v>2758</v>
      </c>
      <c r="B526" s="3" t="s">
        <v>372</v>
      </c>
      <c r="C526" s="3" t="s">
        <v>2759</v>
      </c>
      <c r="D526" s="3" t="s">
        <v>2760</v>
      </c>
      <c r="E526" s="3" t="s">
        <v>559</v>
      </c>
      <c r="F526" s="3" t="s">
        <v>555</v>
      </c>
      <c r="G526" s="3"/>
      <c r="H526" s="3"/>
      <c r="I526" s="3"/>
      <c r="J526" s="3" t="b">
        <v>0</v>
      </c>
    </row>
    <row r="527" spans="1:10" ht="18.75" customHeight="1">
      <c r="A527" s="3" t="s">
        <v>2761</v>
      </c>
      <c r="B527" s="3" t="s">
        <v>372</v>
      </c>
      <c r="C527" s="3" t="s">
        <v>2762</v>
      </c>
      <c r="D527" s="3" t="s">
        <v>2763</v>
      </c>
      <c r="E527" s="3" t="s">
        <v>532</v>
      </c>
      <c r="F527" s="3" t="s">
        <v>555</v>
      </c>
      <c r="G527" s="3">
        <v>2023</v>
      </c>
      <c r="H527" s="3"/>
      <c r="I527" s="3"/>
      <c r="J527" s="3" t="b">
        <v>0</v>
      </c>
    </row>
    <row r="528" spans="1:10" ht="18.75" customHeight="1">
      <c r="A528" s="3" t="s">
        <v>2437</v>
      </c>
      <c r="B528" s="3" t="s">
        <v>372</v>
      </c>
      <c r="C528" s="3" t="s">
        <v>2438</v>
      </c>
      <c r="D528" s="3" t="s">
        <v>2439</v>
      </c>
      <c r="E528" s="3" t="s">
        <v>532</v>
      </c>
      <c r="F528" s="3" t="s">
        <v>533</v>
      </c>
      <c r="G528" s="3">
        <v>2021</v>
      </c>
      <c r="H528" s="3"/>
      <c r="I528" s="3"/>
      <c r="J528" s="3" t="b">
        <v>1</v>
      </c>
    </row>
    <row r="529" spans="1:10" ht="18.75" customHeight="1">
      <c r="A529" s="3" t="s">
        <v>2441</v>
      </c>
      <c r="B529" s="3" t="s">
        <v>372</v>
      </c>
      <c r="C529" s="3" t="s">
        <v>2442</v>
      </c>
      <c r="D529" s="3" t="s">
        <v>2443</v>
      </c>
      <c r="E529" s="3" t="s">
        <v>532</v>
      </c>
      <c r="F529" s="3" t="s">
        <v>533</v>
      </c>
      <c r="G529" s="3">
        <v>2024</v>
      </c>
      <c r="H529" s="3"/>
      <c r="I529" s="3"/>
      <c r="J529" s="3" t="b">
        <v>0</v>
      </c>
    </row>
    <row r="530" spans="1:10" ht="18.75" customHeight="1">
      <c r="A530" s="3" t="s">
        <v>896</v>
      </c>
      <c r="B530" s="3" t="s">
        <v>372</v>
      </c>
      <c r="C530" s="3" t="s">
        <v>897</v>
      </c>
      <c r="D530" s="3" t="s">
        <v>898</v>
      </c>
      <c r="E530" s="3" t="s">
        <v>548</v>
      </c>
      <c r="F530" s="3" t="s">
        <v>555</v>
      </c>
      <c r="G530" s="3">
        <v>2020</v>
      </c>
      <c r="H530" s="3">
        <v>2025</v>
      </c>
      <c r="I530" s="3"/>
      <c r="J530" s="3" t="b">
        <v>0</v>
      </c>
    </row>
    <row r="531" spans="1:10" ht="18.75" customHeight="1">
      <c r="A531" s="3" t="s">
        <v>745</v>
      </c>
      <c r="B531" s="3" t="s">
        <v>378</v>
      </c>
      <c r="C531" s="3" t="s">
        <v>746</v>
      </c>
      <c r="D531" s="3" t="s">
        <v>747</v>
      </c>
      <c r="E531" s="3" t="s">
        <v>532</v>
      </c>
      <c r="F531" s="3" t="s">
        <v>603</v>
      </c>
      <c r="G531" s="3">
        <v>2022</v>
      </c>
      <c r="H531" s="3">
        <v>2022</v>
      </c>
      <c r="I531" s="3"/>
      <c r="J531" s="3" t="b">
        <v>0</v>
      </c>
    </row>
    <row r="532" spans="1:10" ht="18.75" customHeight="1">
      <c r="A532" s="3" t="s">
        <v>1596</v>
      </c>
      <c r="B532" s="3" t="s">
        <v>378</v>
      </c>
      <c r="C532" s="3" t="s">
        <v>1597</v>
      </c>
      <c r="D532" s="3" t="s">
        <v>1598</v>
      </c>
      <c r="E532" s="3" t="s">
        <v>532</v>
      </c>
      <c r="F532" s="3" t="s">
        <v>533</v>
      </c>
      <c r="G532" s="3">
        <v>2024</v>
      </c>
      <c r="H532" s="3">
        <v>2024</v>
      </c>
      <c r="I532" s="3"/>
      <c r="J532" s="3" t="b">
        <v>0</v>
      </c>
    </row>
    <row r="533" spans="1:10" ht="18.75" customHeight="1">
      <c r="A533" s="3" t="s">
        <v>2765</v>
      </c>
      <c r="B533" s="3" t="s">
        <v>378</v>
      </c>
      <c r="C533" s="3" t="s">
        <v>2766</v>
      </c>
      <c r="D533" s="3" t="s">
        <v>2767</v>
      </c>
      <c r="E533" s="3" t="s">
        <v>559</v>
      </c>
      <c r="F533" s="3" t="s">
        <v>533</v>
      </c>
      <c r="G533" s="3">
        <v>2024</v>
      </c>
      <c r="H533" s="3">
        <v>2024</v>
      </c>
      <c r="I533" s="3"/>
      <c r="J533" s="3" t="b">
        <v>1</v>
      </c>
    </row>
    <row r="534" spans="1:10" ht="18.75" customHeight="1">
      <c r="A534" s="3" t="s">
        <v>2768</v>
      </c>
      <c r="B534" s="3" t="s">
        <v>378</v>
      </c>
      <c r="C534" s="3" t="s">
        <v>2769</v>
      </c>
      <c r="D534" s="3" t="s">
        <v>2770</v>
      </c>
      <c r="E534" s="3" t="s">
        <v>559</v>
      </c>
      <c r="F534" s="3" t="s">
        <v>555</v>
      </c>
      <c r="G534" s="3">
        <v>2023</v>
      </c>
      <c r="H534" s="3">
        <v>2024</v>
      </c>
      <c r="I534" s="3"/>
      <c r="J534" s="3" t="b">
        <v>0</v>
      </c>
    </row>
    <row r="535" spans="1:10" ht="18.75" customHeight="1">
      <c r="A535" s="3" t="s">
        <v>2776</v>
      </c>
      <c r="B535" s="3" t="s">
        <v>378</v>
      </c>
      <c r="C535" s="3" t="s">
        <v>2777</v>
      </c>
      <c r="D535" s="3" t="s">
        <v>2778</v>
      </c>
      <c r="E535" s="3" t="s">
        <v>559</v>
      </c>
      <c r="F535" s="3" t="s">
        <v>555</v>
      </c>
      <c r="G535" s="3">
        <v>2022</v>
      </c>
      <c r="H535" s="3">
        <v>2022</v>
      </c>
      <c r="I535" s="3"/>
      <c r="J535" s="3" t="b">
        <v>0</v>
      </c>
    </row>
    <row r="536" spans="1:10" ht="18.75" customHeight="1">
      <c r="A536" s="3" t="s">
        <v>2782</v>
      </c>
      <c r="B536" s="3" t="s">
        <v>378</v>
      </c>
      <c r="C536" s="3" t="s">
        <v>2783</v>
      </c>
      <c r="D536" s="3" t="s">
        <v>2784</v>
      </c>
      <c r="E536" s="3" t="s">
        <v>559</v>
      </c>
      <c r="F536" s="3" t="s">
        <v>533</v>
      </c>
      <c r="G536" s="3">
        <v>2021</v>
      </c>
      <c r="H536" s="3">
        <v>2023</v>
      </c>
      <c r="I536" s="3"/>
      <c r="J536" s="3" t="b">
        <v>0</v>
      </c>
    </row>
    <row r="537" spans="1:10" ht="18.75" customHeight="1">
      <c r="A537" s="3" t="s">
        <v>2785</v>
      </c>
      <c r="B537" s="3" t="s">
        <v>378</v>
      </c>
      <c r="C537" s="3" t="s">
        <v>2786</v>
      </c>
      <c r="D537" s="3" t="s">
        <v>2787</v>
      </c>
      <c r="E537" s="3" t="s">
        <v>532</v>
      </c>
      <c r="F537" s="3" t="s">
        <v>533</v>
      </c>
      <c r="G537" s="3">
        <v>2022</v>
      </c>
      <c r="H537" s="3">
        <v>2022</v>
      </c>
      <c r="I537" s="3"/>
      <c r="J537" s="3" t="b">
        <v>0</v>
      </c>
    </row>
    <row r="538" spans="1:10" ht="18.75" customHeight="1">
      <c r="A538" s="3" t="s">
        <v>2794</v>
      </c>
      <c r="B538" s="3" t="s">
        <v>378</v>
      </c>
      <c r="C538" s="3" t="s">
        <v>2795</v>
      </c>
      <c r="D538" s="3" t="s">
        <v>2796</v>
      </c>
      <c r="E538" s="3" t="s">
        <v>559</v>
      </c>
      <c r="F538" s="3" t="s">
        <v>555</v>
      </c>
      <c r="G538" s="3">
        <v>2023</v>
      </c>
      <c r="H538" s="3">
        <v>2023</v>
      </c>
      <c r="I538" s="3"/>
      <c r="J538" s="3" t="b">
        <v>0</v>
      </c>
    </row>
    <row r="539" spans="1:10" ht="18.75" customHeight="1">
      <c r="A539" s="3" t="s">
        <v>945</v>
      </c>
      <c r="B539" s="3" t="s">
        <v>378</v>
      </c>
      <c r="C539" s="3" t="s">
        <v>946</v>
      </c>
      <c r="D539" s="3" t="s">
        <v>947</v>
      </c>
      <c r="E539" s="3" t="s">
        <v>532</v>
      </c>
      <c r="F539" s="3" t="s">
        <v>533</v>
      </c>
      <c r="G539" s="3">
        <v>2022</v>
      </c>
      <c r="H539" s="3">
        <v>2022</v>
      </c>
      <c r="I539" s="3"/>
      <c r="J539" s="3" t="b">
        <v>0</v>
      </c>
    </row>
    <row r="540" spans="1:10" ht="18.75" customHeight="1">
      <c r="A540" s="3" t="s">
        <v>801</v>
      </c>
      <c r="B540" s="3" t="s">
        <v>378</v>
      </c>
      <c r="C540" s="3" t="s">
        <v>802</v>
      </c>
      <c r="D540" s="3" t="s">
        <v>803</v>
      </c>
      <c r="E540" s="3" t="s">
        <v>559</v>
      </c>
      <c r="F540" s="3" t="s">
        <v>533</v>
      </c>
      <c r="G540" s="3">
        <v>2021</v>
      </c>
      <c r="H540" s="3">
        <v>2021</v>
      </c>
      <c r="I540" s="3"/>
      <c r="J540" s="3" t="b">
        <v>1</v>
      </c>
    </row>
    <row r="541" spans="1:10" ht="18.75" customHeight="1">
      <c r="A541" s="3" t="s">
        <v>2479</v>
      </c>
      <c r="B541" s="3" t="s">
        <v>378</v>
      </c>
      <c r="C541" s="3" t="s">
        <v>2480</v>
      </c>
      <c r="D541" s="3" t="s">
        <v>2481</v>
      </c>
      <c r="E541" s="3" t="s">
        <v>559</v>
      </c>
      <c r="F541" s="3" t="s">
        <v>555</v>
      </c>
      <c r="G541" s="3">
        <v>2021</v>
      </c>
      <c r="H541" s="3">
        <v>2021</v>
      </c>
      <c r="I541" s="3"/>
      <c r="J541" s="3" t="b">
        <v>0</v>
      </c>
    </row>
    <row r="542" spans="1:10" ht="18.75" customHeight="1">
      <c r="A542" s="3" t="s">
        <v>1679</v>
      </c>
      <c r="B542" s="3" t="s">
        <v>378</v>
      </c>
      <c r="C542" s="3" t="s">
        <v>1680</v>
      </c>
      <c r="D542" s="3" t="s">
        <v>1681</v>
      </c>
      <c r="E542" s="3" t="s">
        <v>532</v>
      </c>
      <c r="F542" s="3" t="s">
        <v>533</v>
      </c>
      <c r="G542" s="3">
        <v>2017</v>
      </c>
      <c r="H542" s="3">
        <v>2017</v>
      </c>
      <c r="I542" s="3"/>
      <c r="J542" s="3" t="b">
        <v>1</v>
      </c>
    </row>
    <row r="543" spans="1:10" ht="18.75" customHeight="1">
      <c r="A543" s="3" t="s">
        <v>1568</v>
      </c>
      <c r="B543" s="3" t="s">
        <v>378</v>
      </c>
      <c r="C543" s="3" t="s">
        <v>1569</v>
      </c>
      <c r="D543" s="3" t="s">
        <v>1570</v>
      </c>
      <c r="E543" s="3" t="s">
        <v>559</v>
      </c>
      <c r="F543" s="3" t="s">
        <v>555</v>
      </c>
      <c r="G543" s="3">
        <v>2013</v>
      </c>
      <c r="H543" s="3">
        <v>2013</v>
      </c>
      <c r="I543" s="3"/>
      <c r="J543" s="3" t="b">
        <v>0</v>
      </c>
    </row>
    <row r="544" spans="1:10" ht="18.75" customHeight="1">
      <c r="A544" s="3" t="s">
        <v>2489</v>
      </c>
      <c r="B544" s="3" t="s">
        <v>378</v>
      </c>
      <c r="C544" s="3" t="s">
        <v>2490</v>
      </c>
      <c r="D544" s="3" t="s">
        <v>2491</v>
      </c>
      <c r="E544" s="3" t="s">
        <v>559</v>
      </c>
      <c r="F544" s="3" t="s">
        <v>533</v>
      </c>
      <c r="G544" s="3">
        <v>2017</v>
      </c>
      <c r="H544" s="3">
        <v>2017</v>
      </c>
      <c r="I544" s="3"/>
      <c r="J544" s="3" t="b">
        <v>0</v>
      </c>
    </row>
    <row r="545" spans="1:10" ht="18.75" customHeight="1">
      <c r="A545" s="3" t="s">
        <v>2808</v>
      </c>
      <c r="B545" s="3" t="s">
        <v>378</v>
      </c>
      <c r="C545" s="3" t="s">
        <v>2809</v>
      </c>
      <c r="D545" s="3" t="s">
        <v>2810</v>
      </c>
      <c r="E545" s="3" t="s">
        <v>559</v>
      </c>
      <c r="F545" s="3" t="s">
        <v>533</v>
      </c>
      <c r="G545" s="3">
        <v>2013</v>
      </c>
      <c r="H545" s="3">
        <v>2013</v>
      </c>
      <c r="I545" s="3"/>
      <c r="J545" s="3" t="b">
        <v>0</v>
      </c>
    </row>
    <row r="546" spans="1:10" ht="18.75" customHeight="1">
      <c r="A546" s="3" t="s">
        <v>2812</v>
      </c>
      <c r="B546" s="3" t="s">
        <v>378</v>
      </c>
      <c r="C546" s="3" t="s">
        <v>2813</v>
      </c>
      <c r="D546" s="3" t="s">
        <v>2814</v>
      </c>
      <c r="E546" s="3" t="s">
        <v>559</v>
      </c>
      <c r="F546" s="3" t="s">
        <v>555</v>
      </c>
      <c r="G546" s="3">
        <v>2013</v>
      </c>
      <c r="H546" s="3">
        <v>2013</v>
      </c>
      <c r="I546" s="3"/>
      <c r="J546" s="3" t="b">
        <v>0</v>
      </c>
    </row>
    <row r="547" spans="1:10" ht="18.75" customHeight="1">
      <c r="A547" s="3" t="s">
        <v>2815</v>
      </c>
      <c r="B547" s="3" t="s">
        <v>378</v>
      </c>
      <c r="C547" s="3" t="s">
        <v>2816</v>
      </c>
      <c r="D547" s="3" t="s">
        <v>2817</v>
      </c>
      <c r="E547" s="3" t="s">
        <v>532</v>
      </c>
      <c r="F547" s="3" t="s">
        <v>533</v>
      </c>
      <c r="G547" s="3"/>
      <c r="H547" s="3"/>
      <c r="I547" s="3"/>
      <c r="J547" s="3" t="b">
        <v>0</v>
      </c>
    </row>
    <row r="548" spans="1:10" ht="18.75" customHeight="1">
      <c r="A548" s="3" t="s">
        <v>2818</v>
      </c>
      <c r="B548" s="3" t="s">
        <v>378</v>
      </c>
      <c r="C548" s="3" t="s">
        <v>2819</v>
      </c>
      <c r="D548" s="3" t="s">
        <v>2820</v>
      </c>
      <c r="E548" s="3" t="s">
        <v>532</v>
      </c>
      <c r="F548" s="3" t="s">
        <v>533</v>
      </c>
      <c r="G548" s="3">
        <v>2019</v>
      </c>
      <c r="H548" s="3">
        <v>2024</v>
      </c>
      <c r="I548" s="3"/>
      <c r="J548" s="3" t="b">
        <v>0</v>
      </c>
    </row>
    <row r="549" spans="1:10" ht="18.75" customHeight="1">
      <c r="A549" s="3" t="s">
        <v>2507</v>
      </c>
      <c r="B549" s="3" t="s">
        <v>378</v>
      </c>
      <c r="C549" s="3" t="s">
        <v>2508</v>
      </c>
      <c r="D549" s="3" t="s">
        <v>2509</v>
      </c>
      <c r="E549" s="3" t="s">
        <v>559</v>
      </c>
      <c r="F549" s="3" t="s">
        <v>533</v>
      </c>
      <c r="G549" s="3">
        <v>2021</v>
      </c>
      <c r="H549" s="3">
        <v>2022</v>
      </c>
      <c r="I549" s="3"/>
      <c r="J549" s="3" t="b">
        <v>0</v>
      </c>
    </row>
    <row r="550" spans="1:10" ht="18.75" customHeight="1">
      <c r="A550" s="3" t="s">
        <v>1516</v>
      </c>
      <c r="B550" s="3" t="s">
        <v>378</v>
      </c>
      <c r="C550" s="3" t="s">
        <v>1517</v>
      </c>
      <c r="D550" s="3" t="s">
        <v>1518</v>
      </c>
      <c r="E550" s="3" t="s">
        <v>548</v>
      </c>
      <c r="F550" s="3" t="s">
        <v>555</v>
      </c>
      <c r="G550" s="3">
        <v>2024</v>
      </c>
      <c r="H550" s="3">
        <v>2024</v>
      </c>
      <c r="I550" s="3"/>
      <c r="J550" s="3" t="b">
        <v>1</v>
      </c>
    </row>
    <row r="551" spans="1:10" ht="18.75" customHeight="1">
      <c r="A551" s="3" t="s">
        <v>2514</v>
      </c>
      <c r="B551" s="3" t="s">
        <v>384</v>
      </c>
      <c r="C551" s="3" t="s">
        <v>2515</v>
      </c>
      <c r="D551" s="3" t="s">
        <v>2516</v>
      </c>
      <c r="E551" s="3" t="s">
        <v>559</v>
      </c>
      <c r="F551" s="3" t="s">
        <v>533</v>
      </c>
      <c r="G551" s="3">
        <v>2024</v>
      </c>
      <c r="H551" s="3"/>
      <c r="I551" s="3"/>
      <c r="J551" s="3" t="b">
        <v>0</v>
      </c>
    </row>
    <row r="552" spans="1:10" ht="18.75" customHeight="1">
      <c r="A552" s="3" t="s">
        <v>2824</v>
      </c>
      <c r="B552" s="3" t="s">
        <v>384</v>
      </c>
      <c r="C552" s="3" t="s">
        <v>2825</v>
      </c>
      <c r="D552" s="3" t="s">
        <v>2826</v>
      </c>
      <c r="E552" s="3" t="s">
        <v>559</v>
      </c>
      <c r="F552" s="3" t="s">
        <v>555</v>
      </c>
      <c r="G552" s="3">
        <v>2024</v>
      </c>
      <c r="H552" s="3"/>
      <c r="I552" s="3"/>
      <c r="J552" s="3" t="b">
        <v>0</v>
      </c>
    </row>
    <row r="553" spans="1:10" ht="18.75" customHeight="1">
      <c r="A553" s="3" t="s">
        <v>2520</v>
      </c>
      <c r="B553" s="3" t="s">
        <v>384</v>
      </c>
      <c r="C553" s="3" t="s">
        <v>2521</v>
      </c>
      <c r="D553" s="3" t="s">
        <v>2522</v>
      </c>
      <c r="E553" s="3" t="s">
        <v>559</v>
      </c>
      <c r="F553" s="3" t="s">
        <v>533</v>
      </c>
      <c r="G553" s="3">
        <v>2024</v>
      </c>
      <c r="H553" s="3">
        <v>2026</v>
      </c>
      <c r="I553" s="3"/>
      <c r="J553" s="3" t="b">
        <v>0</v>
      </c>
    </row>
    <row r="554" spans="1:10" ht="18.75" customHeight="1">
      <c r="A554" s="3" t="s">
        <v>2828</v>
      </c>
      <c r="B554" s="3" t="s">
        <v>384</v>
      </c>
      <c r="C554" s="3" t="s">
        <v>2829</v>
      </c>
      <c r="D554" s="3" t="s">
        <v>2830</v>
      </c>
      <c r="E554" s="3" t="s">
        <v>548</v>
      </c>
      <c r="F554" s="3" t="s">
        <v>555</v>
      </c>
      <c r="G554" s="3">
        <v>2024</v>
      </c>
      <c r="H554" s="3"/>
      <c r="I554" s="3"/>
      <c r="J554" s="3" t="b">
        <v>0</v>
      </c>
    </row>
    <row r="555" spans="1:10" ht="18.75" customHeight="1">
      <c r="A555" s="3" t="s">
        <v>2527</v>
      </c>
      <c r="B555" s="3" t="s">
        <v>384</v>
      </c>
      <c r="C555" s="3" t="s">
        <v>2528</v>
      </c>
      <c r="D555" s="3" t="s">
        <v>2529</v>
      </c>
      <c r="E555" s="3" t="s">
        <v>559</v>
      </c>
      <c r="F555" s="3" t="s">
        <v>533</v>
      </c>
      <c r="G555" s="3">
        <v>2018</v>
      </c>
      <c r="H555" s="3">
        <v>2019</v>
      </c>
      <c r="I555" s="3"/>
      <c r="J555" s="3" t="b">
        <v>1</v>
      </c>
    </row>
    <row r="556" spans="1:10" ht="18.75" customHeight="1">
      <c r="A556" s="3" t="s">
        <v>2831</v>
      </c>
      <c r="B556" s="3" t="s">
        <v>384</v>
      </c>
      <c r="C556" s="3" t="s">
        <v>2832</v>
      </c>
      <c r="D556" s="3" t="s">
        <v>2833</v>
      </c>
      <c r="E556" s="3" t="s">
        <v>559</v>
      </c>
      <c r="F556" s="3" t="s">
        <v>555</v>
      </c>
      <c r="G556" s="3">
        <v>2014</v>
      </c>
      <c r="H556" s="3">
        <v>2024</v>
      </c>
      <c r="I556" s="3"/>
      <c r="J556" s="3" t="b">
        <v>0</v>
      </c>
    </row>
    <row r="557" spans="1:10" ht="18.75" customHeight="1">
      <c r="A557" s="3" t="s">
        <v>1629</v>
      </c>
      <c r="B557" s="3" t="s">
        <v>384</v>
      </c>
      <c r="C557" s="3" t="s">
        <v>1630</v>
      </c>
      <c r="D557" s="3" t="s">
        <v>1631</v>
      </c>
      <c r="E557" s="3" t="s">
        <v>559</v>
      </c>
      <c r="F557" s="3" t="s">
        <v>533</v>
      </c>
      <c r="G557" s="3">
        <v>2023</v>
      </c>
      <c r="H557" s="3">
        <v>2027</v>
      </c>
      <c r="I557" s="3"/>
      <c r="J557" s="3" t="b">
        <v>0</v>
      </c>
    </row>
    <row r="558" spans="1:10" ht="18.75" customHeight="1">
      <c r="A558" s="3" t="s">
        <v>2539</v>
      </c>
      <c r="B558" s="3" t="s">
        <v>384</v>
      </c>
      <c r="C558" s="3" t="s">
        <v>2540</v>
      </c>
      <c r="D558" s="3" t="s">
        <v>2541</v>
      </c>
      <c r="E558" s="3" t="s">
        <v>559</v>
      </c>
      <c r="F558" s="3" t="s">
        <v>533</v>
      </c>
      <c r="G558" s="3">
        <v>2023</v>
      </c>
      <c r="H558" s="3">
        <v>2023</v>
      </c>
      <c r="I558" s="3"/>
      <c r="J558" s="3" t="b">
        <v>0</v>
      </c>
    </row>
    <row r="559" spans="1:10" ht="18.75" customHeight="1">
      <c r="A559" s="3" t="s">
        <v>992</v>
      </c>
      <c r="B559" s="3" t="s">
        <v>384</v>
      </c>
      <c r="C559" s="3" t="s">
        <v>993</v>
      </c>
      <c r="D559" s="3" t="s">
        <v>994</v>
      </c>
      <c r="E559" s="3" t="s">
        <v>559</v>
      </c>
      <c r="F559" s="3" t="s">
        <v>555</v>
      </c>
      <c r="G559" s="3">
        <v>2023</v>
      </c>
      <c r="H559" s="3">
        <v>2025</v>
      </c>
      <c r="I559" s="3"/>
      <c r="J559" s="3" t="b">
        <v>0</v>
      </c>
    </row>
    <row r="560" spans="1:10" ht="18.75" customHeight="1">
      <c r="A560" s="3" t="s">
        <v>1070</v>
      </c>
      <c r="B560" s="3" t="s">
        <v>384</v>
      </c>
      <c r="C560" s="3" t="s">
        <v>1071</v>
      </c>
      <c r="D560" s="3" t="s">
        <v>1072</v>
      </c>
      <c r="E560" s="3" t="s">
        <v>548</v>
      </c>
      <c r="F560" s="3" t="s">
        <v>555</v>
      </c>
      <c r="G560" s="3">
        <v>2024</v>
      </c>
      <c r="H560" s="3">
        <v>2024</v>
      </c>
      <c r="I560" s="3">
        <v>2028</v>
      </c>
      <c r="J560" s="3" t="b">
        <v>0</v>
      </c>
    </row>
    <row r="561" spans="1:10" ht="18.75" customHeight="1">
      <c r="A561" s="3" t="s">
        <v>2551</v>
      </c>
      <c r="B561" s="3" t="s">
        <v>384</v>
      </c>
      <c r="C561" s="3" t="s">
        <v>2552</v>
      </c>
      <c r="D561" s="3" t="s">
        <v>2553</v>
      </c>
      <c r="E561" s="3" t="s">
        <v>532</v>
      </c>
      <c r="F561" s="3" t="s">
        <v>533</v>
      </c>
      <c r="G561" s="3">
        <v>2018</v>
      </c>
      <c r="H561" s="3">
        <v>2018</v>
      </c>
      <c r="I561" s="3"/>
      <c r="J561" s="3" t="b">
        <v>0</v>
      </c>
    </row>
    <row r="562" spans="1:10" ht="18.75" customHeight="1">
      <c r="A562" s="3" t="s">
        <v>728</v>
      </c>
      <c r="B562" s="3" t="s">
        <v>384</v>
      </c>
      <c r="C562" s="3" t="s">
        <v>729</v>
      </c>
      <c r="D562" s="3" t="s">
        <v>730</v>
      </c>
      <c r="E562" s="3" t="s">
        <v>559</v>
      </c>
      <c r="F562" s="3" t="s">
        <v>533</v>
      </c>
      <c r="G562" s="3">
        <v>2023</v>
      </c>
      <c r="H562" s="3"/>
      <c r="I562" s="3"/>
      <c r="J562" s="3" t="b">
        <v>0</v>
      </c>
    </row>
    <row r="563" spans="1:10" ht="18.75" customHeight="1">
      <c r="A563" s="3" t="s">
        <v>2559</v>
      </c>
      <c r="B563" s="3" t="s">
        <v>386</v>
      </c>
      <c r="C563" s="3" t="s">
        <v>6899</v>
      </c>
      <c r="D563" s="3" t="s">
        <v>5870</v>
      </c>
      <c r="E563" s="3" t="s">
        <v>532</v>
      </c>
      <c r="F563" s="3" t="s">
        <v>533</v>
      </c>
      <c r="G563" s="3">
        <v>2022</v>
      </c>
      <c r="H563" s="3"/>
      <c r="I563" s="3"/>
      <c r="J563" s="3" t="b">
        <v>0</v>
      </c>
    </row>
    <row r="564" spans="1:10" ht="18.75" customHeight="1">
      <c r="A564" s="3" t="s">
        <v>983</v>
      </c>
      <c r="B564" s="3" t="s">
        <v>386</v>
      </c>
      <c r="C564" s="3" t="s">
        <v>984</v>
      </c>
      <c r="D564" s="3" t="s">
        <v>985</v>
      </c>
      <c r="E564" s="3" t="s">
        <v>532</v>
      </c>
      <c r="F564" s="3" t="s">
        <v>533</v>
      </c>
      <c r="G564" s="3"/>
      <c r="H564" s="3"/>
      <c r="I564" s="3"/>
      <c r="J564" s="3" t="b">
        <v>0</v>
      </c>
    </row>
    <row r="565" spans="1:10" ht="18.75" customHeight="1">
      <c r="A565" s="3" t="s">
        <v>2566</v>
      </c>
      <c r="B565" s="3" t="s">
        <v>386</v>
      </c>
      <c r="C565" s="3" t="s">
        <v>2567</v>
      </c>
      <c r="D565" s="3" t="s">
        <v>2568</v>
      </c>
      <c r="E565" s="3"/>
      <c r="F565" s="3"/>
      <c r="G565" s="3"/>
      <c r="H565" s="3"/>
      <c r="I565" s="3"/>
      <c r="J565" s="3" t="b">
        <v>0</v>
      </c>
    </row>
    <row r="566" spans="1:10" ht="18.75" customHeight="1">
      <c r="A566" s="3" t="s">
        <v>2834</v>
      </c>
      <c r="B566" s="3" t="s">
        <v>386</v>
      </c>
      <c r="C566" s="3" t="s">
        <v>2835</v>
      </c>
      <c r="D566" s="3" t="s">
        <v>2836</v>
      </c>
      <c r="E566" s="3" t="s">
        <v>532</v>
      </c>
      <c r="F566" s="3" t="s">
        <v>533</v>
      </c>
      <c r="G566" s="3"/>
      <c r="H566" s="3"/>
      <c r="I566" s="3"/>
      <c r="J566" s="3" t="b">
        <v>0</v>
      </c>
    </row>
    <row r="567" spans="1:10" ht="18.75" customHeight="1">
      <c r="A567" s="3" t="s">
        <v>2837</v>
      </c>
      <c r="B567" s="3" t="s">
        <v>386</v>
      </c>
      <c r="C567" s="3" t="s">
        <v>2838</v>
      </c>
      <c r="D567" s="3" t="s">
        <v>2839</v>
      </c>
      <c r="E567" s="3" t="s">
        <v>532</v>
      </c>
      <c r="F567" s="3" t="s">
        <v>533</v>
      </c>
      <c r="G567" s="3"/>
      <c r="H567" s="3"/>
      <c r="I567" s="3"/>
      <c r="J567" s="3" t="b">
        <v>0</v>
      </c>
    </row>
    <row r="568" spans="1:10" ht="18.75" customHeight="1">
      <c r="A568" s="3" t="s">
        <v>3351</v>
      </c>
      <c r="B568" s="3" t="s">
        <v>388</v>
      </c>
      <c r="C568" s="3" t="s">
        <v>5889</v>
      </c>
      <c r="D568" s="3" t="s">
        <v>3352</v>
      </c>
      <c r="E568" s="3"/>
      <c r="F568" s="3"/>
      <c r="G568" s="3"/>
      <c r="H568" s="3"/>
      <c r="I568" s="3"/>
      <c r="J568" s="3" t="b">
        <v>0</v>
      </c>
    </row>
    <row r="569" spans="1:10" ht="18.75" customHeight="1">
      <c r="A569" s="3" t="s">
        <v>3353</v>
      </c>
      <c r="B569" s="3" t="s">
        <v>388</v>
      </c>
      <c r="C569" s="3" t="s">
        <v>3354</v>
      </c>
      <c r="D569" s="3" t="s">
        <v>3355</v>
      </c>
      <c r="E569" s="3"/>
      <c r="F569" s="3"/>
      <c r="G569" s="3"/>
      <c r="H569" s="3"/>
      <c r="I569" s="3"/>
      <c r="J569" s="3" t="b">
        <v>0</v>
      </c>
    </row>
    <row r="570" spans="1:10" ht="18.75" customHeight="1">
      <c r="A570" s="3" t="s">
        <v>5954</v>
      </c>
      <c r="B570" s="3" t="s">
        <v>388</v>
      </c>
      <c r="C570" s="3" t="s">
        <v>3631</v>
      </c>
      <c r="D570" s="3" t="s">
        <v>3632</v>
      </c>
      <c r="E570" s="3"/>
      <c r="F570" s="3"/>
      <c r="G570" s="3"/>
      <c r="H570" s="3"/>
      <c r="I570" s="3"/>
      <c r="J570" s="3" t="b">
        <v>0</v>
      </c>
    </row>
    <row r="571" spans="1:10" ht="18.75" customHeight="1">
      <c r="A571" s="3" t="s">
        <v>3356</v>
      </c>
      <c r="B571" s="3" t="s">
        <v>388</v>
      </c>
      <c r="C571" s="3" t="s">
        <v>3357</v>
      </c>
      <c r="D571" s="3" t="s">
        <v>3358</v>
      </c>
      <c r="E571" s="3"/>
      <c r="F571" s="3"/>
      <c r="G571" s="3"/>
      <c r="H571" s="3"/>
      <c r="I571" s="3"/>
      <c r="J571" s="3" t="b">
        <v>0</v>
      </c>
    </row>
    <row r="572" spans="1:10" ht="18.75" customHeight="1">
      <c r="A572" s="3" t="s">
        <v>5965</v>
      </c>
      <c r="B572" s="3" t="s">
        <v>388</v>
      </c>
      <c r="C572" s="3" t="s">
        <v>5905</v>
      </c>
      <c r="D572" s="3" t="s">
        <v>3358</v>
      </c>
      <c r="E572" s="3"/>
      <c r="F572" s="3"/>
      <c r="G572" s="3"/>
      <c r="H572" s="3"/>
      <c r="I572" s="3"/>
      <c r="J572" s="3" t="b">
        <v>0</v>
      </c>
    </row>
    <row r="573" spans="1:10" ht="18.75" customHeight="1">
      <c r="A573" s="3" t="s">
        <v>3359</v>
      </c>
      <c r="B573" s="3" t="s">
        <v>388</v>
      </c>
      <c r="C573" s="3" t="s">
        <v>3360</v>
      </c>
      <c r="D573" s="3" t="s">
        <v>3361</v>
      </c>
      <c r="E573" s="3"/>
      <c r="F573" s="3"/>
      <c r="G573" s="3"/>
      <c r="H573" s="3"/>
      <c r="I573" s="3"/>
      <c r="J573" s="3" t="b">
        <v>1</v>
      </c>
    </row>
    <row r="574" spans="1:10" ht="18.75" customHeight="1">
      <c r="A574" s="3" t="s">
        <v>2575</v>
      </c>
      <c r="B574" s="3" t="s">
        <v>388</v>
      </c>
      <c r="C574" s="3" t="s">
        <v>2576</v>
      </c>
      <c r="D574" s="3" t="s">
        <v>2577</v>
      </c>
      <c r="E574" s="3"/>
      <c r="F574" s="3"/>
      <c r="G574" s="3"/>
      <c r="H574" s="3"/>
      <c r="I574" s="3"/>
      <c r="J574" s="3" t="b">
        <v>0</v>
      </c>
    </row>
    <row r="575" spans="1:10" ht="18.75" customHeight="1">
      <c r="A575" s="3" t="s">
        <v>1672</v>
      </c>
      <c r="B575" s="3" t="s">
        <v>388</v>
      </c>
      <c r="C575" s="3" t="s">
        <v>1673</v>
      </c>
      <c r="D575" s="3" t="s">
        <v>1674</v>
      </c>
      <c r="E575" s="3" t="s">
        <v>548</v>
      </c>
      <c r="F575" s="3" t="s">
        <v>555</v>
      </c>
      <c r="G575" s="3"/>
      <c r="H575" s="3"/>
      <c r="I575" s="3"/>
      <c r="J575" s="3" t="b">
        <v>0</v>
      </c>
    </row>
    <row r="576" spans="1:10" ht="18.75" customHeight="1">
      <c r="A576" s="3" t="s">
        <v>2840</v>
      </c>
      <c r="B576" s="3" t="s">
        <v>388</v>
      </c>
      <c r="C576" s="3" t="s">
        <v>2841</v>
      </c>
      <c r="D576" s="3" t="s">
        <v>2842</v>
      </c>
      <c r="E576" s="3" t="s">
        <v>548</v>
      </c>
      <c r="F576" s="3" t="s">
        <v>555</v>
      </c>
      <c r="G576" s="3"/>
      <c r="H576" s="3"/>
      <c r="I576" s="3"/>
      <c r="J576" s="3" t="b">
        <v>0</v>
      </c>
    </row>
    <row r="577" spans="1:10" ht="18.75" customHeight="1">
      <c r="A577" s="3" t="s">
        <v>2845</v>
      </c>
      <c r="B577" s="3" t="s">
        <v>388</v>
      </c>
      <c r="C577" s="3" t="s">
        <v>2846</v>
      </c>
      <c r="D577" s="3" t="s">
        <v>2847</v>
      </c>
      <c r="E577" s="3" t="s">
        <v>548</v>
      </c>
      <c r="F577" s="3" t="s">
        <v>555</v>
      </c>
      <c r="G577" s="3"/>
      <c r="H577" s="3"/>
      <c r="I577" s="3"/>
      <c r="J577" s="3" t="b">
        <v>1</v>
      </c>
    </row>
    <row r="578" spans="1:10" ht="18.75" customHeight="1">
      <c r="A578" s="3" t="s">
        <v>1590</v>
      </c>
      <c r="B578" s="3" t="s">
        <v>388</v>
      </c>
      <c r="C578" s="3" t="s">
        <v>1591</v>
      </c>
      <c r="D578" s="3" t="s">
        <v>1592</v>
      </c>
      <c r="E578" s="3" t="s">
        <v>548</v>
      </c>
      <c r="F578" s="3" t="s">
        <v>555</v>
      </c>
      <c r="G578" s="3"/>
      <c r="H578" s="3"/>
      <c r="I578" s="3"/>
      <c r="J578" s="3" t="b">
        <v>0</v>
      </c>
    </row>
    <row r="579" spans="1:10" ht="18.75" customHeight="1">
      <c r="A579" s="3" t="s">
        <v>2590</v>
      </c>
      <c r="B579" s="3" t="s">
        <v>388</v>
      </c>
      <c r="C579" s="3" t="s">
        <v>2591</v>
      </c>
      <c r="D579" s="3" t="s">
        <v>2592</v>
      </c>
      <c r="E579" s="3" t="s">
        <v>532</v>
      </c>
      <c r="F579" s="3" t="s">
        <v>533</v>
      </c>
      <c r="G579" s="3"/>
      <c r="H579" s="3"/>
      <c r="I579" s="3"/>
      <c r="J579" s="3" t="b">
        <v>1</v>
      </c>
    </row>
    <row r="580" spans="1:10" ht="18.75" customHeight="1">
      <c r="A580" s="3" t="s">
        <v>2594</v>
      </c>
      <c r="B580" s="3" t="s">
        <v>388</v>
      </c>
      <c r="C580" s="3" t="s">
        <v>2595</v>
      </c>
      <c r="D580" s="3" t="s">
        <v>2596</v>
      </c>
      <c r="E580" s="3" t="s">
        <v>548</v>
      </c>
      <c r="F580" s="3" t="s">
        <v>555</v>
      </c>
      <c r="G580" s="3"/>
      <c r="H580" s="3"/>
      <c r="I580" s="3"/>
      <c r="J580" s="3" t="b">
        <v>0</v>
      </c>
    </row>
    <row r="581" spans="1:10" ht="18.75" customHeight="1">
      <c r="A581" s="3" t="s">
        <v>2852</v>
      </c>
      <c r="B581" s="3" t="s">
        <v>388</v>
      </c>
      <c r="C581" s="3" t="s">
        <v>2853</v>
      </c>
      <c r="D581" s="3" t="s">
        <v>2854</v>
      </c>
      <c r="E581" s="3" t="s">
        <v>548</v>
      </c>
      <c r="F581" s="3" t="s">
        <v>555</v>
      </c>
      <c r="G581" s="3"/>
      <c r="H581" s="3"/>
      <c r="I581" s="3"/>
      <c r="J581" s="3" t="b">
        <v>0</v>
      </c>
    </row>
    <row r="582" spans="1:10" ht="18.75" customHeight="1">
      <c r="A582" s="3" t="s">
        <v>2861</v>
      </c>
      <c r="B582" s="3" t="s">
        <v>388</v>
      </c>
      <c r="C582" s="3" t="s">
        <v>2862</v>
      </c>
      <c r="D582" s="3" t="s">
        <v>2847</v>
      </c>
      <c r="E582" s="3"/>
      <c r="F582" s="3"/>
      <c r="G582" s="3"/>
      <c r="H582" s="3"/>
      <c r="I582" s="3"/>
      <c r="J582" s="3" t="b">
        <v>0</v>
      </c>
    </row>
    <row r="583" spans="1:10" ht="18.75" customHeight="1">
      <c r="A583" s="3" t="s">
        <v>2603</v>
      </c>
      <c r="B583" s="3" t="s">
        <v>388</v>
      </c>
      <c r="C583" s="3" t="s">
        <v>2604</v>
      </c>
      <c r="D583" s="3" t="s">
        <v>2605</v>
      </c>
      <c r="E583" s="3"/>
      <c r="F583" s="3"/>
      <c r="G583" s="3"/>
      <c r="H583" s="3"/>
      <c r="I583" s="3"/>
      <c r="J583" s="3" t="b">
        <v>1</v>
      </c>
    </row>
    <row r="584" spans="1:10" ht="18.75" customHeight="1">
      <c r="A584" s="3" t="s">
        <v>2863</v>
      </c>
      <c r="B584" s="3" t="s">
        <v>390</v>
      </c>
      <c r="C584" s="3" t="s">
        <v>2864</v>
      </c>
      <c r="D584" s="3" t="s">
        <v>2865</v>
      </c>
      <c r="E584" s="3" t="s">
        <v>559</v>
      </c>
      <c r="F584" s="3" t="s">
        <v>533</v>
      </c>
      <c r="G584" s="3"/>
      <c r="H584" s="3"/>
      <c r="I584" s="3"/>
      <c r="J584" s="3" t="b">
        <v>0</v>
      </c>
    </row>
    <row r="585" spans="1:10" ht="18.75" customHeight="1">
      <c r="A585" s="3" t="s">
        <v>2866</v>
      </c>
      <c r="B585" s="3" t="s">
        <v>392</v>
      </c>
      <c r="C585" s="3" t="s">
        <v>2867</v>
      </c>
      <c r="D585" s="3" t="s">
        <v>2868</v>
      </c>
      <c r="E585" s="3" t="s">
        <v>548</v>
      </c>
      <c r="F585" s="3"/>
      <c r="G585" s="3"/>
      <c r="H585" s="3"/>
      <c r="I585" s="3"/>
      <c r="J585" s="3" t="b">
        <v>1</v>
      </c>
    </row>
    <row r="586" spans="1:10" ht="18.75" customHeight="1">
      <c r="A586" s="3" t="s">
        <v>2869</v>
      </c>
      <c r="B586" s="3" t="s">
        <v>392</v>
      </c>
      <c r="C586" s="3" t="s">
        <v>2870</v>
      </c>
      <c r="D586" s="3" t="s">
        <v>2871</v>
      </c>
      <c r="E586" s="3"/>
      <c r="F586" s="3"/>
      <c r="G586" s="3"/>
      <c r="H586" s="3"/>
      <c r="I586" s="3"/>
      <c r="J586" s="3" t="b">
        <v>0</v>
      </c>
    </row>
    <row r="587" spans="1:10" ht="18.75" customHeight="1">
      <c r="A587" s="3" t="s">
        <v>2872</v>
      </c>
      <c r="B587" s="3" t="s">
        <v>392</v>
      </c>
      <c r="C587" s="3" t="s">
        <v>2873</v>
      </c>
      <c r="D587" s="3" t="s">
        <v>2874</v>
      </c>
      <c r="E587" s="3"/>
      <c r="F587" s="3"/>
      <c r="G587" s="3"/>
      <c r="H587" s="3"/>
      <c r="I587" s="3"/>
      <c r="J587" s="3" t="b">
        <v>1</v>
      </c>
    </row>
    <row r="588" spans="1:10" ht="18.75" customHeight="1">
      <c r="A588" s="3" t="s">
        <v>2622</v>
      </c>
      <c r="B588" s="3" t="s">
        <v>395</v>
      </c>
      <c r="C588" s="3" t="s">
        <v>2623</v>
      </c>
      <c r="D588" s="3" t="s">
        <v>2624</v>
      </c>
      <c r="E588" s="3" t="s">
        <v>532</v>
      </c>
      <c r="F588" s="3" t="s">
        <v>533</v>
      </c>
      <c r="G588" s="3">
        <v>2018</v>
      </c>
      <c r="H588" s="3">
        <v>2018</v>
      </c>
      <c r="I588" s="3"/>
      <c r="J588" s="3" t="b">
        <v>0</v>
      </c>
    </row>
    <row r="589" spans="1:10" ht="18.75" customHeight="1">
      <c r="A589" s="3" t="s">
        <v>2878</v>
      </c>
      <c r="B589" s="3" t="s">
        <v>397</v>
      </c>
      <c r="C589" s="3" t="s">
        <v>2879</v>
      </c>
      <c r="D589" s="3" t="s">
        <v>2880</v>
      </c>
      <c r="E589" s="3" t="s">
        <v>559</v>
      </c>
      <c r="F589" s="3" t="s">
        <v>533</v>
      </c>
      <c r="G589" s="3">
        <v>2016</v>
      </c>
      <c r="H589" s="3">
        <v>2016</v>
      </c>
      <c r="I589" s="3"/>
      <c r="J589" s="3" t="b">
        <v>0</v>
      </c>
    </row>
    <row r="590" spans="1:10" ht="18.75" customHeight="1">
      <c r="A590" s="3" t="s">
        <v>2628</v>
      </c>
      <c r="B590" s="3" t="s">
        <v>399</v>
      </c>
      <c r="C590" s="3" t="s">
        <v>2629</v>
      </c>
      <c r="D590" s="3" t="s">
        <v>2630</v>
      </c>
      <c r="E590" s="3" t="s">
        <v>559</v>
      </c>
      <c r="F590" s="3" t="s">
        <v>533</v>
      </c>
      <c r="G590" s="3">
        <v>2023</v>
      </c>
      <c r="H590" s="3"/>
      <c r="I590" s="3"/>
      <c r="J590" s="3" t="b">
        <v>0</v>
      </c>
    </row>
    <row r="591" spans="1:10" ht="18.75" customHeight="1">
      <c r="A591" s="3" t="s">
        <v>2881</v>
      </c>
      <c r="B591" s="3" t="s">
        <v>399</v>
      </c>
      <c r="C591" s="3" t="s">
        <v>2882</v>
      </c>
      <c r="D591" s="3" t="s">
        <v>2883</v>
      </c>
      <c r="E591" s="3" t="s">
        <v>559</v>
      </c>
      <c r="F591" s="3" t="s">
        <v>533</v>
      </c>
      <c r="G591" s="3"/>
      <c r="H591" s="3">
        <v>2024</v>
      </c>
      <c r="I591" s="3"/>
      <c r="J591" s="3" t="b">
        <v>0</v>
      </c>
    </row>
    <row r="592" spans="1:10" ht="18.75" customHeight="1">
      <c r="A592" s="3" t="s">
        <v>1325</v>
      </c>
      <c r="B592" s="3" t="s">
        <v>399</v>
      </c>
      <c r="C592" s="3" t="s">
        <v>1326</v>
      </c>
      <c r="D592" s="3" t="s">
        <v>1327</v>
      </c>
      <c r="E592" s="3" t="s">
        <v>559</v>
      </c>
      <c r="F592" s="3" t="s">
        <v>555</v>
      </c>
      <c r="G592" s="3">
        <v>2022</v>
      </c>
      <c r="H592" s="3"/>
      <c r="I592" s="3"/>
      <c r="J592" s="3" t="b">
        <v>0</v>
      </c>
    </row>
    <row r="593" spans="1:10" ht="18.75" customHeight="1">
      <c r="A593" s="3" t="s">
        <v>2885</v>
      </c>
      <c r="B593" s="3" t="s">
        <v>399</v>
      </c>
      <c r="C593" s="3" t="s">
        <v>2886</v>
      </c>
      <c r="D593" s="3" t="s">
        <v>2887</v>
      </c>
      <c r="E593" s="3" t="s">
        <v>559</v>
      </c>
      <c r="F593" s="3" t="s">
        <v>555</v>
      </c>
      <c r="G593" s="3"/>
      <c r="H593" s="3"/>
      <c r="I593" s="3"/>
      <c r="J593" s="3" t="b">
        <v>0</v>
      </c>
    </row>
    <row r="594" spans="1:10" ht="18.75" customHeight="1">
      <c r="A594" s="3" t="s">
        <v>2888</v>
      </c>
      <c r="B594" s="3" t="s">
        <v>401</v>
      </c>
      <c r="C594" s="3" t="s">
        <v>2889</v>
      </c>
      <c r="D594" s="3" t="s">
        <v>2890</v>
      </c>
      <c r="E594" s="3"/>
      <c r="F594" s="3"/>
      <c r="G594" s="3"/>
      <c r="H594" s="3"/>
      <c r="I594" s="3"/>
      <c r="J594" s="3" t="b">
        <v>0</v>
      </c>
    </row>
    <row r="595" spans="1:10" ht="18.75" customHeight="1">
      <c r="A595" s="3" t="s">
        <v>2891</v>
      </c>
      <c r="B595" s="3" t="s">
        <v>401</v>
      </c>
      <c r="C595" s="3" t="s">
        <v>2892</v>
      </c>
      <c r="D595" s="3" t="s">
        <v>2893</v>
      </c>
      <c r="E595" s="3"/>
      <c r="F595" s="3"/>
      <c r="G595" s="3"/>
      <c r="H595" s="3"/>
      <c r="I595" s="3"/>
      <c r="J595" s="3" t="b">
        <v>0</v>
      </c>
    </row>
    <row r="596" spans="1:10" ht="18.75" customHeight="1">
      <c r="A596" s="3" t="s">
        <v>2894</v>
      </c>
      <c r="B596" s="3" t="s">
        <v>401</v>
      </c>
      <c r="C596" s="3" t="s">
        <v>2895</v>
      </c>
      <c r="D596" s="3" t="s">
        <v>2896</v>
      </c>
      <c r="E596" s="3"/>
      <c r="F596" s="3"/>
      <c r="G596" s="3"/>
      <c r="H596" s="3"/>
      <c r="I596" s="3"/>
      <c r="J596" s="3" t="b">
        <v>0</v>
      </c>
    </row>
    <row r="597" spans="1:10" ht="18.75" customHeight="1">
      <c r="A597" s="3" t="s">
        <v>2652</v>
      </c>
      <c r="B597" s="3" t="s">
        <v>401</v>
      </c>
      <c r="C597" s="3" t="s">
        <v>2653</v>
      </c>
      <c r="D597" s="3" t="s">
        <v>2654</v>
      </c>
      <c r="E597" s="3"/>
      <c r="F597" s="3"/>
      <c r="G597" s="3"/>
      <c r="H597" s="3"/>
      <c r="I597" s="3"/>
      <c r="J597" s="3" t="b">
        <v>0</v>
      </c>
    </row>
    <row r="598" spans="1:10" ht="18.75" customHeight="1">
      <c r="A598" s="3" t="s">
        <v>2907</v>
      </c>
      <c r="B598" s="3" t="s">
        <v>401</v>
      </c>
      <c r="C598" s="3" t="s">
        <v>2908</v>
      </c>
      <c r="D598" s="3" t="s">
        <v>2909</v>
      </c>
      <c r="E598" s="3"/>
      <c r="F598" s="3"/>
      <c r="G598" s="3"/>
      <c r="H598" s="3"/>
      <c r="I598" s="3"/>
      <c r="J598" s="3" t="b">
        <v>0</v>
      </c>
    </row>
    <row r="599" spans="1:10" ht="18.75" customHeight="1">
      <c r="A599" s="3" t="s">
        <v>3363</v>
      </c>
      <c r="B599" s="3" t="s">
        <v>401</v>
      </c>
      <c r="C599" s="3" t="s">
        <v>3364</v>
      </c>
      <c r="D599" s="3" t="s">
        <v>3365</v>
      </c>
      <c r="E599" s="3"/>
      <c r="F599" s="3"/>
      <c r="G599" s="3"/>
      <c r="H599" s="3"/>
      <c r="I599" s="3"/>
      <c r="J599" s="3" t="b">
        <v>0</v>
      </c>
    </row>
    <row r="600" spans="1:10" ht="18.75" customHeight="1">
      <c r="A600" s="3" t="s">
        <v>6068</v>
      </c>
      <c r="B600" s="3" t="s">
        <v>401</v>
      </c>
      <c r="C600" s="3" t="s">
        <v>6023</v>
      </c>
      <c r="D600" s="80" t="s">
        <v>6882</v>
      </c>
      <c r="E600" s="3"/>
      <c r="F600" s="3"/>
      <c r="G600" s="3"/>
      <c r="H600" s="3"/>
      <c r="I600" s="3"/>
      <c r="J600" s="3" t="b">
        <v>0</v>
      </c>
    </row>
    <row r="601" spans="1:10" ht="18.75" customHeight="1">
      <c r="A601" s="3" t="s">
        <v>2910</v>
      </c>
      <c r="B601" s="3" t="s">
        <v>401</v>
      </c>
      <c r="C601" s="3" t="s">
        <v>2911</v>
      </c>
      <c r="D601" s="3" t="s">
        <v>2912</v>
      </c>
      <c r="E601" s="3" t="s">
        <v>548</v>
      </c>
      <c r="F601" s="3" t="s">
        <v>555</v>
      </c>
      <c r="G601" s="3">
        <v>2023</v>
      </c>
      <c r="H601" s="3"/>
      <c r="I601" s="3"/>
      <c r="J601" s="3" t="b">
        <v>0</v>
      </c>
    </row>
    <row r="602" spans="1:10" ht="18.75" customHeight="1">
      <c r="A602" s="3" t="s">
        <v>869</v>
      </c>
      <c r="B602" s="3" t="s">
        <v>403</v>
      </c>
      <c r="C602" s="3" t="s">
        <v>870</v>
      </c>
      <c r="D602" s="3" t="s">
        <v>871</v>
      </c>
      <c r="E602" s="3" t="s">
        <v>559</v>
      </c>
      <c r="F602" s="3" t="s">
        <v>555</v>
      </c>
      <c r="G602" s="3">
        <v>2024</v>
      </c>
      <c r="H602" s="3"/>
      <c r="I602" s="3"/>
      <c r="J602" s="3" t="b">
        <v>0</v>
      </c>
    </row>
    <row r="603" spans="1:10" ht="18.75" customHeight="1">
      <c r="A603" s="3" t="s">
        <v>951</v>
      </c>
      <c r="B603" s="3" t="s">
        <v>403</v>
      </c>
      <c r="C603" s="3" t="s">
        <v>952</v>
      </c>
      <c r="D603" s="3" t="s">
        <v>953</v>
      </c>
      <c r="E603" s="3" t="s">
        <v>559</v>
      </c>
      <c r="F603" s="3" t="s">
        <v>533</v>
      </c>
      <c r="G603" s="3">
        <v>2021</v>
      </c>
      <c r="H603" s="3">
        <v>2023</v>
      </c>
      <c r="I603" s="3"/>
      <c r="J603" s="3" t="b">
        <v>0</v>
      </c>
    </row>
    <row r="604" spans="1:10" ht="18.75" customHeight="1">
      <c r="A604" s="3" t="s">
        <v>2916</v>
      </c>
      <c r="B604" s="3" t="s">
        <v>403</v>
      </c>
      <c r="C604" s="3" t="s">
        <v>2917</v>
      </c>
      <c r="D604" s="3" t="s">
        <v>2918</v>
      </c>
      <c r="E604" s="3" t="s">
        <v>548</v>
      </c>
      <c r="F604" s="3" t="s">
        <v>555</v>
      </c>
      <c r="G604" s="3">
        <v>2022</v>
      </c>
      <c r="H604" s="3"/>
      <c r="I604" s="3"/>
      <c r="J604" s="3" t="b">
        <v>0</v>
      </c>
    </row>
    <row r="605" spans="1:10" ht="18.75" customHeight="1">
      <c r="A605" s="3" t="s">
        <v>2671</v>
      </c>
      <c r="B605" s="3" t="s">
        <v>403</v>
      </c>
      <c r="C605" s="3" t="s">
        <v>2672</v>
      </c>
      <c r="D605" s="3" t="s">
        <v>2673</v>
      </c>
      <c r="E605" s="3" t="s">
        <v>559</v>
      </c>
      <c r="F605" s="3" t="s">
        <v>533</v>
      </c>
      <c r="G605" s="3">
        <v>2020</v>
      </c>
      <c r="H605" s="3">
        <v>2023</v>
      </c>
      <c r="I605" s="3"/>
      <c r="J605" s="3" t="b">
        <v>0</v>
      </c>
    </row>
    <row r="606" spans="1:10" ht="18.75" customHeight="1">
      <c r="A606" s="3" t="s">
        <v>2919</v>
      </c>
      <c r="B606" s="3" t="s">
        <v>403</v>
      </c>
      <c r="C606" s="3" t="s">
        <v>2920</v>
      </c>
      <c r="D606" s="3" t="s">
        <v>2921</v>
      </c>
      <c r="E606" s="3" t="s">
        <v>559</v>
      </c>
      <c r="F606" s="3" t="s">
        <v>533</v>
      </c>
      <c r="G606" s="3">
        <v>2021</v>
      </c>
      <c r="H606" s="3">
        <v>2021</v>
      </c>
      <c r="I606" s="3"/>
      <c r="J606" s="3" t="b">
        <v>0</v>
      </c>
    </row>
    <row r="607" spans="1:10" ht="18.75" customHeight="1">
      <c r="A607" s="3" t="s">
        <v>2679</v>
      </c>
      <c r="B607" s="3" t="s">
        <v>403</v>
      </c>
      <c r="C607" s="3" t="s">
        <v>2680</v>
      </c>
      <c r="D607" s="3" t="s">
        <v>2681</v>
      </c>
      <c r="E607" s="3" t="s">
        <v>559</v>
      </c>
      <c r="F607" s="3" t="s">
        <v>533</v>
      </c>
      <c r="G607" s="3">
        <v>2023</v>
      </c>
      <c r="H607" s="3"/>
      <c r="I607" s="3"/>
      <c r="J607" s="3" t="b">
        <v>0</v>
      </c>
    </row>
    <row r="608" spans="1:10" ht="18.75" customHeight="1">
      <c r="A608" s="3" t="s">
        <v>775</v>
      </c>
      <c r="B608" s="3" t="s">
        <v>405</v>
      </c>
      <c r="C608" s="3" t="s">
        <v>776</v>
      </c>
      <c r="D608" s="3" t="s">
        <v>777</v>
      </c>
      <c r="E608" s="3" t="s">
        <v>559</v>
      </c>
      <c r="F608" s="3" t="s">
        <v>533</v>
      </c>
      <c r="G608" s="3">
        <v>2024</v>
      </c>
      <c r="H608" s="3"/>
      <c r="I608" s="3"/>
      <c r="J608" s="3" t="b">
        <v>0</v>
      </c>
    </row>
    <row r="609" spans="1:10" ht="18.75" customHeight="1">
      <c r="A609" s="3" t="s">
        <v>2686</v>
      </c>
      <c r="B609" s="3" t="s">
        <v>405</v>
      </c>
      <c r="C609" s="3" t="s">
        <v>2687</v>
      </c>
      <c r="D609" s="3" t="s">
        <v>2688</v>
      </c>
      <c r="E609" s="3" t="s">
        <v>559</v>
      </c>
      <c r="F609" s="3" t="s">
        <v>533</v>
      </c>
      <c r="G609" s="3">
        <v>2024</v>
      </c>
      <c r="H609" s="3"/>
      <c r="I609" s="3"/>
      <c r="J609" s="3" t="b">
        <v>0</v>
      </c>
    </row>
    <row r="610" spans="1:10" ht="18.75" customHeight="1">
      <c r="A610" s="3" t="s">
        <v>1609</v>
      </c>
      <c r="B610" s="3" t="s">
        <v>405</v>
      </c>
      <c r="C610" s="3" t="s">
        <v>1610</v>
      </c>
      <c r="D610" s="3" t="s">
        <v>1611</v>
      </c>
      <c r="E610" s="3" t="s">
        <v>559</v>
      </c>
      <c r="F610" s="3" t="s">
        <v>533</v>
      </c>
      <c r="G610" s="3">
        <v>2023</v>
      </c>
      <c r="H610" s="3"/>
      <c r="I610" s="3"/>
      <c r="J610" s="3" t="b">
        <v>0</v>
      </c>
    </row>
    <row r="611" spans="1:10" ht="18.75" customHeight="1">
      <c r="A611" s="3" t="s">
        <v>586</v>
      </c>
      <c r="B611" s="3" t="s">
        <v>405</v>
      </c>
      <c r="C611" s="3" t="s">
        <v>587</v>
      </c>
      <c r="D611" s="3" t="s">
        <v>588</v>
      </c>
      <c r="E611" s="3" t="s">
        <v>559</v>
      </c>
      <c r="F611" s="3" t="s">
        <v>533</v>
      </c>
      <c r="G611" s="3">
        <v>2021</v>
      </c>
      <c r="H611" s="3">
        <v>2023</v>
      </c>
      <c r="I611" s="3"/>
      <c r="J611" s="3" t="b">
        <v>0</v>
      </c>
    </row>
    <row r="612" spans="1:10" ht="18.75" customHeight="1">
      <c r="A612" s="3" t="s">
        <v>2922</v>
      </c>
      <c r="B612" s="3" t="s">
        <v>405</v>
      </c>
      <c r="C612" s="3" t="s">
        <v>2923</v>
      </c>
      <c r="D612" s="3" t="s">
        <v>2924</v>
      </c>
      <c r="E612" s="3" t="s">
        <v>559</v>
      </c>
      <c r="F612" s="3" t="s">
        <v>533</v>
      </c>
      <c r="G612" s="3">
        <v>2021</v>
      </c>
      <c r="H612" s="3"/>
      <c r="I612" s="3"/>
      <c r="J612" s="3" t="b">
        <v>0</v>
      </c>
    </row>
    <row r="613" spans="1:10" ht="18.75" customHeight="1">
      <c r="A613" s="3" t="s">
        <v>2926</v>
      </c>
      <c r="B613" s="3" t="s">
        <v>405</v>
      </c>
      <c r="C613" s="3" t="s">
        <v>2927</v>
      </c>
      <c r="D613" s="3" t="s">
        <v>2928</v>
      </c>
      <c r="E613" s="3" t="s">
        <v>548</v>
      </c>
      <c r="F613" s="3" t="s">
        <v>555</v>
      </c>
      <c r="G613" s="3">
        <v>2023</v>
      </c>
      <c r="H613" s="3">
        <v>2023</v>
      </c>
      <c r="I613" s="3"/>
      <c r="J613" s="3" t="b">
        <v>0</v>
      </c>
    </row>
    <row r="614" spans="1:10" ht="18.75" customHeight="1">
      <c r="A614" s="3" t="s">
        <v>2930</v>
      </c>
      <c r="B614" s="3" t="s">
        <v>405</v>
      </c>
      <c r="C614" s="3" t="s">
        <v>2931</v>
      </c>
      <c r="D614" s="3" t="s">
        <v>2932</v>
      </c>
      <c r="E614" s="3" t="s">
        <v>532</v>
      </c>
      <c r="F614" s="3" t="s">
        <v>533</v>
      </c>
      <c r="G614" s="3">
        <v>2021</v>
      </c>
      <c r="H614" s="3">
        <v>2023</v>
      </c>
      <c r="I614" s="3"/>
      <c r="J614" s="3" t="b">
        <v>0</v>
      </c>
    </row>
    <row r="615" spans="1:10" ht="18.75" customHeight="1">
      <c r="A615" s="3" t="s">
        <v>2704</v>
      </c>
      <c r="B615" s="3" t="s">
        <v>407</v>
      </c>
      <c r="C615" s="3" t="s">
        <v>2705</v>
      </c>
      <c r="D615" s="3" t="s">
        <v>2706</v>
      </c>
      <c r="E615" s="3" t="s">
        <v>532</v>
      </c>
      <c r="F615" s="3" t="s">
        <v>533</v>
      </c>
      <c r="G615" s="3">
        <v>2022</v>
      </c>
      <c r="H615" s="3">
        <v>2022</v>
      </c>
      <c r="I615" s="3"/>
      <c r="J615" s="3" t="b">
        <v>0</v>
      </c>
    </row>
    <row r="616" spans="1:10" ht="18.75" customHeight="1">
      <c r="A616" s="3" t="s">
        <v>2708</v>
      </c>
      <c r="B616" s="3" t="s">
        <v>407</v>
      </c>
      <c r="C616" s="3" t="s">
        <v>2709</v>
      </c>
      <c r="D616" s="3" t="s">
        <v>2710</v>
      </c>
      <c r="E616" s="3" t="s">
        <v>532</v>
      </c>
      <c r="F616" s="3" t="s">
        <v>533</v>
      </c>
      <c r="G616" s="3">
        <v>2023</v>
      </c>
      <c r="H616" s="3">
        <v>2023</v>
      </c>
      <c r="I616" s="3"/>
      <c r="J616" s="3" t="b">
        <v>0</v>
      </c>
    </row>
    <row r="617" spans="1:10" ht="18.75" customHeight="1">
      <c r="A617" s="3" t="s">
        <v>1599</v>
      </c>
      <c r="B617" s="3" t="s">
        <v>1222</v>
      </c>
      <c r="C617" s="3" t="s">
        <v>1600</v>
      </c>
      <c r="D617" s="3" t="s">
        <v>1601</v>
      </c>
      <c r="E617" s="3" t="s">
        <v>548</v>
      </c>
      <c r="F617" s="3" t="s">
        <v>555</v>
      </c>
      <c r="G617" s="3">
        <v>2022</v>
      </c>
      <c r="H617" s="3">
        <v>2022</v>
      </c>
      <c r="I617" s="3"/>
      <c r="J617" s="3" t="b">
        <v>0</v>
      </c>
    </row>
    <row r="618" spans="1:10" ht="18.75" customHeight="1">
      <c r="A618" s="3" t="s">
        <v>1221</v>
      </c>
      <c r="B618" s="3" t="s">
        <v>1222</v>
      </c>
      <c r="C618" s="3" t="s">
        <v>1223</v>
      </c>
      <c r="D618" s="3" t="s">
        <v>1224</v>
      </c>
      <c r="E618" s="3" t="s">
        <v>532</v>
      </c>
      <c r="F618" s="3" t="s">
        <v>603</v>
      </c>
      <c r="G618" s="3">
        <v>2024</v>
      </c>
      <c r="H618" s="3">
        <v>2024</v>
      </c>
      <c r="I618" s="3"/>
      <c r="J618" s="3" t="b">
        <v>0</v>
      </c>
    </row>
    <row r="619" spans="1:10" ht="18.75" customHeight="1">
      <c r="A619" s="3" t="s">
        <v>2936</v>
      </c>
      <c r="B619" s="3" t="s">
        <v>411</v>
      </c>
      <c r="C619" s="3" t="s">
        <v>2937</v>
      </c>
      <c r="D619" s="3" t="s">
        <v>2938</v>
      </c>
      <c r="E619" s="3" t="s">
        <v>548</v>
      </c>
      <c r="F619" s="3" t="s">
        <v>555</v>
      </c>
      <c r="G619" s="3">
        <v>2024</v>
      </c>
      <c r="H619" s="3">
        <v>2024</v>
      </c>
      <c r="I619" s="3" t="s">
        <v>602</v>
      </c>
      <c r="J619" s="3" t="b">
        <v>0</v>
      </c>
    </row>
    <row r="620" spans="1:10" ht="18.75" customHeight="1">
      <c r="A620" s="3" t="s">
        <v>2939</v>
      </c>
      <c r="B620" s="3" t="s">
        <v>411</v>
      </c>
      <c r="C620" s="3" t="s">
        <v>2940</v>
      </c>
      <c r="D620" s="3" t="s">
        <v>2941</v>
      </c>
      <c r="E620" s="3" t="s">
        <v>532</v>
      </c>
      <c r="F620" s="3" t="s">
        <v>555</v>
      </c>
      <c r="G620" s="3">
        <v>2022</v>
      </c>
      <c r="H620" s="3">
        <v>2022</v>
      </c>
      <c r="I620" s="3" t="s">
        <v>602</v>
      </c>
      <c r="J620" s="3" t="b">
        <v>1</v>
      </c>
    </row>
    <row r="621" spans="1:10" ht="18.75" customHeight="1">
      <c r="A621" s="3" t="s">
        <v>749</v>
      </c>
      <c r="B621" s="3" t="s">
        <v>413</v>
      </c>
      <c r="C621" s="3" t="s">
        <v>750</v>
      </c>
      <c r="D621" s="3" t="s">
        <v>751</v>
      </c>
      <c r="E621" s="3" t="s">
        <v>532</v>
      </c>
      <c r="F621" s="3" t="s">
        <v>555</v>
      </c>
      <c r="G621" s="3">
        <v>2021</v>
      </c>
      <c r="H621" s="3">
        <v>2021</v>
      </c>
      <c r="I621" s="3"/>
      <c r="J621" s="3" t="b">
        <v>0</v>
      </c>
    </row>
    <row r="622" spans="1:10" ht="18.75" customHeight="1">
      <c r="A622" s="3" t="s">
        <v>2944</v>
      </c>
      <c r="B622" s="3" t="s">
        <v>413</v>
      </c>
      <c r="C622" s="3" t="s">
        <v>2945</v>
      </c>
      <c r="D622" s="3" t="s">
        <v>2946</v>
      </c>
      <c r="E622" s="3" t="s">
        <v>548</v>
      </c>
      <c r="F622" s="3" t="s">
        <v>533</v>
      </c>
      <c r="G622" s="3">
        <v>2017</v>
      </c>
      <c r="H622" s="3">
        <v>2017</v>
      </c>
      <c r="I622" s="3"/>
      <c r="J622" s="3" t="b">
        <v>0</v>
      </c>
    </row>
    <row r="623" spans="1:10" ht="18.75" customHeight="1">
      <c r="A623" s="3" t="s">
        <v>804</v>
      </c>
      <c r="B623" s="3" t="s">
        <v>413</v>
      </c>
      <c r="C623" s="3" t="s">
        <v>805</v>
      </c>
      <c r="D623" s="3" t="s">
        <v>806</v>
      </c>
      <c r="E623" s="3" t="s">
        <v>532</v>
      </c>
      <c r="F623" s="3" t="s">
        <v>533</v>
      </c>
      <c r="G623" s="3">
        <v>2023</v>
      </c>
      <c r="H623" s="3">
        <v>2023</v>
      </c>
      <c r="I623" s="3"/>
      <c r="J623" s="3" t="b">
        <v>1</v>
      </c>
    </row>
    <row r="624" spans="1:10" ht="18.75" customHeight="1">
      <c r="A624" s="3" t="s">
        <v>3366</v>
      </c>
      <c r="B624" s="3" t="s">
        <v>413</v>
      </c>
      <c r="C624" s="3" t="s">
        <v>6900</v>
      </c>
      <c r="D624" s="3" t="s">
        <v>3367</v>
      </c>
      <c r="E624" s="3" t="s">
        <v>532</v>
      </c>
      <c r="F624" s="3" t="s">
        <v>555</v>
      </c>
      <c r="G624" s="3">
        <v>2023</v>
      </c>
      <c r="H624" s="3">
        <v>2023</v>
      </c>
      <c r="I624" s="3"/>
      <c r="J624" s="3" t="b">
        <v>0</v>
      </c>
    </row>
    <row r="625" spans="1:10" ht="18.75" customHeight="1">
      <c r="A625" s="3" t="s">
        <v>2948</v>
      </c>
      <c r="B625" s="3" t="s">
        <v>413</v>
      </c>
      <c r="C625" s="3" t="s">
        <v>2949</v>
      </c>
      <c r="D625" s="3" t="s">
        <v>2950</v>
      </c>
      <c r="E625" s="3"/>
      <c r="F625" s="3"/>
      <c r="G625" s="3"/>
      <c r="H625" s="3"/>
      <c r="I625" s="3"/>
      <c r="J625" s="3" t="b">
        <v>1</v>
      </c>
    </row>
    <row r="626" spans="1:10" ht="18.75" customHeight="1">
      <c r="A626" s="3" t="s">
        <v>2742</v>
      </c>
      <c r="B626" s="3" t="s">
        <v>413</v>
      </c>
      <c r="C626" s="3" t="s">
        <v>2743</v>
      </c>
      <c r="D626" s="3" t="s">
        <v>2744</v>
      </c>
      <c r="E626" s="3" t="s">
        <v>532</v>
      </c>
      <c r="F626" s="3" t="s">
        <v>1272</v>
      </c>
      <c r="G626" s="3">
        <v>2019</v>
      </c>
      <c r="H626" s="3">
        <v>2019</v>
      </c>
      <c r="I626" s="3"/>
      <c r="J626" s="3" t="b">
        <v>1</v>
      </c>
    </row>
    <row r="627" spans="1:10" ht="18.75" customHeight="1">
      <c r="A627" s="3" t="s">
        <v>3368</v>
      </c>
      <c r="B627" s="3" t="s">
        <v>413</v>
      </c>
      <c r="C627" s="3" t="s">
        <v>3369</v>
      </c>
      <c r="D627" s="3" t="s">
        <v>3370</v>
      </c>
      <c r="E627" s="3" t="s">
        <v>532</v>
      </c>
      <c r="F627" s="3" t="s">
        <v>603</v>
      </c>
      <c r="G627" s="3">
        <v>2019</v>
      </c>
      <c r="H627" s="3">
        <v>2019</v>
      </c>
      <c r="I627" s="3"/>
      <c r="J627" s="3" t="b">
        <v>0</v>
      </c>
    </row>
    <row r="628" spans="1:10" ht="18.75" customHeight="1">
      <c r="A628" s="3" t="s">
        <v>2951</v>
      </c>
      <c r="B628" s="3" t="s">
        <v>413</v>
      </c>
      <c r="C628" s="3" t="s">
        <v>2952</v>
      </c>
      <c r="D628" s="3" t="s">
        <v>2953</v>
      </c>
      <c r="E628" s="3" t="s">
        <v>559</v>
      </c>
      <c r="F628" s="3" t="s">
        <v>533</v>
      </c>
      <c r="G628" s="3">
        <v>2016</v>
      </c>
      <c r="H628" s="3">
        <v>2016</v>
      </c>
      <c r="I628" s="3"/>
      <c r="J628" s="3" t="b">
        <v>0</v>
      </c>
    </row>
    <row r="629" spans="1:10" ht="18.75" customHeight="1">
      <c r="A629" s="3" t="s">
        <v>2955</v>
      </c>
      <c r="B629" s="3" t="s">
        <v>413</v>
      </c>
      <c r="C629" s="3" t="s">
        <v>2956</v>
      </c>
      <c r="D629" s="3" t="s">
        <v>2957</v>
      </c>
      <c r="E629" s="3" t="s">
        <v>532</v>
      </c>
      <c r="F629" s="3" t="s">
        <v>603</v>
      </c>
      <c r="G629" s="3">
        <v>2019</v>
      </c>
      <c r="H629" s="3">
        <v>2019</v>
      </c>
      <c r="I629" s="3"/>
      <c r="J629" s="3" t="b">
        <v>1</v>
      </c>
    </row>
    <row r="630" spans="1:10" ht="18.75" customHeight="1">
      <c r="A630" s="3" t="s">
        <v>2751</v>
      </c>
      <c r="B630" s="3" t="s">
        <v>413</v>
      </c>
      <c r="C630" s="59" t="s">
        <v>2752</v>
      </c>
      <c r="D630" s="3" t="s">
        <v>2753</v>
      </c>
      <c r="E630" s="3" t="s">
        <v>532</v>
      </c>
      <c r="F630" s="3" t="s">
        <v>533</v>
      </c>
      <c r="G630" s="3"/>
      <c r="H630" s="3"/>
      <c r="I630" s="3"/>
      <c r="J630" s="3" t="b">
        <v>1</v>
      </c>
    </row>
    <row r="631" spans="1:10" ht="18.75" customHeight="1">
      <c r="A631" s="3" t="s">
        <v>2959</v>
      </c>
      <c r="B631" s="3" t="s">
        <v>413</v>
      </c>
      <c r="C631" s="3" t="s">
        <v>2960</v>
      </c>
      <c r="D631" s="3" t="s">
        <v>2961</v>
      </c>
      <c r="E631" s="3" t="s">
        <v>532</v>
      </c>
      <c r="F631" s="3" t="s">
        <v>555</v>
      </c>
      <c r="G631" s="3">
        <v>2021</v>
      </c>
      <c r="H631" s="3">
        <v>2021</v>
      </c>
      <c r="I631" s="3"/>
      <c r="J631" s="3" t="b">
        <v>0</v>
      </c>
    </row>
    <row r="632" spans="1:10" ht="18.75" customHeight="1">
      <c r="A632" s="3" t="s">
        <v>3371</v>
      </c>
      <c r="B632" s="3" t="s">
        <v>413</v>
      </c>
      <c r="C632" s="3" t="s">
        <v>3372</v>
      </c>
      <c r="D632" s="3" t="s">
        <v>3373</v>
      </c>
      <c r="E632" s="3" t="s">
        <v>532</v>
      </c>
      <c r="F632" s="3" t="s">
        <v>555</v>
      </c>
      <c r="G632" s="3">
        <v>2019</v>
      </c>
      <c r="H632" s="3">
        <v>2020</v>
      </c>
      <c r="I632" s="3"/>
      <c r="J632" s="3" t="b">
        <v>1</v>
      </c>
    </row>
    <row r="633" spans="1:10" ht="18.75" customHeight="1">
      <c r="A633" s="3" t="s">
        <v>1275</v>
      </c>
      <c r="B633" s="3" t="s">
        <v>413</v>
      </c>
      <c r="C633" s="3" t="s">
        <v>1276</v>
      </c>
      <c r="D633" s="3" t="s">
        <v>1277</v>
      </c>
      <c r="E633" s="3" t="s">
        <v>548</v>
      </c>
      <c r="F633" s="3" t="s">
        <v>555</v>
      </c>
      <c r="G633" s="3">
        <v>2021</v>
      </c>
      <c r="H633" s="3">
        <v>2021</v>
      </c>
      <c r="I633" s="3"/>
      <c r="J633" s="3" t="b">
        <v>0</v>
      </c>
    </row>
    <row r="634" spans="1:10" ht="18.75" customHeight="1">
      <c r="A634" s="3" t="s">
        <v>1000</v>
      </c>
      <c r="B634" s="3" t="s">
        <v>413</v>
      </c>
      <c r="C634" s="3" t="s">
        <v>1001</v>
      </c>
      <c r="D634" s="3" t="s">
        <v>1002</v>
      </c>
      <c r="E634" s="3" t="s">
        <v>532</v>
      </c>
      <c r="F634" s="3" t="s">
        <v>533</v>
      </c>
      <c r="G634" s="3">
        <v>2011</v>
      </c>
      <c r="H634" s="3">
        <v>2011</v>
      </c>
      <c r="I634" s="3"/>
      <c r="J634" s="3" t="b">
        <v>0</v>
      </c>
    </row>
    <row r="635" spans="1:10" ht="18.75" customHeight="1">
      <c r="A635" s="3" t="s">
        <v>1616</v>
      </c>
      <c r="B635" s="3" t="s">
        <v>415</v>
      </c>
      <c r="C635" s="3" t="s">
        <v>1617</v>
      </c>
      <c r="D635" s="3" t="s">
        <v>1618</v>
      </c>
      <c r="E635" s="3" t="s">
        <v>548</v>
      </c>
      <c r="F635" s="3" t="s">
        <v>555</v>
      </c>
      <c r="G635" s="3">
        <v>2009</v>
      </c>
      <c r="H635" s="3">
        <v>2009</v>
      </c>
      <c r="I635" s="3"/>
      <c r="J635" s="3" t="b">
        <v>0</v>
      </c>
    </row>
    <row r="636" spans="1:10" ht="18.75" customHeight="1">
      <c r="A636" s="3" t="s">
        <v>2965</v>
      </c>
      <c r="B636" s="3" t="s">
        <v>415</v>
      </c>
      <c r="C636" s="3" t="s">
        <v>2966</v>
      </c>
      <c r="D636" s="3" t="s">
        <v>2967</v>
      </c>
      <c r="E636" s="3" t="s">
        <v>548</v>
      </c>
      <c r="F636" s="3" t="s">
        <v>533</v>
      </c>
      <c r="G636" s="3">
        <v>2022</v>
      </c>
      <c r="H636" s="3">
        <v>2023</v>
      </c>
      <c r="I636" s="3"/>
      <c r="J636" s="3" t="b">
        <v>0</v>
      </c>
    </row>
    <row r="637" spans="1:10" ht="18.75" customHeight="1">
      <c r="A637" s="3" t="s">
        <v>2771</v>
      </c>
      <c r="B637" s="3" t="s">
        <v>415</v>
      </c>
      <c r="C637" s="3" t="s">
        <v>2772</v>
      </c>
      <c r="D637" s="3" t="s">
        <v>2773</v>
      </c>
      <c r="E637" s="3" t="s">
        <v>532</v>
      </c>
      <c r="F637" s="3" t="s">
        <v>533</v>
      </c>
      <c r="G637" s="3">
        <v>2017</v>
      </c>
      <c r="H637" s="3">
        <v>2017</v>
      </c>
      <c r="I637" s="3"/>
      <c r="J637" s="3" t="b">
        <v>1</v>
      </c>
    </row>
    <row r="638" spans="1:10" ht="18.75" customHeight="1">
      <c r="A638" s="3" t="s">
        <v>1109</v>
      </c>
      <c r="B638" s="3" t="s">
        <v>415</v>
      </c>
      <c r="C638" s="3" t="s">
        <v>1110</v>
      </c>
      <c r="D638" s="3" t="s">
        <v>1111</v>
      </c>
      <c r="E638" s="3" t="s">
        <v>532</v>
      </c>
      <c r="F638" s="3" t="s">
        <v>603</v>
      </c>
      <c r="G638" s="3">
        <v>2021</v>
      </c>
      <c r="H638" s="3">
        <v>2021</v>
      </c>
      <c r="I638" s="3"/>
      <c r="J638" s="3" t="b">
        <v>0</v>
      </c>
    </row>
    <row r="639" spans="1:10" ht="18.75" customHeight="1">
      <c r="A639" s="3" t="s">
        <v>2779</v>
      </c>
      <c r="B639" s="3" t="s">
        <v>415</v>
      </c>
      <c r="C639" s="3" t="s">
        <v>2780</v>
      </c>
      <c r="D639" s="3" t="s">
        <v>2781</v>
      </c>
      <c r="E639" s="3" t="s">
        <v>548</v>
      </c>
      <c r="F639" s="3" t="s">
        <v>533</v>
      </c>
      <c r="G639" s="3"/>
      <c r="H639" s="3"/>
      <c r="I639" s="3"/>
      <c r="J639" s="3" t="b">
        <v>0</v>
      </c>
    </row>
    <row r="640" spans="1:10" ht="18.75" customHeight="1">
      <c r="A640" s="3" t="s">
        <v>810</v>
      </c>
      <c r="B640" s="3" t="s">
        <v>415</v>
      </c>
      <c r="C640" s="3" t="s">
        <v>811</v>
      </c>
      <c r="D640" s="3" t="s">
        <v>812</v>
      </c>
      <c r="E640" s="3" t="s">
        <v>559</v>
      </c>
      <c r="F640" s="3" t="s">
        <v>555</v>
      </c>
      <c r="G640" s="3">
        <v>2022</v>
      </c>
      <c r="H640" s="3">
        <v>2023</v>
      </c>
      <c r="I640" s="3"/>
      <c r="J640" s="3" t="b">
        <v>0</v>
      </c>
    </row>
    <row r="641" spans="1:10" ht="18.75" customHeight="1">
      <c r="A641" s="3" t="s">
        <v>2974</v>
      </c>
      <c r="B641" s="3" t="s">
        <v>415</v>
      </c>
      <c r="C641" s="3" t="s">
        <v>2975</v>
      </c>
      <c r="D641" s="3" t="s">
        <v>2976</v>
      </c>
      <c r="E641" s="3" t="s">
        <v>548</v>
      </c>
      <c r="F641" s="3" t="s">
        <v>533</v>
      </c>
      <c r="G641" s="3">
        <v>2022</v>
      </c>
      <c r="H641" s="3">
        <v>2022</v>
      </c>
      <c r="I641" s="3"/>
      <c r="J641" s="3" t="b">
        <v>0</v>
      </c>
    </row>
    <row r="642" spans="1:10" ht="18.75" customHeight="1">
      <c r="A642" s="3" t="s">
        <v>2788</v>
      </c>
      <c r="B642" s="3" t="s">
        <v>415</v>
      </c>
      <c r="C642" s="3" t="s">
        <v>2789</v>
      </c>
      <c r="D642" s="3" t="s">
        <v>2790</v>
      </c>
      <c r="E642" s="3" t="s">
        <v>532</v>
      </c>
      <c r="F642" s="3" t="s">
        <v>533</v>
      </c>
      <c r="G642" s="3">
        <v>2023</v>
      </c>
      <c r="H642" s="3">
        <v>2023</v>
      </c>
      <c r="I642" s="3"/>
      <c r="J642" s="3" t="b">
        <v>0</v>
      </c>
    </row>
    <row r="643" spans="1:10" ht="18.75" customHeight="1">
      <c r="A643" s="3" t="s">
        <v>2791</v>
      </c>
      <c r="B643" s="3" t="s">
        <v>415</v>
      </c>
      <c r="C643" s="3" t="s">
        <v>2792</v>
      </c>
      <c r="D643" s="3" t="s">
        <v>2793</v>
      </c>
      <c r="E643" s="3" t="s">
        <v>559</v>
      </c>
      <c r="F643" s="3" t="s">
        <v>533</v>
      </c>
      <c r="G643" s="3"/>
      <c r="H643" s="3"/>
      <c r="I643" s="3"/>
      <c r="J643" s="3" t="b">
        <v>0</v>
      </c>
    </row>
    <row r="644" spans="1:10" ht="18.75" customHeight="1">
      <c r="A644" s="3" t="s">
        <v>1691</v>
      </c>
      <c r="B644" s="3" t="s">
        <v>415</v>
      </c>
      <c r="C644" s="3" t="s">
        <v>1692</v>
      </c>
      <c r="D644" s="3" t="s">
        <v>1693</v>
      </c>
      <c r="E644" s="3" t="s">
        <v>532</v>
      </c>
      <c r="F644" s="3" t="s">
        <v>533</v>
      </c>
      <c r="G644" s="3">
        <v>2018</v>
      </c>
      <c r="H644" s="3">
        <v>2018</v>
      </c>
      <c r="I644" s="3"/>
      <c r="J644" s="3" t="b">
        <v>0</v>
      </c>
    </row>
    <row r="645" spans="1:10" ht="18.75" customHeight="1">
      <c r="A645" s="3" t="s">
        <v>2797</v>
      </c>
      <c r="B645" s="3" t="s">
        <v>423</v>
      </c>
      <c r="C645" s="3" t="s">
        <v>2798</v>
      </c>
      <c r="D645" s="3" t="s">
        <v>2799</v>
      </c>
      <c r="E645" s="3" t="s">
        <v>532</v>
      </c>
      <c r="F645" s="3" t="s">
        <v>533</v>
      </c>
      <c r="G645" s="3">
        <v>2023</v>
      </c>
      <c r="H645" s="3">
        <v>2023</v>
      </c>
      <c r="I645" s="3"/>
      <c r="J645" s="3" t="b">
        <v>0</v>
      </c>
    </row>
    <row r="646" spans="1:10" ht="18.75" customHeight="1">
      <c r="A646" s="3" t="s">
        <v>2801</v>
      </c>
      <c r="B646" s="3" t="s">
        <v>423</v>
      </c>
      <c r="C646" s="3" t="s">
        <v>2802</v>
      </c>
      <c r="D646" s="3" t="s">
        <v>2803</v>
      </c>
      <c r="E646" s="3" t="s">
        <v>532</v>
      </c>
      <c r="F646" s="3" t="s">
        <v>533</v>
      </c>
      <c r="G646" s="3">
        <v>2024</v>
      </c>
      <c r="H646" s="3">
        <v>2026</v>
      </c>
      <c r="I646" s="3"/>
      <c r="J646" s="3" t="b">
        <v>0</v>
      </c>
    </row>
    <row r="647" spans="1:10" ht="18.75" customHeight="1">
      <c r="A647" s="3" t="s">
        <v>2804</v>
      </c>
      <c r="B647" s="3" t="s">
        <v>423</v>
      </c>
      <c r="C647" s="3" t="s">
        <v>2805</v>
      </c>
      <c r="D647" s="3" t="s">
        <v>2806</v>
      </c>
      <c r="E647" s="3" t="s">
        <v>532</v>
      </c>
      <c r="F647" s="3" t="s">
        <v>533</v>
      </c>
      <c r="G647" s="3">
        <v>2023</v>
      </c>
      <c r="H647" s="3">
        <v>2023</v>
      </c>
      <c r="I647" s="3"/>
      <c r="J647" s="3" t="b">
        <v>0</v>
      </c>
    </row>
    <row r="648" spans="1:10" ht="18.75" customHeight="1">
      <c r="A648" s="3" t="s">
        <v>816</v>
      </c>
      <c r="B648" s="3" t="s">
        <v>423</v>
      </c>
      <c r="C648" s="3" t="s">
        <v>817</v>
      </c>
      <c r="D648" s="3" t="s">
        <v>818</v>
      </c>
      <c r="E648" s="3" t="s">
        <v>532</v>
      </c>
      <c r="F648" s="3" t="s">
        <v>555</v>
      </c>
      <c r="G648" s="3">
        <v>2021</v>
      </c>
      <c r="H648" s="3">
        <v>2022</v>
      </c>
      <c r="I648" s="3"/>
      <c r="J648" s="3" t="b">
        <v>0</v>
      </c>
    </row>
    <row r="649" spans="1:10" ht="18.75" customHeight="1">
      <c r="A649" s="3" t="s">
        <v>1059</v>
      </c>
      <c r="B649" s="3" t="s">
        <v>425</v>
      </c>
      <c r="C649" s="3" t="s">
        <v>1060</v>
      </c>
      <c r="D649" s="3" t="s">
        <v>1061</v>
      </c>
      <c r="E649" s="3" t="s">
        <v>532</v>
      </c>
      <c r="F649" s="3" t="s">
        <v>603</v>
      </c>
      <c r="G649" s="3">
        <v>2016</v>
      </c>
      <c r="H649" s="3">
        <v>2016</v>
      </c>
      <c r="I649" s="3"/>
      <c r="J649" s="3" t="b">
        <v>0</v>
      </c>
    </row>
    <row r="650" spans="1:10" ht="18.75" customHeight="1">
      <c r="A650" s="3" t="s">
        <v>2980</v>
      </c>
      <c r="B650" s="3" t="s">
        <v>425</v>
      </c>
      <c r="C650" s="3" t="s">
        <v>2981</v>
      </c>
      <c r="D650" s="3" t="s">
        <v>2982</v>
      </c>
      <c r="E650" s="3" t="s">
        <v>532</v>
      </c>
      <c r="F650" s="3" t="s">
        <v>603</v>
      </c>
      <c r="G650" s="3">
        <v>2015</v>
      </c>
      <c r="H650" s="3"/>
      <c r="I650" s="3"/>
      <c r="J650" s="3" t="b">
        <v>0</v>
      </c>
    </row>
    <row r="651" spans="1:10" ht="18.75" customHeight="1">
      <c r="A651" s="3" t="s">
        <v>2983</v>
      </c>
      <c r="B651" s="3" t="s">
        <v>425</v>
      </c>
      <c r="C651" s="3" t="s">
        <v>2984</v>
      </c>
      <c r="D651" s="3" t="s">
        <v>2985</v>
      </c>
      <c r="E651" s="3" t="s">
        <v>559</v>
      </c>
      <c r="F651" s="3" t="s">
        <v>533</v>
      </c>
      <c r="G651" s="3">
        <v>2023</v>
      </c>
      <c r="H651" s="3">
        <v>2023</v>
      </c>
      <c r="I651" s="3"/>
      <c r="J651" s="3" t="b">
        <v>0</v>
      </c>
    </row>
    <row r="652" spans="1:10" ht="18.75" customHeight="1">
      <c r="A652" s="3" t="s">
        <v>2821</v>
      </c>
      <c r="B652" s="3" t="s">
        <v>425</v>
      </c>
      <c r="C652" s="3" t="s">
        <v>2822</v>
      </c>
      <c r="D652" s="3" t="s">
        <v>2823</v>
      </c>
      <c r="E652" s="3" t="s">
        <v>548</v>
      </c>
      <c r="F652" s="3" t="s">
        <v>533</v>
      </c>
      <c r="G652" s="3">
        <v>2021</v>
      </c>
      <c r="H652" s="3">
        <v>2021</v>
      </c>
      <c r="I652" s="3"/>
      <c r="J652" s="3" t="b">
        <v>0</v>
      </c>
    </row>
    <row r="653" spans="1:10" ht="18.75" customHeight="1">
      <c r="A653" s="3" t="s">
        <v>1203</v>
      </c>
      <c r="B653" s="3" t="s">
        <v>425</v>
      </c>
      <c r="C653" s="3" t="s">
        <v>1204</v>
      </c>
      <c r="D653" s="3" t="s">
        <v>1205</v>
      </c>
      <c r="E653" s="3" t="s">
        <v>532</v>
      </c>
      <c r="F653" s="3" t="s">
        <v>533</v>
      </c>
      <c r="G653" s="3">
        <v>2016</v>
      </c>
      <c r="H653" s="3">
        <v>2016</v>
      </c>
      <c r="I653" s="3"/>
      <c r="J653" s="3" t="b">
        <v>1</v>
      </c>
    </row>
    <row r="654" spans="1:10" ht="18.75" customHeight="1">
      <c r="A654" s="3" t="s">
        <v>2986</v>
      </c>
      <c r="B654" s="3" t="s">
        <v>3325</v>
      </c>
      <c r="C654" s="3" t="s">
        <v>2987</v>
      </c>
      <c r="D654" s="3" t="s">
        <v>2988</v>
      </c>
      <c r="E654" s="3" t="s">
        <v>532</v>
      </c>
      <c r="F654" s="3" t="s">
        <v>533</v>
      </c>
      <c r="G654" s="3">
        <v>2021</v>
      </c>
      <c r="H654" s="3">
        <v>2022</v>
      </c>
      <c r="I654" s="3" t="s">
        <v>602</v>
      </c>
      <c r="J654" s="3" t="b">
        <v>0</v>
      </c>
    </row>
    <row r="655" spans="1:10" ht="18.75" customHeight="1">
      <c r="A655" s="3" t="s">
        <v>2990</v>
      </c>
      <c r="B655" s="3" t="s">
        <v>429</v>
      </c>
      <c r="C655" s="3" t="s">
        <v>2991</v>
      </c>
      <c r="D655" s="3" t="s">
        <v>2992</v>
      </c>
      <c r="E655" s="3" t="s">
        <v>559</v>
      </c>
      <c r="F655" s="3" t="s">
        <v>533</v>
      </c>
      <c r="G655" s="3">
        <v>2021</v>
      </c>
      <c r="H655" s="3">
        <v>2021</v>
      </c>
      <c r="I655" s="3"/>
      <c r="J655" s="3" t="b">
        <v>0</v>
      </c>
    </row>
    <row r="656" spans="1:10" ht="18.75" customHeight="1">
      <c r="A656" s="3" t="s">
        <v>2993</v>
      </c>
      <c r="B656" s="3" t="s">
        <v>431</v>
      </c>
      <c r="C656" s="3" t="s">
        <v>2994</v>
      </c>
      <c r="D656" s="3" t="s">
        <v>2995</v>
      </c>
      <c r="E656" s="3" t="s">
        <v>559</v>
      </c>
      <c r="F656" s="3" t="s">
        <v>555</v>
      </c>
      <c r="G656" s="3"/>
      <c r="H656" s="3"/>
      <c r="I656" s="3"/>
      <c r="J656" s="3" t="b">
        <v>1</v>
      </c>
    </row>
    <row r="657" spans="1:10" ht="18.75" customHeight="1">
      <c r="A657" s="3" t="s">
        <v>2996</v>
      </c>
      <c r="B657" s="3" t="s">
        <v>431</v>
      </c>
      <c r="C657" s="3" t="s">
        <v>2997</v>
      </c>
      <c r="D657" s="3" t="s">
        <v>2998</v>
      </c>
      <c r="E657" s="3" t="s">
        <v>559</v>
      </c>
      <c r="F657" s="3" t="s">
        <v>555</v>
      </c>
      <c r="G657" s="3"/>
      <c r="H657" s="3">
        <v>2022</v>
      </c>
      <c r="I657" s="3"/>
      <c r="J657" s="3" t="b">
        <v>0</v>
      </c>
    </row>
    <row r="658" spans="1:10" ht="18.75" customHeight="1">
      <c r="A658" s="3" t="s">
        <v>1044</v>
      </c>
      <c r="B658" s="3" t="s">
        <v>431</v>
      </c>
      <c r="C658" s="3" t="s">
        <v>1045</v>
      </c>
      <c r="D658" s="3" t="s">
        <v>1046</v>
      </c>
      <c r="E658" s="3" t="s">
        <v>532</v>
      </c>
      <c r="F658" s="3" t="s">
        <v>533</v>
      </c>
      <c r="G658" s="3">
        <v>2024</v>
      </c>
      <c r="H658" s="3">
        <v>2024</v>
      </c>
      <c r="I658" s="3"/>
      <c r="J658" s="3" t="b">
        <v>1</v>
      </c>
    </row>
    <row r="659" spans="1:10" ht="18.75" customHeight="1">
      <c r="A659" s="3" t="s">
        <v>2843</v>
      </c>
      <c r="B659" s="3" t="s">
        <v>433</v>
      </c>
      <c r="C659" s="3" t="s">
        <v>2844</v>
      </c>
      <c r="D659" s="3" t="s">
        <v>6901</v>
      </c>
      <c r="E659" s="3" t="s">
        <v>532</v>
      </c>
      <c r="F659" s="3" t="s">
        <v>533</v>
      </c>
      <c r="G659" s="3">
        <v>2023</v>
      </c>
      <c r="H659" s="3"/>
      <c r="I659" s="3"/>
      <c r="J659" s="3" t="b">
        <v>0</v>
      </c>
    </row>
    <row r="660" spans="1:10" ht="18.75" customHeight="1">
      <c r="A660" s="3" t="s">
        <v>2999</v>
      </c>
      <c r="B660" s="3" t="s">
        <v>433</v>
      </c>
      <c r="C660" s="3" t="s">
        <v>3000</v>
      </c>
      <c r="D660" s="3" t="s">
        <v>3001</v>
      </c>
      <c r="E660" s="3"/>
      <c r="F660" s="3"/>
      <c r="G660" s="3"/>
      <c r="H660" s="3"/>
      <c r="I660" s="3"/>
      <c r="J660" s="3" t="b">
        <v>0</v>
      </c>
    </row>
    <row r="661" spans="1:10" ht="18.75" customHeight="1">
      <c r="A661" s="3" t="s">
        <v>2849</v>
      </c>
      <c r="B661" s="3" t="s">
        <v>433</v>
      </c>
      <c r="C661" s="3" t="s">
        <v>2850</v>
      </c>
      <c r="D661" s="3" t="s">
        <v>2851</v>
      </c>
      <c r="E661" s="3" t="s">
        <v>532</v>
      </c>
      <c r="F661" s="3" t="s">
        <v>533</v>
      </c>
      <c r="G661" s="3">
        <v>2023</v>
      </c>
      <c r="H661" s="3"/>
      <c r="I661" s="3">
        <v>2028</v>
      </c>
      <c r="J661" s="3" t="b">
        <v>0</v>
      </c>
    </row>
    <row r="662" spans="1:10" ht="18.75" customHeight="1">
      <c r="A662" s="3" t="s">
        <v>1386</v>
      </c>
      <c r="B662" s="3" t="s">
        <v>433</v>
      </c>
      <c r="C662" s="3" t="s">
        <v>1387</v>
      </c>
      <c r="D662" s="3" t="s">
        <v>1388</v>
      </c>
      <c r="E662" s="3" t="s">
        <v>532</v>
      </c>
      <c r="F662" s="3" t="s">
        <v>533</v>
      </c>
      <c r="G662" s="3">
        <v>2023</v>
      </c>
      <c r="H662" s="3"/>
      <c r="I662" s="3"/>
      <c r="J662" s="3" t="b">
        <v>0</v>
      </c>
    </row>
    <row r="663" spans="1:10" ht="18.75" customHeight="1">
      <c r="A663" s="3" t="s">
        <v>2856</v>
      </c>
      <c r="B663" s="3" t="s">
        <v>433</v>
      </c>
      <c r="C663" s="3" t="s">
        <v>2857</v>
      </c>
      <c r="D663" s="3" t="s">
        <v>2858</v>
      </c>
      <c r="E663" s="3" t="s">
        <v>548</v>
      </c>
      <c r="F663" s="3" t="s">
        <v>555</v>
      </c>
      <c r="G663" s="3">
        <v>2023</v>
      </c>
      <c r="H663" s="3"/>
      <c r="I663" s="3"/>
      <c r="J663" s="3" t="b">
        <v>0</v>
      </c>
    </row>
    <row r="664" spans="1:10" ht="18.75" customHeight="1">
      <c r="A664" s="3" t="s">
        <v>3003</v>
      </c>
      <c r="B664" s="3" t="s">
        <v>437</v>
      </c>
      <c r="C664" s="3" t="s">
        <v>3004</v>
      </c>
      <c r="D664" s="3" t="s">
        <v>3005</v>
      </c>
      <c r="E664" s="3" t="s">
        <v>532</v>
      </c>
      <c r="F664" s="3" t="s">
        <v>533</v>
      </c>
      <c r="G664" s="3">
        <v>2021</v>
      </c>
      <c r="H664" s="3">
        <v>2021</v>
      </c>
      <c r="I664" s="3" t="s">
        <v>602</v>
      </c>
      <c r="J664" s="3" t="b">
        <v>0</v>
      </c>
    </row>
    <row r="665" spans="1:10" ht="18.75" customHeight="1">
      <c r="A665" s="3" t="s">
        <v>3007</v>
      </c>
      <c r="B665" s="3" t="s">
        <v>441</v>
      </c>
      <c r="C665" s="3" t="s">
        <v>3008</v>
      </c>
      <c r="D665" s="3" t="s">
        <v>3009</v>
      </c>
      <c r="E665" s="3" t="s">
        <v>548</v>
      </c>
      <c r="F665" s="3" t="s">
        <v>555</v>
      </c>
      <c r="G665" s="3">
        <v>2023</v>
      </c>
      <c r="H665" s="3">
        <v>2023</v>
      </c>
      <c r="I665" s="3"/>
      <c r="J665" s="3" t="b">
        <v>0</v>
      </c>
    </row>
    <row r="666" spans="1:10" ht="18.75" customHeight="1">
      <c r="A666" s="3" t="s">
        <v>3010</v>
      </c>
      <c r="B666" s="3" t="s">
        <v>441</v>
      </c>
      <c r="C666" s="3" t="s">
        <v>3011</v>
      </c>
      <c r="D666" s="3" t="s">
        <v>3012</v>
      </c>
      <c r="E666" s="3" t="s">
        <v>559</v>
      </c>
      <c r="F666" s="3" t="s">
        <v>533</v>
      </c>
      <c r="G666" s="3"/>
      <c r="H666" s="3"/>
      <c r="I666" s="3"/>
      <c r="J666" s="3" t="b">
        <v>0</v>
      </c>
    </row>
    <row r="667" spans="1:10" ht="18.75" customHeight="1">
      <c r="A667" s="3" t="s">
        <v>3013</v>
      </c>
      <c r="B667" s="3" t="s">
        <v>443</v>
      </c>
      <c r="C667" s="3" t="s">
        <v>3014</v>
      </c>
      <c r="D667" s="3" t="s">
        <v>3015</v>
      </c>
      <c r="E667" s="3" t="s">
        <v>532</v>
      </c>
      <c r="F667" s="3" t="s">
        <v>3016</v>
      </c>
      <c r="G667" s="3">
        <v>2011</v>
      </c>
      <c r="H667" s="3">
        <v>2011</v>
      </c>
      <c r="I667" s="3"/>
      <c r="J667" s="3" t="b">
        <v>0</v>
      </c>
    </row>
    <row r="668" spans="1:10" ht="18.75" customHeight="1">
      <c r="A668" s="3" t="s">
        <v>3017</v>
      </c>
      <c r="B668" s="3" t="s">
        <v>443</v>
      </c>
      <c r="C668" s="3" t="s">
        <v>3018</v>
      </c>
      <c r="D668" s="3" t="s">
        <v>3019</v>
      </c>
      <c r="E668" s="3" t="s">
        <v>559</v>
      </c>
      <c r="F668" s="3" t="s">
        <v>555</v>
      </c>
      <c r="G668" s="3"/>
      <c r="H668" s="3"/>
      <c r="I668" s="3"/>
      <c r="J668" s="3" t="b">
        <v>0</v>
      </c>
    </row>
    <row r="669" spans="1:10" ht="18.75" customHeight="1">
      <c r="A669" s="3" t="s">
        <v>2875</v>
      </c>
      <c r="B669" s="3" t="s">
        <v>443</v>
      </c>
      <c r="C669" s="3" t="s">
        <v>2876</v>
      </c>
      <c r="D669" s="3" t="s">
        <v>2877</v>
      </c>
      <c r="E669" s="3" t="s">
        <v>559</v>
      </c>
      <c r="F669" s="3" t="s">
        <v>533</v>
      </c>
      <c r="G669" s="3">
        <v>2022</v>
      </c>
      <c r="H669" s="3">
        <v>2022</v>
      </c>
      <c r="I669" s="3"/>
      <c r="J669" s="3" t="b">
        <v>0</v>
      </c>
    </row>
    <row r="670" spans="1:10" ht="18.75" customHeight="1">
      <c r="A670" s="3" t="s">
        <v>3020</v>
      </c>
      <c r="B670" s="3" t="s">
        <v>443</v>
      </c>
      <c r="C670" s="3" t="s">
        <v>3021</v>
      </c>
      <c r="D670" s="3" t="s">
        <v>3022</v>
      </c>
      <c r="E670" s="3" t="s">
        <v>559</v>
      </c>
      <c r="F670" s="3" t="s">
        <v>533</v>
      </c>
      <c r="G670" s="3">
        <v>2023</v>
      </c>
      <c r="H670" s="3">
        <v>2024</v>
      </c>
      <c r="I670" s="3"/>
      <c r="J670" s="3" t="b">
        <v>0</v>
      </c>
    </row>
    <row r="671" spans="1:10" ht="18.75" customHeight="1">
      <c r="A671" s="3" t="s">
        <v>1067</v>
      </c>
      <c r="B671" s="3" t="s">
        <v>443</v>
      </c>
      <c r="C671" s="3" t="s">
        <v>1068</v>
      </c>
      <c r="D671" s="3" t="s">
        <v>1069</v>
      </c>
      <c r="E671" s="3" t="s">
        <v>559</v>
      </c>
      <c r="F671" s="3" t="s">
        <v>533</v>
      </c>
      <c r="G671" s="3"/>
      <c r="H671" s="3"/>
      <c r="I671" s="3"/>
      <c r="J671" s="3" t="b">
        <v>0</v>
      </c>
    </row>
    <row r="672" spans="1:10" ht="18.75" customHeight="1">
      <c r="A672" s="3" t="s">
        <v>3023</v>
      </c>
      <c r="B672" s="3" t="s">
        <v>443</v>
      </c>
      <c r="C672" s="3" t="s">
        <v>3024</v>
      </c>
      <c r="D672" s="3" t="s">
        <v>3025</v>
      </c>
      <c r="E672" s="3" t="s">
        <v>559</v>
      </c>
      <c r="F672" s="3" t="s">
        <v>555</v>
      </c>
      <c r="G672" s="3">
        <v>2021</v>
      </c>
      <c r="H672" s="3">
        <v>2021</v>
      </c>
      <c r="I672" s="3"/>
      <c r="J672" s="3" t="b">
        <v>0</v>
      </c>
    </row>
    <row r="673" spans="1:10" ht="18.75" customHeight="1">
      <c r="A673" s="3" t="s">
        <v>3030</v>
      </c>
      <c r="B673" s="3" t="s">
        <v>443</v>
      </c>
      <c r="C673" s="3" t="s">
        <v>3031</v>
      </c>
      <c r="D673" s="3" t="s">
        <v>3032</v>
      </c>
      <c r="E673" s="3" t="s">
        <v>559</v>
      </c>
      <c r="F673" s="3" t="s">
        <v>555</v>
      </c>
      <c r="G673" s="3">
        <v>2022</v>
      </c>
      <c r="H673" s="3">
        <v>2023</v>
      </c>
      <c r="I673" s="3"/>
      <c r="J673" s="3" t="b">
        <v>0</v>
      </c>
    </row>
    <row r="674" spans="1:10" ht="18.75" customHeight="1">
      <c r="A674" s="3" t="s">
        <v>734</v>
      </c>
      <c r="B674" s="3" t="s">
        <v>443</v>
      </c>
      <c r="C674" s="3" t="s">
        <v>735</v>
      </c>
      <c r="D674" s="3" t="s">
        <v>736</v>
      </c>
      <c r="E674" s="3" t="s">
        <v>559</v>
      </c>
      <c r="F674" s="3" t="s">
        <v>533</v>
      </c>
      <c r="G674" s="3">
        <v>2021</v>
      </c>
      <c r="H674" s="3">
        <v>2021</v>
      </c>
      <c r="I674" s="3"/>
      <c r="J674" s="3" t="b">
        <v>1</v>
      </c>
    </row>
    <row r="675" spans="1:10" ht="18.75" customHeight="1">
      <c r="A675" s="3" t="s">
        <v>3036</v>
      </c>
      <c r="B675" s="3" t="s">
        <v>443</v>
      </c>
      <c r="C675" s="3" t="s">
        <v>3037</v>
      </c>
      <c r="D675" s="3" t="s">
        <v>3038</v>
      </c>
      <c r="E675" s="3" t="s">
        <v>559</v>
      </c>
      <c r="F675" s="3" t="s">
        <v>555</v>
      </c>
      <c r="G675" s="3">
        <v>2011</v>
      </c>
      <c r="H675" s="3">
        <v>2011</v>
      </c>
      <c r="I675" s="3"/>
      <c r="J675" s="3" t="b">
        <v>0</v>
      </c>
    </row>
    <row r="676" spans="1:10" ht="18.75" customHeight="1">
      <c r="A676" s="3" t="s">
        <v>2897</v>
      </c>
      <c r="B676" s="3" t="s">
        <v>443</v>
      </c>
      <c r="C676" s="3" t="s">
        <v>2898</v>
      </c>
      <c r="D676" s="3" t="s">
        <v>2899</v>
      </c>
      <c r="E676" s="3" t="s">
        <v>559</v>
      </c>
      <c r="F676" s="3" t="s">
        <v>533</v>
      </c>
      <c r="G676" s="3">
        <v>2017</v>
      </c>
      <c r="H676" s="3"/>
      <c r="I676" s="3"/>
      <c r="J676" s="3" t="b">
        <v>0</v>
      </c>
    </row>
    <row r="677" spans="1:10" ht="18.75" customHeight="1">
      <c r="A677" s="3" t="s">
        <v>2900</v>
      </c>
      <c r="B677" s="3" t="s">
        <v>443</v>
      </c>
      <c r="C677" s="3" t="s">
        <v>2901</v>
      </c>
      <c r="D677" s="3" t="s">
        <v>2902</v>
      </c>
      <c r="E677" s="3" t="s">
        <v>532</v>
      </c>
      <c r="F677" s="3" t="s">
        <v>533</v>
      </c>
      <c r="G677" s="3">
        <v>2018</v>
      </c>
      <c r="H677" s="3">
        <v>2018</v>
      </c>
      <c r="I677" s="3"/>
      <c r="J677" s="3" t="b">
        <v>0</v>
      </c>
    </row>
    <row r="678" spans="1:10" ht="18.75" customHeight="1">
      <c r="A678" s="3" t="s">
        <v>2903</v>
      </c>
      <c r="B678" s="3" t="s">
        <v>443</v>
      </c>
      <c r="C678" s="3" t="s">
        <v>2904</v>
      </c>
      <c r="D678" s="3" t="s">
        <v>2905</v>
      </c>
      <c r="E678" s="3" t="s">
        <v>559</v>
      </c>
      <c r="F678" s="3" t="s">
        <v>555</v>
      </c>
      <c r="G678" s="3">
        <v>2024</v>
      </c>
      <c r="H678" s="3">
        <v>2024</v>
      </c>
      <c r="I678" s="3"/>
      <c r="J678" s="3" t="b">
        <v>0</v>
      </c>
    </row>
    <row r="679" spans="1:10" ht="18.75" customHeight="1">
      <c r="A679" s="3" t="s">
        <v>3042</v>
      </c>
      <c r="B679" s="3" t="s">
        <v>443</v>
      </c>
      <c r="C679" s="3" t="s">
        <v>3043</v>
      </c>
      <c r="D679" s="3" t="s">
        <v>3044</v>
      </c>
      <c r="E679" s="3" t="s">
        <v>559</v>
      </c>
      <c r="F679" s="3" t="s">
        <v>555</v>
      </c>
      <c r="G679" s="3">
        <v>2020</v>
      </c>
      <c r="H679" s="3">
        <v>2020</v>
      </c>
      <c r="I679" s="3"/>
      <c r="J679" s="3" t="b">
        <v>0</v>
      </c>
    </row>
    <row r="680" spans="1:10" ht="18.75" customHeight="1">
      <c r="A680" s="3" t="s">
        <v>3054</v>
      </c>
      <c r="B680" s="3" t="s">
        <v>443</v>
      </c>
      <c r="C680" s="3" t="s">
        <v>3055</v>
      </c>
      <c r="D680" s="3" t="s">
        <v>3056</v>
      </c>
      <c r="E680" s="3" t="s">
        <v>548</v>
      </c>
      <c r="F680" s="3" t="s">
        <v>555</v>
      </c>
      <c r="G680" s="3">
        <v>2019</v>
      </c>
      <c r="H680" s="3">
        <v>2019</v>
      </c>
      <c r="I680" s="3"/>
      <c r="J680" s="3" t="b">
        <v>0</v>
      </c>
    </row>
    <row r="681" spans="1:10" ht="18.75" customHeight="1">
      <c r="A681" s="3" t="s">
        <v>2913</v>
      </c>
      <c r="B681" s="3" t="s">
        <v>443</v>
      </c>
      <c r="C681" s="3" t="s">
        <v>2914</v>
      </c>
      <c r="D681" s="3" t="s">
        <v>2915</v>
      </c>
      <c r="E681" s="3" t="s">
        <v>532</v>
      </c>
      <c r="F681" s="3" t="s">
        <v>533</v>
      </c>
      <c r="G681" s="3">
        <v>2014</v>
      </c>
      <c r="H681" s="3">
        <v>2016</v>
      </c>
      <c r="I681" s="3"/>
      <c r="J681" s="3" t="b">
        <v>0</v>
      </c>
    </row>
    <row r="682" spans="1:10" ht="18.75" customHeight="1">
      <c r="A682" s="3" t="s">
        <v>821</v>
      </c>
      <c r="B682" s="3" t="s">
        <v>443</v>
      </c>
      <c r="C682" s="3" t="s">
        <v>822</v>
      </c>
      <c r="D682" s="3" t="s">
        <v>823</v>
      </c>
      <c r="E682" s="3" t="s">
        <v>559</v>
      </c>
      <c r="F682" s="3" t="s">
        <v>533</v>
      </c>
      <c r="G682" s="3">
        <v>2021</v>
      </c>
      <c r="H682" s="3">
        <v>2022</v>
      </c>
      <c r="I682" s="3"/>
      <c r="J682" s="3" t="b">
        <v>0</v>
      </c>
    </row>
    <row r="683" spans="1:10" ht="18.75" customHeight="1">
      <c r="A683" s="3" t="s">
        <v>825</v>
      </c>
      <c r="B683" s="3" t="s">
        <v>443</v>
      </c>
      <c r="C683" s="3" t="s">
        <v>6325</v>
      </c>
      <c r="D683" s="3" t="s">
        <v>798</v>
      </c>
      <c r="E683" s="3" t="s">
        <v>559</v>
      </c>
      <c r="F683" s="3" t="s">
        <v>533</v>
      </c>
      <c r="G683" s="3">
        <v>2018</v>
      </c>
      <c r="H683" s="3">
        <v>2019</v>
      </c>
      <c r="I683" s="3"/>
      <c r="J683" s="3" t="b">
        <v>0</v>
      </c>
    </row>
    <row r="684" spans="1:10" ht="18.75" customHeight="1">
      <c r="A684" s="3" t="s">
        <v>3057</v>
      </c>
      <c r="B684" s="3" t="s">
        <v>443</v>
      </c>
      <c r="C684" s="3" t="s">
        <v>3058</v>
      </c>
      <c r="D684" s="3" t="s">
        <v>3059</v>
      </c>
      <c r="E684" s="3" t="s">
        <v>559</v>
      </c>
      <c r="F684" s="3" t="s">
        <v>533</v>
      </c>
      <c r="G684" s="3">
        <v>2009</v>
      </c>
      <c r="H684" s="3">
        <v>2009</v>
      </c>
      <c r="I684" s="3"/>
      <c r="J684" s="3" t="b">
        <v>0</v>
      </c>
    </row>
    <row r="685" spans="1:10" ht="18.75" customHeight="1">
      <c r="A685" s="3" t="s">
        <v>3064</v>
      </c>
      <c r="B685" s="3" t="s">
        <v>443</v>
      </c>
      <c r="C685" s="3" t="s">
        <v>3065</v>
      </c>
      <c r="D685" s="3" t="s">
        <v>3066</v>
      </c>
      <c r="E685" s="3" t="s">
        <v>559</v>
      </c>
      <c r="F685" s="3" t="s">
        <v>555</v>
      </c>
      <c r="G685" s="3">
        <v>2011</v>
      </c>
      <c r="H685" s="3">
        <v>2011</v>
      </c>
      <c r="I685" s="3"/>
      <c r="J685" s="3" t="b">
        <v>0</v>
      </c>
    </row>
    <row r="686" spans="1:10" ht="18.75" customHeight="1">
      <c r="A686" s="3" t="s">
        <v>831</v>
      </c>
      <c r="B686" s="3" t="s">
        <v>443</v>
      </c>
      <c r="C686" s="3" t="s">
        <v>557</v>
      </c>
      <c r="D686" s="3" t="s">
        <v>558</v>
      </c>
      <c r="E686" s="3" t="s">
        <v>559</v>
      </c>
      <c r="F686" s="3" t="s">
        <v>555</v>
      </c>
      <c r="G686" s="3">
        <v>2014</v>
      </c>
      <c r="H686" s="3">
        <v>2014</v>
      </c>
      <c r="I686" s="3"/>
      <c r="J686" s="3" t="b">
        <v>0</v>
      </c>
    </row>
    <row r="687" spans="1:10" ht="18.75" customHeight="1">
      <c r="A687" s="3" t="s">
        <v>2933</v>
      </c>
      <c r="B687" s="3" t="s">
        <v>443</v>
      </c>
      <c r="C687" s="3" t="s">
        <v>832</v>
      </c>
      <c r="D687" s="3" t="s">
        <v>833</v>
      </c>
      <c r="E687" s="3" t="s">
        <v>559</v>
      </c>
      <c r="F687" s="3" t="s">
        <v>533</v>
      </c>
      <c r="G687" s="3">
        <v>2021</v>
      </c>
      <c r="H687" s="3">
        <v>2022</v>
      </c>
      <c r="I687" s="3"/>
      <c r="J687" s="3" t="b">
        <v>0</v>
      </c>
    </row>
    <row r="688" spans="1:10" ht="18.75" customHeight="1">
      <c r="A688" s="3" t="s">
        <v>1142</v>
      </c>
      <c r="B688" s="3" t="s">
        <v>443</v>
      </c>
      <c r="C688" s="3" t="s">
        <v>2934</v>
      </c>
      <c r="D688" s="3" t="s">
        <v>2935</v>
      </c>
      <c r="E688" s="3" t="s">
        <v>559</v>
      </c>
      <c r="F688" s="3" t="s">
        <v>533</v>
      </c>
      <c r="G688" s="3">
        <v>2022</v>
      </c>
      <c r="H688" s="3">
        <v>2021</v>
      </c>
      <c r="I688" s="3"/>
      <c r="J688" s="3" t="b">
        <v>0</v>
      </c>
    </row>
    <row r="689" spans="1:10" ht="18.75" customHeight="1">
      <c r="A689" s="3" t="s">
        <v>1024</v>
      </c>
      <c r="B689" s="3" t="s">
        <v>443</v>
      </c>
      <c r="C689" s="3" t="s">
        <v>1143</v>
      </c>
      <c r="D689" s="3" t="s">
        <v>1144</v>
      </c>
      <c r="E689" s="3" t="s">
        <v>559</v>
      </c>
      <c r="F689" s="3" t="s">
        <v>555</v>
      </c>
      <c r="G689" s="3">
        <v>2017</v>
      </c>
      <c r="H689" s="3">
        <v>2017</v>
      </c>
      <c r="I689" s="3"/>
      <c r="J689" s="3" t="b">
        <v>0</v>
      </c>
    </row>
    <row r="690" spans="1:10" ht="18.75" customHeight="1">
      <c r="A690" s="3" t="s">
        <v>3067</v>
      </c>
      <c r="B690" s="3" t="s">
        <v>443</v>
      </c>
      <c r="C690" s="3" t="s">
        <v>1025</v>
      </c>
      <c r="D690" s="3" t="s">
        <v>1026</v>
      </c>
      <c r="E690" s="3" t="s">
        <v>559</v>
      </c>
      <c r="F690" s="3" t="s">
        <v>555</v>
      </c>
      <c r="G690" s="3"/>
      <c r="H690" s="3"/>
      <c r="I690" s="3"/>
      <c r="J690" s="3" t="b">
        <v>0</v>
      </c>
    </row>
    <row r="691" spans="1:10" ht="18.75" customHeight="1">
      <c r="A691" s="3" t="s">
        <v>3070</v>
      </c>
      <c r="B691" s="3" t="s">
        <v>443</v>
      </c>
      <c r="C691" s="3" t="s">
        <v>3068</v>
      </c>
      <c r="D691" s="3" t="s">
        <v>3069</v>
      </c>
      <c r="E691" s="3" t="s">
        <v>559</v>
      </c>
      <c r="F691" s="3" t="s">
        <v>555</v>
      </c>
      <c r="G691" s="3">
        <v>2020</v>
      </c>
      <c r="H691" s="3">
        <v>2020</v>
      </c>
      <c r="I691" s="3"/>
      <c r="J691" s="3" t="b">
        <v>0</v>
      </c>
    </row>
    <row r="692" spans="1:10" ht="18.75" customHeight="1">
      <c r="A692" s="3" t="s">
        <v>1421</v>
      </c>
      <c r="B692" s="3" t="s">
        <v>443</v>
      </c>
      <c r="C692" s="3" t="s">
        <v>3071</v>
      </c>
      <c r="D692" s="3" t="s">
        <v>3072</v>
      </c>
      <c r="E692" s="3" t="s">
        <v>559</v>
      </c>
      <c r="F692" s="3" t="s">
        <v>555</v>
      </c>
      <c r="G692" s="3">
        <v>2023</v>
      </c>
      <c r="H692" s="3">
        <v>2023</v>
      </c>
      <c r="I692" s="3"/>
      <c r="J692" s="3" t="b">
        <v>0</v>
      </c>
    </row>
    <row r="693" spans="1:10" ht="18.75" customHeight="1">
      <c r="A693" s="3" t="s">
        <v>3073</v>
      </c>
      <c r="B693" s="3" t="s">
        <v>443</v>
      </c>
      <c r="C693" s="3" t="s">
        <v>1422</v>
      </c>
      <c r="D693" s="3" t="s">
        <v>1423</v>
      </c>
      <c r="E693" s="3" t="s">
        <v>559</v>
      </c>
      <c r="F693" s="3" t="s">
        <v>555</v>
      </c>
      <c r="G693" s="3">
        <v>2011</v>
      </c>
      <c r="H693" s="3">
        <v>2011</v>
      </c>
      <c r="I693" s="3"/>
      <c r="J693" s="3" t="b">
        <v>0</v>
      </c>
    </row>
    <row r="694" spans="1:10" ht="18.75" customHeight="1">
      <c r="A694" s="3" t="s">
        <v>3077</v>
      </c>
      <c r="B694" s="3" t="s">
        <v>443</v>
      </c>
      <c r="C694" s="3" t="s">
        <v>3074</v>
      </c>
      <c r="D694" s="3" t="s">
        <v>3075</v>
      </c>
      <c r="E694" s="3" t="s">
        <v>548</v>
      </c>
      <c r="F694" s="3" t="s">
        <v>555</v>
      </c>
      <c r="G694" s="3">
        <v>2023</v>
      </c>
      <c r="H694" s="3">
        <v>2023</v>
      </c>
      <c r="I694" s="3"/>
      <c r="J694" s="3" t="b">
        <v>0</v>
      </c>
    </row>
    <row r="695" spans="1:10" ht="18.75" customHeight="1">
      <c r="A695" s="3" t="s">
        <v>2962</v>
      </c>
      <c r="B695" s="3" t="s">
        <v>443</v>
      </c>
      <c r="C695" s="3" t="s">
        <v>3078</v>
      </c>
      <c r="D695" s="3" t="s">
        <v>3079</v>
      </c>
      <c r="E695" s="3" t="s">
        <v>559</v>
      </c>
      <c r="F695" s="3" t="s">
        <v>555</v>
      </c>
      <c r="G695" s="3"/>
      <c r="H695" s="3"/>
      <c r="I695" s="3"/>
      <c r="J695" s="3" t="b">
        <v>1</v>
      </c>
    </row>
    <row r="696" spans="1:10" ht="18.75" customHeight="1">
      <c r="A696" s="3" t="s">
        <v>556</v>
      </c>
      <c r="B696" s="3" t="s">
        <v>443</v>
      </c>
      <c r="C696" s="3" t="s">
        <v>2963</v>
      </c>
      <c r="D696" s="3" t="s">
        <v>2964</v>
      </c>
      <c r="E696" s="3" t="s">
        <v>559</v>
      </c>
      <c r="F696" s="3" t="s">
        <v>533</v>
      </c>
      <c r="G696" s="3">
        <v>2022</v>
      </c>
      <c r="H696" s="3">
        <v>2022</v>
      </c>
      <c r="I696" s="3"/>
      <c r="J696" s="3" t="b">
        <v>0</v>
      </c>
    </row>
    <row r="697" spans="1:10" ht="18.75" customHeight="1">
      <c r="A697" s="3" t="s">
        <v>2968</v>
      </c>
      <c r="B697" s="3" t="s">
        <v>443</v>
      </c>
      <c r="C697" s="3" t="s">
        <v>3081</v>
      </c>
      <c r="D697" s="3" t="s">
        <v>2970</v>
      </c>
      <c r="E697" s="3" t="s">
        <v>559</v>
      </c>
      <c r="F697" s="3" t="s">
        <v>555</v>
      </c>
      <c r="G697" s="3">
        <v>2020</v>
      </c>
      <c r="H697" s="3">
        <v>2020</v>
      </c>
      <c r="I697" s="3"/>
      <c r="J697" s="3" t="b">
        <v>0</v>
      </c>
    </row>
    <row r="698" spans="1:10" ht="18.75" customHeight="1">
      <c r="A698" s="3" t="s">
        <v>2971</v>
      </c>
      <c r="B698" s="3" t="s">
        <v>443</v>
      </c>
      <c r="C698" s="3" t="s">
        <v>6361</v>
      </c>
      <c r="D698" s="3" t="s">
        <v>2973</v>
      </c>
      <c r="E698" s="3" t="s">
        <v>559</v>
      </c>
      <c r="F698" s="3" t="s">
        <v>555</v>
      </c>
      <c r="G698" s="3">
        <v>2023</v>
      </c>
      <c r="H698" s="3">
        <v>2023</v>
      </c>
      <c r="I698" s="3"/>
      <c r="J698" s="3" t="b">
        <v>0</v>
      </c>
    </row>
    <row r="699" spans="1:10" ht="18.75" customHeight="1">
      <c r="A699" s="3" t="s">
        <v>3080</v>
      </c>
      <c r="B699" s="3" t="s">
        <v>443</v>
      </c>
      <c r="C699" s="3" t="s">
        <v>3139</v>
      </c>
      <c r="D699" s="3" t="s">
        <v>3082</v>
      </c>
      <c r="E699" s="3" t="s">
        <v>532</v>
      </c>
      <c r="F699" s="3" t="s">
        <v>533</v>
      </c>
      <c r="G699" s="3">
        <v>2021</v>
      </c>
      <c r="H699" s="3">
        <v>2024</v>
      </c>
      <c r="I699" s="3"/>
      <c r="J699" s="3" t="b">
        <v>0</v>
      </c>
    </row>
    <row r="700" spans="1:10" ht="18.75" customHeight="1">
      <c r="A700" s="3" t="s">
        <v>2977</v>
      </c>
      <c r="B700" s="3" t="s">
        <v>445</v>
      </c>
      <c r="C700" s="3" t="s">
        <v>2978</v>
      </c>
      <c r="D700" s="3" t="s">
        <v>2979</v>
      </c>
      <c r="E700" s="3" t="s">
        <v>559</v>
      </c>
      <c r="F700" s="3" t="s">
        <v>533</v>
      </c>
      <c r="G700" s="3">
        <v>2024</v>
      </c>
      <c r="H700" s="3"/>
      <c r="I700" s="3"/>
      <c r="J700" s="3" t="b">
        <v>0</v>
      </c>
    </row>
    <row r="701" spans="1:10" ht="18.75" customHeight="1">
      <c r="A701" s="3" t="s">
        <v>3084</v>
      </c>
      <c r="B701" s="3" t="s">
        <v>445</v>
      </c>
      <c r="C701" s="3" t="s">
        <v>3085</v>
      </c>
      <c r="D701" s="3" t="s">
        <v>3086</v>
      </c>
      <c r="E701" s="3" t="s">
        <v>532</v>
      </c>
      <c r="F701" s="3" t="s">
        <v>533</v>
      </c>
      <c r="G701" s="3">
        <v>2022</v>
      </c>
      <c r="H701" s="3"/>
      <c r="I701" s="3"/>
      <c r="J701" s="3" t="b">
        <v>0</v>
      </c>
    </row>
    <row r="702" spans="1:10" ht="18.75" customHeight="1">
      <c r="A702" s="3" t="s">
        <v>3088</v>
      </c>
      <c r="B702" s="3" t="s">
        <v>445</v>
      </c>
      <c r="C702" s="3" t="s">
        <v>3089</v>
      </c>
      <c r="D702" s="3" t="s">
        <v>3090</v>
      </c>
      <c r="E702" s="3" t="s">
        <v>548</v>
      </c>
      <c r="F702" s="3" t="s">
        <v>555</v>
      </c>
      <c r="G702" s="3">
        <v>2024</v>
      </c>
      <c r="H702" s="3"/>
      <c r="I702" s="3">
        <v>2024</v>
      </c>
      <c r="J702" s="3" t="b">
        <v>0</v>
      </c>
    </row>
    <row r="703" spans="1:10" ht="18.75" customHeight="1">
      <c r="A703" s="3" t="s">
        <v>834</v>
      </c>
      <c r="B703" s="3" t="s">
        <v>445</v>
      </c>
      <c r="C703" s="3" t="s">
        <v>835</v>
      </c>
      <c r="D703" s="3" t="s">
        <v>6902</v>
      </c>
      <c r="E703" s="3" t="s">
        <v>532</v>
      </c>
      <c r="F703" s="3" t="s">
        <v>533</v>
      </c>
      <c r="G703" s="3">
        <v>2023</v>
      </c>
      <c r="H703" s="3"/>
      <c r="I703" s="3">
        <v>2030</v>
      </c>
      <c r="J703" s="3" t="b">
        <v>0</v>
      </c>
    </row>
    <row r="704" spans="1:10" ht="18.75" customHeight="1">
      <c r="A704" s="3" t="s">
        <v>3095</v>
      </c>
      <c r="B704" s="3" t="s">
        <v>445</v>
      </c>
      <c r="C704" s="3" t="s">
        <v>3096</v>
      </c>
      <c r="D704" s="3" t="s">
        <v>3097</v>
      </c>
      <c r="E704" s="3" t="s">
        <v>548</v>
      </c>
      <c r="F704" s="3" t="s">
        <v>533</v>
      </c>
      <c r="G704" s="3">
        <v>2017</v>
      </c>
      <c r="H704" s="3"/>
      <c r="I704" s="3">
        <v>2018</v>
      </c>
      <c r="J704" s="3" t="b">
        <v>0</v>
      </c>
    </row>
    <row r="705" spans="1:10" ht="18.75" customHeight="1">
      <c r="A705" s="3" t="s">
        <v>3098</v>
      </c>
      <c r="B705" s="3" t="s">
        <v>445</v>
      </c>
      <c r="C705" s="3" t="s">
        <v>3099</v>
      </c>
      <c r="D705" s="3" t="s">
        <v>3100</v>
      </c>
      <c r="E705" s="3" t="s">
        <v>548</v>
      </c>
      <c r="F705" s="3" t="s">
        <v>555</v>
      </c>
      <c r="G705" s="3">
        <v>2021</v>
      </c>
      <c r="H705" s="3"/>
      <c r="I705" s="3">
        <v>2030</v>
      </c>
      <c r="J705" s="3" t="b">
        <v>0</v>
      </c>
    </row>
    <row r="706" spans="1:10" ht="18.75" customHeight="1">
      <c r="A706" s="3" t="s">
        <v>3101</v>
      </c>
      <c r="B706" s="3" t="s">
        <v>445</v>
      </c>
      <c r="C706" s="3" t="s">
        <v>3102</v>
      </c>
      <c r="D706" s="3" t="s">
        <v>3097</v>
      </c>
      <c r="E706" s="3" t="s">
        <v>548</v>
      </c>
      <c r="F706" s="3" t="s">
        <v>533</v>
      </c>
      <c r="G706" s="3">
        <v>2022</v>
      </c>
      <c r="H706" s="3"/>
      <c r="I706" s="3">
        <v>2024</v>
      </c>
      <c r="J706" s="3" t="b">
        <v>0</v>
      </c>
    </row>
    <row r="707" spans="1:10" ht="18.75" customHeight="1">
      <c r="A707" s="3" t="s">
        <v>3103</v>
      </c>
      <c r="B707" s="3" t="s">
        <v>445</v>
      </c>
      <c r="C707" s="3" t="s">
        <v>3104</v>
      </c>
      <c r="D707" s="3" t="s">
        <v>3105</v>
      </c>
      <c r="E707" s="3" t="s">
        <v>548</v>
      </c>
      <c r="F707" s="3"/>
      <c r="G707" s="3">
        <v>2023</v>
      </c>
      <c r="H707" s="3">
        <v>2025</v>
      </c>
      <c r="I707" s="3"/>
      <c r="J707" s="3" t="b">
        <v>0</v>
      </c>
    </row>
    <row r="708" spans="1:10" ht="18.75" customHeight="1">
      <c r="A708" s="3" t="s">
        <v>3110</v>
      </c>
      <c r="B708" s="3" t="s">
        <v>445</v>
      </c>
      <c r="C708" s="3" t="s">
        <v>3111</v>
      </c>
      <c r="D708" s="3" t="s">
        <v>3112</v>
      </c>
      <c r="E708" s="3" t="s">
        <v>559</v>
      </c>
      <c r="F708" s="3" t="s">
        <v>533</v>
      </c>
      <c r="G708" s="3">
        <v>2023</v>
      </c>
      <c r="H708" s="3"/>
      <c r="I708" s="3">
        <v>2028</v>
      </c>
      <c r="J708" s="3" t="b">
        <v>1</v>
      </c>
    </row>
    <row r="709" spans="1:10" ht="18.75" customHeight="1">
      <c r="A709" s="3" t="s">
        <v>3113</v>
      </c>
      <c r="B709" s="3" t="s">
        <v>445</v>
      </c>
      <c r="C709" s="3" t="s">
        <v>3114</v>
      </c>
      <c r="D709" s="3" t="s">
        <v>3115</v>
      </c>
      <c r="E709" s="3" t="s">
        <v>548</v>
      </c>
      <c r="F709" s="3" t="s">
        <v>555</v>
      </c>
      <c r="G709" s="3">
        <v>2023</v>
      </c>
      <c r="H709" s="3"/>
      <c r="I709" s="3"/>
      <c r="J709" s="3" t="b">
        <v>0</v>
      </c>
    </row>
    <row r="710" spans="1:10" ht="18.75" customHeight="1">
      <c r="A710" s="3" t="s">
        <v>3117</v>
      </c>
      <c r="B710" s="3" t="s">
        <v>445</v>
      </c>
      <c r="C710" s="3" t="s">
        <v>6438</v>
      </c>
      <c r="D710" s="3" t="s">
        <v>3119</v>
      </c>
      <c r="E710" s="3" t="s">
        <v>532</v>
      </c>
      <c r="F710" s="3" t="s">
        <v>555</v>
      </c>
      <c r="G710" s="3">
        <v>2020</v>
      </c>
      <c r="H710" s="3"/>
      <c r="I710" s="3"/>
      <c r="J710" s="3" t="b">
        <v>0</v>
      </c>
    </row>
    <row r="711" spans="1:10" ht="18.75" customHeight="1">
      <c r="A711" s="3" t="s">
        <v>593</v>
      </c>
      <c r="B711" s="3" t="s">
        <v>445</v>
      </c>
      <c r="C711" s="3" t="s">
        <v>594</v>
      </c>
      <c r="D711" s="3" t="s">
        <v>595</v>
      </c>
      <c r="E711" s="3" t="s">
        <v>548</v>
      </c>
      <c r="F711" s="3" t="s">
        <v>555</v>
      </c>
      <c r="G711" s="3">
        <v>2020</v>
      </c>
      <c r="H711" s="3"/>
      <c r="I711" s="3">
        <v>2025</v>
      </c>
      <c r="J711" s="3" t="b">
        <v>0</v>
      </c>
    </row>
    <row r="712" spans="1:10" ht="18.75" customHeight="1">
      <c r="A712" s="3" t="s">
        <v>763</v>
      </c>
      <c r="B712" s="3" t="s">
        <v>445</v>
      </c>
      <c r="C712" s="3" t="s">
        <v>764</v>
      </c>
      <c r="D712" s="3" t="s">
        <v>765</v>
      </c>
      <c r="E712" s="3" t="s">
        <v>548</v>
      </c>
      <c r="F712" s="3" t="s">
        <v>555</v>
      </c>
      <c r="G712" s="3">
        <v>2023</v>
      </c>
      <c r="H712" s="3"/>
      <c r="I712" s="3"/>
      <c r="J712" s="3" t="b">
        <v>0</v>
      </c>
    </row>
    <row r="713" spans="1:10" ht="18.75" customHeight="1">
      <c r="A713" s="3" t="s">
        <v>569</v>
      </c>
      <c r="B713" s="3" t="s">
        <v>445</v>
      </c>
      <c r="C713" s="3" t="s">
        <v>6451</v>
      </c>
      <c r="D713" s="3" t="s">
        <v>571</v>
      </c>
      <c r="E713" s="3" t="s">
        <v>532</v>
      </c>
      <c r="F713" s="3" t="s">
        <v>555</v>
      </c>
      <c r="G713" s="3">
        <v>2023</v>
      </c>
      <c r="H713" s="3"/>
      <c r="I713" s="3">
        <v>2037</v>
      </c>
      <c r="J713" s="3" t="b">
        <v>0</v>
      </c>
    </row>
    <row r="714" spans="1:10" ht="18.75" customHeight="1">
      <c r="A714" s="3" t="s">
        <v>3120</v>
      </c>
      <c r="B714" s="3" t="s">
        <v>445</v>
      </c>
      <c r="C714" s="3" t="s">
        <v>3121</v>
      </c>
      <c r="D714" s="3" t="s">
        <v>3122</v>
      </c>
      <c r="E714" s="3" t="s">
        <v>532</v>
      </c>
      <c r="F714" s="3" t="s">
        <v>555</v>
      </c>
      <c r="G714" s="3">
        <v>2024</v>
      </c>
      <c r="H714" s="3"/>
      <c r="I714" s="3"/>
      <c r="J714" s="3" t="b">
        <v>0</v>
      </c>
    </row>
    <row r="715" spans="1:10" ht="18.75" customHeight="1">
      <c r="A715" s="3" t="s">
        <v>3026</v>
      </c>
      <c r="B715" s="3" t="s">
        <v>445</v>
      </c>
      <c r="C715" s="48" t="s">
        <v>3027</v>
      </c>
      <c r="D715" s="81" t="s">
        <v>3028</v>
      </c>
      <c r="E715" s="3"/>
      <c r="F715" s="3" t="s">
        <v>533</v>
      </c>
      <c r="G715" s="3"/>
      <c r="H715" s="3"/>
      <c r="I715" s="3"/>
      <c r="J715" s="3"/>
    </row>
    <row r="716" spans="1:10" ht="18.75" customHeight="1">
      <c r="A716" s="3" t="s">
        <v>666</v>
      </c>
      <c r="B716" s="3" t="s">
        <v>445</v>
      </c>
      <c r="C716" s="48" t="s">
        <v>667</v>
      </c>
      <c r="D716" s="81" t="s">
        <v>668</v>
      </c>
      <c r="E716" s="3"/>
      <c r="F716" s="3"/>
      <c r="G716" s="3"/>
      <c r="H716" s="3"/>
      <c r="I716" s="3"/>
      <c r="J716" s="3"/>
    </row>
    <row r="717" spans="1:10" ht="18.75" customHeight="1">
      <c r="A717" s="3" t="s">
        <v>3033</v>
      </c>
      <c r="B717" s="3" t="s">
        <v>445</v>
      </c>
      <c r="C717" s="48" t="s">
        <v>3034</v>
      </c>
      <c r="D717" s="81" t="s">
        <v>3035</v>
      </c>
      <c r="E717" s="3"/>
      <c r="F717" s="3"/>
      <c r="G717" s="3"/>
      <c r="H717" s="3"/>
      <c r="I717" s="3"/>
      <c r="J717" s="3"/>
    </row>
    <row r="718" spans="1:10" ht="18.75" customHeight="1">
      <c r="A718" s="3" t="s">
        <v>6500</v>
      </c>
      <c r="B718" s="3" t="s">
        <v>447</v>
      </c>
      <c r="C718" s="3" t="s">
        <v>3188</v>
      </c>
      <c r="D718" s="3" t="s">
        <v>6360</v>
      </c>
      <c r="E718" s="3" t="s">
        <v>532</v>
      </c>
      <c r="F718" s="3" t="s">
        <v>533</v>
      </c>
      <c r="G718" s="3">
        <v>2019</v>
      </c>
      <c r="H718" s="3">
        <v>2019</v>
      </c>
      <c r="I718" s="3"/>
      <c r="J718" s="3" t="b">
        <v>0</v>
      </c>
    </row>
    <row r="719" spans="1:10" ht="18.75" customHeight="1">
      <c r="A719" s="3" t="s">
        <v>3123</v>
      </c>
      <c r="B719" s="3" t="s">
        <v>449</v>
      </c>
      <c r="C719" s="3" t="s">
        <v>3124</v>
      </c>
      <c r="D719" s="3" t="s">
        <v>3125</v>
      </c>
      <c r="E719" s="3" t="s">
        <v>548</v>
      </c>
      <c r="F719" s="3" t="s">
        <v>1272</v>
      </c>
      <c r="G719" s="3">
        <v>2019</v>
      </c>
      <c r="H719" s="3">
        <v>2023</v>
      </c>
      <c r="I719" s="3"/>
      <c r="J719" s="3" t="b">
        <v>0</v>
      </c>
    </row>
    <row r="720" spans="1:10" ht="18.75" customHeight="1">
      <c r="A720" s="3" t="s">
        <v>3039</v>
      </c>
      <c r="B720" s="3" t="s">
        <v>449</v>
      </c>
      <c r="C720" s="3" t="s">
        <v>3040</v>
      </c>
      <c r="D720" s="3" t="s">
        <v>3041</v>
      </c>
      <c r="E720" s="3" t="s">
        <v>559</v>
      </c>
      <c r="F720" s="3" t="s">
        <v>533</v>
      </c>
      <c r="G720" s="3">
        <v>2021</v>
      </c>
      <c r="H720" s="3">
        <v>2023</v>
      </c>
      <c r="I720" s="3"/>
      <c r="J720" s="3" t="b">
        <v>0</v>
      </c>
    </row>
    <row r="721" spans="1:10" ht="18.75" customHeight="1">
      <c r="A721" s="3" t="s">
        <v>3127</v>
      </c>
      <c r="B721" s="3" t="s">
        <v>449</v>
      </c>
      <c r="C721" s="3" t="s">
        <v>3128</v>
      </c>
      <c r="D721" s="3" t="s">
        <v>3129</v>
      </c>
      <c r="E721" s="3" t="s">
        <v>559</v>
      </c>
      <c r="F721" s="3" t="s">
        <v>555</v>
      </c>
      <c r="G721" s="3">
        <v>2024</v>
      </c>
      <c r="H721" s="3"/>
      <c r="I721" s="3"/>
      <c r="J721" s="3" t="b">
        <v>0</v>
      </c>
    </row>
    <row r="722" spans="1:10" ht="18.75" customHeight="1">
      <c r="A722" s="3" t="s">
        <v>3045</v>
      </c>
      <c r="B722" s="3" t="s">
        <v>449</v>
      </c>
      <c r="C722" s="3" t="s">
        <v>3046</v>
      </c>
      <c r="D722" s="3" t="s">
        <v>3047</v>
      </c>
      <c r="E722" s="3" t="s">
        <v>559</v>
      </c>
      <c r="F722" s="3" t="s">
        <v>533</v>
      </c>
      <c r="G722" s="3">
        <v>2024</v>
      </c>
      <c r="H722" s="3"/>
      <c r="I722" s="3"/>
      <c r="J722" s="3" t="b">
        <v>0</v>
      </c>
    </row>
    <row r="723" spans="1:10" ht="18.75" customHeight="1">
      <c r="A723" s="3" t="s">
        <v>3048</v>
      </c>
      <c r="B723" s="3" t="s">
        <v>449</v>
      </c>
      <c r="C723" s="3" t="s">
        <v>3049</v>
      </c>
      <c r="D723" s="3" t="s">
        <v>3050</v>
      </c>
      <c r="E723" s="3" t="s">
        <v>559</v>
      </c>
      <c r="F723" s="3" t="s">
        <v>533</v>
      </c>
      <c r="G723" s="3">
        <v>2024</v>
      </c>
      <c r="H723" s="3"/>
      <c r="I723" s="3"/>
      <c r="J723" s="3" t="b">
        <v>0</v>
      </c>
    </row>
    <row r="724" spans="1:10" ht="18.75" customHeight="1">
      <c r="A724" s="3" t="s">
        <v>3051</v>
      </c>
      <c r="B724" s="3" t="s">
        <v>449</v>
      </c>
      <c r="C724" s="3" t="s">
        <v>3052</v>
      </c>
      <c r="D724" s="3" t="s">
        <v>3053</v>
      </c>
      <c r="E724" s="3" t="s">
        <v>559</v>
      </c>
      <c r="F724" s="3" t="s">
        <v>533</v>
      </c>
      <c r="G724" s="3">
        <v>2024</v>
      </c>
      <c r="H724" s="3">
        <v>2024</v>
      </c>
      <c r="I724" s="3">
        <v>2034</v>
      </c>
      <c r="J724" s="3" t="b">
        <v>0</v>
      </c>
    </row>
    <row r="725" spans="1:10" ht="18.75" customHeight="1">
      <c r="A725" s="3" t="s">
        <v>1654</v>
      </c>
      <c r="B725" s="3" t="s">
        <v>449</v>
      </c>
      <c r="C725" s="3" t="s">
        <v>1655</v>
      </c>
      <c r="D725" s="3" t="s">
        <v>1656</v>
      </c>
      <c r="E725" s="3" t="s">
        <v>532</v>
      </c>
      <c r="F725" s="3" t="s">
        <v>555</v>
      </c>
      <c r="G725" s="3">
        <v>2024</v>
      </c>
      <c r="H725" s="3"/>
      <c r="I725" s="3"/>
      <c r="J725" s="3" t="b">
        <v>0</v>
      </c>
    </row>
    <row r="726" spans="1:10" ht="18.75" customHeight="1">
      <c r="A726" s="3" t="s">
        <v>1428</v>
      </c>
      <c r="B726" s="3" t="s">
        <v>449</v>
      </c>
      <c r="C726" s="3" t="s">
        <v>1429</v>
      </c>
      <c r="D726" s="3" t="s">
        <v>1430</v>
      </c>
      <c r="E726" s="3" t="s">
        <v>559</v>
      </c>
      <c r="F726" s="3" t="s">
        <v>533</v>
      </c>
      <c r="G726" s="3">
        <v>2021</v>
      </c>
      <c r="H726" s="3">
        <v>2021</v>
      </c>
      <c r="I726" s="3">
        <v>2023</v>
      </c>
      <c r="J726" s="3" t="b">
        <v>0</v>
      </c>
    </row>
    <row r="727" spans="1:10" ht="18.75" customHeight="1">
      <c r="A727" s="3" t="s">
        <v>3060</v>
      </c>
      <c r="B727" s="3" t="s">
        <v>449</v>
      </c>
      <c r="C727" s="3" t="s">
        <v>3061</v>
      </c>
      <c r="D727" s="3" t="s">
        <v>3062</v>
      </c>
      <c r="E727" s="3" t="s">
        <v>559</v>
      </c>
      <c r="F727" s="3" t="s">
        <v>533</v>
      </c>
      <c r="G727" s="3">
        <v>2024</v>
      </c>
      <c r="H727" s="3"/>
      <c r="I727" s="3"/>
      <c r="J727" s="3" t="b">
        <v>0</v>
      </c>
    </row>
    <row r="728" spans="1:10" ht="18.75" customHeight="1">
      <c r="A728" s="3" t="s">
        <v>1304</v>
      </c>
      <c r="B728" s="3" t="s">
        <v>449</v>
      </c>
      <c r="C728" s="3" t="s">
        <v>1305</v>
      </c>
      <c r="D728" s="3" t="s">
        <v>1306</v>
      </c>
      <c r="E728" s="3" t="s">
        <v>559</v>
      </c>
      <c r="F728" s="3" t="s">
        <v>555</v>
      </c>
      <c r="G728" s="3">
        <v>2024</v>
      </c>
      <c r="H728" s="3"/>
      <c r="I728" s="3"/>
      <c r="J728" s="3" t="b">
        <v>0</v>
      </c>
    </row>
    <row r="729" spans="1:10" ht="18.75" customHeight="1">
      <c r="A729" s="3" t="s">
        <v>1258</v>
      </c>
      <c r="B729" s="3" t="s">
        <v>449</v>
      </c>
      <c r="C729" s="3" t="s">
        <v>1259</v>
      </c>
      <c r="D729" s="3" t="s">
        <v>1260</v>
      </c>
      <c r="E729" s="3" t="s">
        <v>559</v>
      </c>
      <c r="F729" s="3" t="s">
        <v>555</v>
      </c>
      <c r="G729" s="3">
        <v>2024</v>
      </c>
      <c r="H729" s="3"/>
      <c r="I729" s="3"/>
      <c r="J729" s="3" t="b">
        <v>0</v>
      </c>
    </row>
    <row r="730" spans="1:10" ht="18.75" customHeight="1">
      <c r="A730" s="3" t="s">
        <v>3131</v>
      </c>
      <c r="B730" s="3" t="s">
        <v>449</v>
      </c>
      <c r="C730" s="3" t="s">
        <v>3132</v>
      </c>
      <c r="D730" s="3" t="s">
        <v>3133</v>
      </c>
      <c r="E730" s="3" t="s">
        <v>532</v>
      </c>
      <c r="F730" s="3" t="s">
        <v>533</v>
      </c>
      <c r="G730" s="3">
        <v>2024</v>
      </c>
      <c r="H730" s="3"/>
      <c r="I730" s="3"/>
      <c r="J730" s="3" t="b">
        <v>0</v>
      </c>
    </row>
    <row r="731" spans="1:10" ht="18.75" customHeight="1">
      <c r="A731" s="3" t="s">
        <v>3135</v>
      </c>
      <c r="B731" s="3" t="s">
        <v>451</v>
      </c>
      <c r="C731" s="3" t="s">
        <v>3136</v>
      </c>
      <c r="D731" s="3" t="s">
        <v>3137</v>
      </c>
      <c r="E731" s="3" t="s">
        <v>548</v>
      </c>
      <c r="F731" s="3" t="s">
        <v>555</v>
      </c>
      <c r="G731" s="3">
        <v>2021</v>
      </c>
      <c r="H731" s="3"/>
      <c r="I731" s="3">
        <v>2023</v>
      </c>
      <c r="J731" s="3" t="b">
        <v>0</v>
      </c>
    </row>
    <row r="732" spans="1:10" ht="18.75" customHeight="1">
      <c r="A732" s="3" t="s">
        <v>3138</v>
      </c>
      <c r="B732" s="3" t="s">
        <v>453</v>
      </c>
      <c r="C732" s="3" t="s">
        <v>3165</v>
      </c>
      <c r="D732" s="3" t="s">
        <v>3140</v>
      </c>
      <c r="E732" s="3" t="s">
        <v>559</v>
      </c>
      <c r="F732" s="3" t="s">
        <v>533</v>
      </c>
      <c r="G732" s="3"/>
      <c r="H732" s="3"/>
      <c r="I732" s="3"/>
      <c r="J732" s="3" t="b">
        <v>1</v>
      </c>
    </row>
    <row r="733" spans="1:10" ht="18.75" customHeight="1">
      <c r="A733" s="3" t="s">
        <v>3141</v>
      </c>
      <c r="B733" s="3" t="s">
        <v>457</v>
      </c>
      <c r="C733" s="3" t="s">
        <v>3142</v>
      </c>
      <c r="D733" s="3" t="s">
        <v>3143</v>
      </c>
      <c r="E733" s="3" t="s">
        <v>548</v>
      </c>
      <c r="F733" s="3" t="s">
        <v>555</v>
      </c>
      <c r="G733" s="3">
        <v>2023</v>
      </c>
      <c r="H733" s="3">
        <v>2020</v>
      </c>
      <c r="I733" s="3">
        <v>2023</v>
      </c>
      <c r="J733" s="3" t="b">
        <v>1</v>
      </c>
    </row>
    <row r="734" spans="1:10" ht="18.75" customHeight="1">
      <c r="A734" s="3" t="s">
        <v>958</v>
      </c>
      <c r="B734" s="3" t="s">
        <v>457</v>
      </c>
      <c r="C734" s="3" t="s">
        <v>959</v>
      </c>
      <c r="D734" s="3" t="s">
        <v>960</v>
      </c>
      <c r="E734" s="3" t="s">
        <v>559</v>
      </c>
      <c r="F734" s="3" t="s">
        <v>533</v>
      </c>
      <c r="G734" s="3">
        <v>2023</v>
      </c>
      <c r="H734" s="3"/>
      <c r="I734" s="3"/>
      <c r="J734" s="3" t="b">
        <v>0</v>
      </c>
    </row>
    <row r="735" spans="1:10" ht="18.75" customHeight="1">
      <c r="A735" s="3" t="s">
        <v>1546</v>
      </c>
      <c r="B735" s="3" t="s">
        <v>457</v>
      </c>
      <c r="C735" s="3" t="s">
        <v>1547</v>
      </c>
      <c r="D735" s="3" t="s">
        <v>1548</v>
      </c>
      <c r="E735" s="3" t="s">
        <v>559</v>
      </c>
      <c r="F735" s="3" t="s">
        <v>555</v>
      </c>
      <c r="G735" s="3">
        <v>2023</v>
      </c>
      <c r="H735" s="3"/>
      <c r="I735" s="3"/>
      <c r="J735" s="3" t="b">
        <v>0</v>
      </c>
    </row>
    <row r="736" spans="1:10" ht="18.75" customHeight="1">
      <c r="A736" s="3" t="s">
        <v>3092</v>
      </c>
      <c r="B736" s="3" t="s">
        <v>457</v>
      </c>
      <c r="C736" s="3" t="s">
        <v>3093</v>
      </c>
      <c r="D736" s="3" t="s">
        <v>3094</v>
      </c>
      <c r="E736" s="3" t="s">
        <v>559</v>
      </c>
      <c r="F736" s="3" t="s">
        <v>533</v>
      </c>
      <c r="G736" s="3">
        <v>2024</v>
      </c>
      <c r="H736" s="3"/>
      <c r="I736" s="3"/>
      <c r="J736" s="3" t="b">
        <v>0</v>
      </c>
    </row>
    <row r="737" spans="1:10" ht="18.75" customHeight="1">
      <c r="A737" s="3" t="s">
        <v>1345</v>
      </c>
      <c r="B737" s="3" t="s">
        <v>457</v>
      </c>
      <c r="C737" s="3" t="s">
        <v>1346</v>
      </c>
      <c r="D737" s="3" t="s">
        <v>1347</v>
      </c>
      <c r="E737" s="3" t="s">
        <v>559</v>
      </c>
      <c r="F737" s="3" t="s">
        <v>533</v>
      </c>
      <c r="G737" s="3">
        <v>2023</v>
      </c>
      <c r="H737" s="3"/>
      <c r="I737" s="3"/>
      <c r="J737" s="3" t="b">
        <v>0</v>
      </c>
    </row>
    <row r="738" spans="1:10" ht="18.75" customHeight="1">
      <c r="A738" s="3" t="s">
        <v>3144</v>
      </c>
      <c r="B738" s="3" t="s">
        <v>457</v>
      </c>
      <c r="C738" s="3" t="s">
        <v>3145</v>
      </c>
      <c r="D738" s="3" t="s">
        <v>3146</v>
      </c>
      <c r="E738" s="3" t="s">
        <v>559</v>
      </c>
      <c r="F738" s="3" t="s">
        <v>603</v>
      </c>
      <c r="G738" s="3"/>
      <c r="H738" s="3"/>
      <c r="I738" s="3"/>
      <c r="J738" s="3" t="b">
        <v>0</v>
      </c>
    </row>
    <row r="739" spans="1:10" ht="18.75" customHeight="1">
      <c r="A739" s="3" t="s">
        <v>3149</v>
      </c>
      <c r="B739" s="3" t="s">
        <v>457</v>
      </c>
      <c r="C739" s="3" t="s">
        <v>3150</v>
      </c>
      <c r="D739" s="3" t="s">
        <v>3151</v>
      </c>
      <c r="E739" s="3" t="s">
        <v>559</v>
      </c>
      <c r="F739" s="3" t="s">
        <v>1272</v>
      </c>
      <c r="G739" s="3">
        <v>2024</v>
      </c>
      <c r="H739" s="3">
        <v>2024</v>
      </c>
      <c r="I739" s="3"/>
      <c r="J739" s="3" t="b">
        <v>0</v>
      </c>
    </row>
    <row r="740" spans="1:10" ht="18.75" customHeight="1">
      <c r="A740" s="3" t="s">
        <v>3152</v>
      </c>
      <c r="B740" s="3" t="s">
        <v>459</v>
      </c>
      <c r="C740" s="3" t="s">
        <v>3153</v>
      </c>
      <c r="D740" s="3" t="s">
        <v>3154</v>
      </c>
      <c r="E740" s="3" t="s">
        <v>559</v>
      </c>
      <c r="F740" s="3" t="s">
        <v>533</v>
      </c>
      <c r="G740" s="3">
        <v>2023</v>
      </c>
      <c r="H740" s="3">
        <v>2024</v>
      </c>
      <c r="I740" s="3"/>
      <c r="J740" s="3" t="b">
        <v>0</v>
      </c>
    </row>
    <row r="741" spans="1:10" ht="18.75" customHeight="1">
      <c r="A741" s="3" t="s">
        <v>3107</v>
      </c>
      <c r="B741" s="3" t="s">
        <v>459</v>
      </c>
      <c r="C741" s="3" t="s">
        <v>3108</v>
      </c>
      <c r="D741" s="3" t="s">
        <v>3109</v>
      </c>
      <c r="E741" s="3" t="s">
        <v>559</v>
      </c>
      <c r="F741" s="3" t="s">
        <v>533</v>
      </c>
      <c r="G741" s="3">
        <v>2022</v>
      </c>
      <c r="H741" s="3"/>
      <c r="I741" s="3"/>
      <c r="J741" s="3" t="b">
        <v>0</v>
      </c>
    </row>
    <row r="742" spans="1:10" ht="18.75" customHeight="1">
      <c r="A742" s="3" t="s">
        <v>3155</v>
      </c>
      <c r="B742" s="3" t="s">
        <v>459</v>
      </c>
      <c r="C742" s="3" t="s">
        <v>3156</v>
      </c>
      <c r="D742" s="3" t="s">
        <v>3157</v>
      </c>
      <c r="E742" s="3" t="s">
        <v>559</v>
      </c>
      <c r="F742" s="3" t="s">
        <v>555</v>
      </c>
      <c r="G742" s="3">
        <v>2021</v>
      </c>
      <c r="H742" s="3">
        <v>2023</v>
      </c>
      <c r="I742" s="3"/>
      <c r="J742" s="3" t="b">
        <v>0</v>
      </c>
    </row>
    <row r="743" spans="1:10" ht="18.75" customHeight="1">
      <c r="A743" s="3" t="s">
        <v>3159</v>
      </c>
      <c r="B743" s="3" t="s">
        <v>459</v>
      </c>
      <c r="C743" s="3" t="s">
        <v>3160</v>
      </c>
      <c r="D743" s="3" t="s">
        <v>3161</v>
      </c>
      <c r="E743" s="3" t="s">
        <v>559</v>
      </c>
      <c r="F743" s="3" t="s">
        <v>533</v>
      </c>
      <c r="G743" s="3">
        <v>2024</v>
      </c>
      <c r="H743" s="3"/>
      <c r="I743" s="3"/>
      <c r="J743" s="3" t="b">
        <v>0</v>
      </c>
    </row>
    <row r="744" spans="1:10" ht="18.75" customHeight="1">
      <c r="A744" s="3" t="s">
        <v>1236</v>
      </c>
      <c r="B744" s="3" t="s">
        <v>459</v>
      </c>
      <c r="C744" s="3" t="s">
        <v>1237</v>
      </c>
      <c r="D744" s="3" t="s">
        <v>1238</v>
      </c>
      <c r="E744" s="3" t="s">
        <v>559</v>
      </c>
      <c r="F744" s="3" t="s">
        <v>533</v>
      </c>
      <c r="G744" s="3">
        <v>2023</v>
      </c>
      <c r="H744" s="3"/>
      <c r="I744" s="3"/>
      <c r="J744" s="3" t="b">
        <v>0</v>
      </c>
    </row>
    <row r="745" spans="1:10" ht="18.75" customHeight="1">
      <c r="A745" s="3" t="s">
        <v>1532</v>
      </c>
      <c r="B745" s="3" t="s">
        <v>459</v>
      </c>
      <c r="C745" s="3" t="s">
        <v>1533</v>
      </c>
      <c r="D745" s="3" t="s">
        <v>1534</v>
      </c>
      <c r="E745" s="3" t="s">
        <v>559</v>
      </c>
      <c r="F745" s="3" t="s">
        <v>555</v>
      </c>
      <c r="G745" s="3">
        <v>2021</v>
      </c>
      <c r="H745" s="3">
        <v>2023</v>
      </c>
      <c r="I745" s="3"/>
      <c r="J745" s="3" t="b">
        <v>0</v>
      </c>
    </row>
    <row r="746" spans="1:10" ht="18.75" customHeight="1">
      <c r="A746" s="3" t="s">
        <v>3375</v>
      </c>
      <c r="B746" s="3" t="s">
        <v>459</v>
      </c>
      <c r="C746" s="3" t="s">
        <v>3376</v>
      </c>
      <c r="D746" s="3" t="s">
        <v>3377</v>
      </c>
      <c r="E746" s="3" t="s">
        <v>559</v>
      </c>
      <c r="F746" s="3" t="s">
        <v>555</v>
      </c>
      <c r="G746" s="3"/>
      <c r="H746" s="3"/>
      <c r="I746" s="3"/>
      <c r="J746" s="3" t="b">
        <v>1</v>
      </c>
    </row>
    <row r="747" spans="1:10" ht="18.75" customHeight="1">
      <c r="A747" s="3" t="s">
        <v>3167</v>
      </c>
      <c r="B747" s="3" t="s">
        <v>459</v>
      </c>
      <c r="C747" s="3" t="s">
        <v>3168</v>
      </c>
      <c r="D747" s="3" t="s">
        <v>3169</v>
      </c>
      <c r="E747" s="3" t="s">
        <v>548</v>
      </c>
      <c r="F747" s="3" t="s">
        <v>555</v>
      </c>
      <c r="G747" s="3">
        <v>2023</v>
      </c>
      <c r="H747" s="3"/>
      <c r="I747" s="3"/>
      <c r="J747" s="3" t="b">
        <v>0</v>
      </c>
    </row>
    <row r="748" spans="1:10" ht="18.75" customHeight="1">
      <c r="A748" s="3" t="s">
        <v>866</v>
      </c>
      <c r="B748" s="3" t="s">
        <v>459</v>
      </c>
      <c r="C748" s="3" t="s">
        <v>867</v>
      </c>
      <c r="D748" s="3" t="s">
        <v>868</v>
      </c>
      <c r="E748" s="3" t="s">
        <v>548</v>
      </c>
      <c r="F748" s="3" t="s">
        <v>555</v>
      </c>
      <c r="G748" s="3"/>
      <c r="H748" s="3"/>
      <c r="I748" s="3"/>
      <c r="J748" s="3" t="b">
        <v>0</v>
      </c>
    </row>
    <row r="749" spans="1:10" ht="18.75" customHeight="1">
      <c r="A749" s="3" t="s">
        <v>545</v>
      </c>
      <c r="B749" s="3" t="s">
        <v>463</v>
      </c>
      <c r="C749" s="3" t="s">
        <v>546</v>
      </c>
      <c r="D749" s="3" t="s">
        <v>547</v>
      </c>
      <c r="E749" s="3" t="s">
        <v>548</v>
      </c>
      <c r="F749" s="3" t="s">
        <v>533</v>
      </c>
      <c r="G749" s="3">
        <v>2017</v>
      </c>
      <c r="H749" s="3"/>
      <c r="I749" s="3">
        <v>2018</v>
      </c>
      <c r="J749" s="3" t="b">
        <v>0</v>
      </c>
    </row>
    <row r="750" spans="1:10" ht="18.75" customHeight="1">
      <c r="A750" s="3" t="s">
        <v>3171</v>
      </c>
      <c r="B750" s="3" t="s">
        <v>463</v>
      </c>
      <c r="C750" s="3" t="s">
        <v>3172</v>
      </c>
      <c r="D750" s="3" t="s">
        <v>3173</v>
      </c>
      <c r="E750" s="3" t="s">
        <v>548</v>
      </c>
      <c r="F750" s="3" t="s">
        <v>533</v>
      </c>
      <c r="G750" s="3">
        <v>2019</v>
      </c>
      <c r="H750" s="3"/>
      <c r="I750" s="3">
        <v>2020</v>
      </c>
      <c r="J750" s="3" t="b">
        <v>0</v>
      </c>
    </row>
    <row r="751" spans="1:10" ht="18.75" customHeight="1">
      <c r="A751" s="3" t="s">
        <v>3175</v>
      </c>
      <c r="B751" s="3" t="s">
        <v>463</v>
      </c>
      <c r="C751" s="3" t="s">
        <v>6580</v>
      </c>
      <c r="D751" s="3" t="s">
        <v>3177</v>
      </c>
      <c r="E751" s="3" t="s">
        <v>548</v>
      </c>
      <c r="F751" s="3" t="s">
        <v>533</v>
      </c>
      <c r="G751" s="3">
        <v>2023</v>
      </c>
      <c r="H751" s="3"/>
      <c r="I751" s="3">
        <v>2024</v>
      </c>
      <c r="J751" s="3" t="b">
        <v>0</v>
      </c>
    </row>
    <row r="752" spans="1:10" ht="18.75" customHeight="1">
      <c r="A752" s="3" t="s">
        <v>3184</v>
      </c>
      <c r="B752" s="3" t="s">
        <v>463</v>
      </c>
      <c r="C752" s="3" t="s">
        <v>3185</v>
      </c>
      <c r="D752" s="3" t="s">
        <v>3186</v>
      </c>
      <c r="E752" s="3" t="s">
        <v>548</v>
      </c>
      <c r="F752" s="3" t="s">
        <v>533</v>
      </c>
      <c r="G752" s="3"/>
      <c r="H752" s="3"/>
      <c r="I752" s="3">
        <v>2024</v>
      </c>
      <c r="J752" s="3" t="b">
        <v>0</v>
      </c>
    </row>
    <row r="753" spans="1:10" ht="18.75" customHeight="1">
      <c r="A753" s="3" t="s">
        <v>906</v>
      </c>
      <c r="B753" s="3" t="s">
        <v>463</v>
      </c>
      <c r="C753" s="3" t="s">
        <v>907</v>
      </c>
      <c r="D753" s="3" t="s">
        <v>908</v>
      </c>
      <c r="E753" s="3" t="s">
        <v>532</v>
      </c>
      <c r="F753" s="3" t="s">
        <v>555</v>
      </c>
      <c r="G753" s="3">
        <v>2024</v>
      </c>
      <c r="H753" s="3">
        <v>2025</v>
      </c>
      <c r="I753" s="3">
        <v>2027</v>
      </c>
      <c r="J753" s="3" t="b">
        <v>0</v>
      </c>
    </row>
    <row r="754" spans="1:10" ht="18.75" customHeight="1">
      <c r="A754" s="3" t="s">
        <v>3379</v>
      </c>
      <c r="B754" s="3" t="s">
        <v>463</v>
      </c>
      <c r="C754" s="3" t="s">
        <v>3380</v>
      </c>
      <c r="D754" s="3" t="s">
        <v>3381</v>
      </c>
      <c r="E754" s="3" t="s">
        <v>532</v>
      </c>
      <c r="F754" s="3" t="s">
        <v>555</v>
      </c>
      <c r="G754" s="3"/>
      <c r="H754" s="3"/>
      <c r="I754" s="3"/>
      <c r="J754" s="3" t="b">
        <v>0</v>
      </c>
    </row>
    <row r="755" spans="1:10" ht="18.75" customHeight="1">
      <c r="A755" s="3" t="s">
        <v>3187</v>
      </c>
      <c r="B755" s="3" t="s">
        <v>2024</v>
      </c>
      <c r="C755" s="3" t="s">
        <v>3196</v>
      </c>
      <c r="D755" s="3" t="s">
        <v>3189</v>
      </c>
      <c r="E755" s="3" t="s">
        <v>559</v>
      </c>
      <c r="F755" s="3" t="s">
        <v>555</v>
      </c>
      <c r="G755" s="3">
        <v>2022</v>
      </c>
      <c r="H755" s="3">
        <v>2022</v>
      </c>
      <c r="I755" s="3"/>
      <c r="J755" s="3" t="b">
        <v>0</v>
      </c>
    </row>
    <row r="756" spans="1:10" ht="18.75" customHeight="1">
      <c r="A756" s="3" t="s">
        <v>3193</v>
      </c>
      <c r="B756" s="3" t="s">
        <v>2024</v>
      </c>
      <c r="C756" s="3" t="s">
        <v>6604</v>
      </c>
      <c r="D756" s="3" t="s">
        <v>3194</v>
      </c>
      <c r="E756" s="3" t="s">
        <v>548</v>
      </c>
      <c r="F756" s="3" t="s">
        <v>533</v>
      </c>
      <c r="G756" s="3">
        <v>2015</v>
      </c>
      <c r="H756" s="3">
        <v>2015</v>
      </c>
      <c r="I756" s="3"/>
      <c r="J756" s="3" t="b">
        <v>0</v>
      </c>
    </row>
    <row r="757" spans="1:10" ht="18.75" customHeight="1">
      <c r="A757" s="3" t="s">
        <v>3195</v>
      </c>
      <c r="B757" s="3" t="s">
        <v>2024</v>
      </c>
      <c r="C757" s="3" t="s">
        <v>3200</v>
      </c>
      <c r="D757" s="3" t="s">
        <v>3197</v>
      </c>
      <c r="E757" s="3" t="s">
        <v>532</v>
      </c>
      <c r="F757" s="3" t="s">
        <v>603</v>
      </c>
      <c r="G757" s="3">
        <v>2023</v>
      </c>
      <c r="H757" s="3">
        <v>2023</v>
      </c>
      <c r="I757" s="3"/>
      <c r="J757" s="3" t="b">
        <v>0</v>
      </c>
    </row>
    <row r="758" spans="1:10" ht="18.75" customHeight="1">
      <c r="A758" s="3" t="s">
        <v>3163</v>
      </c>
      <c r="B758" s="3" t="s">
        <v>2024</v>
      </c>
      <c r="C758" s="3" t="s">
        <v>3223</v>
      </c>
      <c r="D758" s="3" t="s">
        <v>3166</v>
      </c>
      <c r="E758" s="3" t="s">
        <v>532</v>
      </c>
      <c r="F758" s="3" t="s">
        <v>603</v>
      </c>
      <c r="G758" s="3">
        <v>2022</v>
      </c>
      <c r="H758" s="3"/>
      <c r="I758" s="3"/>
      <c r="J758" s="3" t="b">
        <v>0</v>
      </c>
    </row>
    <row r="759" spans="1:10" ht="18.75" customHeight="1">
      <c r="A759" s="3" t="s">
        <v>3202</v>
      </c>
      <c r="B759" s="3" t="s">
        <v>469</v>
      </c>
      <c r="C759" s="3" t="s">
        <v>3203</v>
      </c>
      <c r="D759" s="3" t="s">
        <v>3204</v>
      </c>
      <c r="E759" s="3" t="s">
        <v>548</v>
      </c>
      <c r="F759" s="3" t="s">
        <v>555</v>
      </c>
      <c r="G759" s="3">
        <v>2017</v>
      </c>
      <c r="H759" s="3">
        <v>2018</v>
      </c>
      <c r="I759" s="3"/>
      <c r="J759" s="3" t="b">
        <v>0</v>
      </c>
    </row>
    <row r="760" spans="1:10" ht="18.75" customHeight="1">
      <c r="A760" s="3" t="s">
        <v>3205</v>
      </c>
      <c r="B760" s="3" t="s">
        <v>469</v>
      </c>
      <c r="C760" s="3" t="s">
        <v>3206</v>
      </c>
      <c r="D760" s="3" t="s">
        <v>3207</v>
      </c>
      <c r="E760" s="3" t="s">
        <v>548</v>
      </c>
      <c r="F760" s="3" t="s">
        <v>555</v>
      </c>
      <c r="G760" s="3">
        <v>2016</v>
      </c>
      <c r="H760" s="3"/>
      <c r="I760" s="3"/>
      <c r="J760" s="3" t="b">
        <v>0</v>
      </c>
    </row>
    <row r="761" spans="1:10" ht="18.75" customHeight="1">
      <c r="A761" s="3" t="s">
        <v>1048</v>
      </c>
      <c r="B761" s="3" t="s">
        <v>469</v>
      </c>
      <c r="C761" s="3" t="s">
        <v>1049</v>
      </c>
      <c r="D761" s="3" t="s">
        <v>1050</v>
      </c>
      <c r="E761" s="3" t="s">
        <v>548</v>
      </c>
      <c r="F761" s="3" t="s">
        <v>555</v>
      </c>
      <c r="G761" s="3">
        <v>2023</v>
      </c>
      <c r="H761" s="3"/>
      <c r="I761" s="3"/>
      <c r="J761" s="3" t="b">
        <v>0</v>
      </c>
    </row>
    <row r="762" spans="1:10" ht="18.75" customHeight="1">
      <c r="A762" s="3" t="s">
        <v>3181</v>
      </c>
      <c r="B762" s="3" t="s">
        <v>469</v>
      </c>
      <c r="C762" s="3" t="s">
        <v>3182</v>
      </c>
      <c r="D762" s="3" t="s">
        <v>3183</v>
      </c>
      <c r="E762" s="3" t="s">
        <v>532</v>
      </c>
      <c r="F762" s="3" t="s">
        <v>533</v>
      </c>
      <c r="G762" s="3">
        <v>2023</v>
      </c>
      <c r="H762" s="3"/>
      <c r="I762" s="3"/>
      <c r="J762" s="3" t="b">
        <v>0</v>
      </c>
    </row>
    <row r="763" spans="1:10" ht="18.75" customHeight="1">
      <c r="A763" s="3" t="s">
        <v>863</v>
      </c>
      <c r="B763" s="3" t="s">
        <v>469</v>
      </c>
      <c r="C763" s="3" t="s">
        <v>864</v>
      </c>
      <c r="D763" s="3" t="s">
        <v>865</v>
      </c>
      <c r="E763" s="3" t="s">
        <v>548</v>
      </c>
      <c r="F763" s="3" t="s">
        <v>555</v>
      </c>
      <c r="G763" s="3">
        <v>2023</v>
      </c>
      <c r="H763" s="3"/>
      <c r="I763" s="3"/>
      <c r="J763" s="3" t="b">
        <v>0</v>
      </c>
    </row>
    <row r="764" spans="1:10" ht="18.75" customHeight="1">
      <c r="A764" s="3" t="s">
        <v>876</v>
      </c>
      <c r="B764" s="3" t="s">
        <v>469</v>
      </c>
      <c r="C764" s="3" t="s">
        <v>877</v>
      </c>
      <c r="D764" s="3" t="s">
        <v>878</v>
      </c>
      <c r="E764" s="3" t="s">
        <v>548</v>
      </c>
      <c r="F764" s="3" t="s">
        <v>555</v>
      </c>
      <c r="G764" s="3">
        <v>2023</v>
      </c>
      <c r="H764" s="3"/>
      <c r="I764" s="3"/>
      <c r="J764" s="3" t="b">
        <v>1</v>
      </c>
    </row>
    <row r="765" spans="1:10" ht="18.75" customHeight="1">
      <c r="A765" s="3" t="s">
        <v>3190</v>
      </c>
      <c r="B765" s="3" t="s">
        <v>469</v>
      </c>
      <c r="C765" s="3" t="s">
        <v>3191</v>
      </c>
      <c r="D765" s="3" t="s">
        <v>3192</v>
      </c>
      <c r="E765" s="3" t="s">
        <v>532</v>
      </c>
      <c r="F765" s="3" t="s">
        <v>533</v>
      </c>
      <c r="G765" s="3">
        <v>2022</v>
      </c>
      <c r="H765" s="3"/>
      <c r="I765" s="3"/>
      <c r="J765" s="3" t="b">
        <v>0</v>
      </c>
    </row>
    <row r="766" spans="1:10" ht="18.75" customHeight="1">
      <c r="A766" s="3" t="s">
        <v>3208</v>
      </c>
      <c r="B766" s="3" t="s">
        <v>469</v>
      </c>
      <c r="C766" s="3" t="s">
        <v>3209</v>
      </c>
      <c r="D766" s="3" t="s">
        <v>3210</v>
      </c>
      <c r="E766" s="3" t="s">
        <v>532</v>
      </c>
      <c r="F766" s="3" t="s">
        <v>533</v>
      </c>
      <c r="G766" s="3">
        <v>2023</v>
      </c>
      <c r="H766" s="3"/>
      <c r="I766" s="3"/>
      <c r="J766" s="3" t="b">
        <v>0</v>
      </c>
    </row>
    <row r="767" spans="1:10" ht="18.75" customHeight="1">
      <c r="A767" s="3" t="s">
        <v>3211</v>
      </c>
      <c r="B767" s="3" t="s">
        <v>469</v>
      </c>
      <c r="C767" s="3" t="s">
        <v>3212</v>
      </c>
      <c r="D767" s="3" t="s">
        <v>3213</v>
      </c>
      <c r="E767" s="3" t="s">
        <v>559</v>
      </c>
      <c r="F767" s="3" t="s">
        <v>603</v>
      </c>
      <c r="G767" s="3">
        <v>2023</v>
      </c>
      <c r="H767" s="3"/>
      <c r="I767" s="3"/>
      <c r="J767" s="3" t="b">
        <v>0</v>
      </c>
    </row>
    <row r="768" spans="1:10" ht="18.75" customHeight="1">
      <c r="A768" s="3" t="s">
        <v>3199</v>
      </c>
      <c r="B768" s="3" t="s">
        <v>471</v>
      </c>
      <c r="C768" s="3" t="s">
        <v>6656</v>
      </c>
      <c r="D768" s="3" t="s">
        <v>3201</v>
      </c>
      <c r="E768" s="3" t="s">
        <v>532</v>
      </c>
      <c r="F768" s="3" t="s">
        <v>533</v>
      </c>
      <c r="G768" s="3">
        <v>2019</v>
      </c>
      <c r="H768" s="3">
        <v>2019</v>
      </c>
      <c r="I768" s="3"/>
      <c r="J768" s="3" t="b">
        <v>0</v>
      </c>
    </row>
    <row r="769" spans="1:10" ht="18.75" customHeight="1">
      <c r="A769" s="3" t="s">
        <v>3222</v>
      </c>
      <c r="B769" s="3" t="s">
        <v>471</v>
      </c>
      <c r="C769" s="3" t="s">
        <v>6903</v>
      </c>
      <c r="D769" s="3" t="s">
        <v>3224</v>
      </c>
      <c r="E769" s="3" t="s">
        <v>559</v>
      </c>
      <c r="F769" s="3" t="s">
        <v>533</v>
      </c>
      <c r="G769" s="3">
        <v>2021</v>
      </c>
      <c r="H769" s="3">
        <v>2021</v>
      </c>
      <c r="I769" s="3"/>
      <c r="J769" s="3" t="b">
        <v>0</v>
      </c>
    </row>
    <row r="770" spans="1:10" ht="18.75" customHeight="1">
      <c r="A770" s="3" t="s">
        <v>1417</v>
      </c>
      <c r="B770" s="3" t="s">
        <v>477</v>
      </c>
      <c r="C770" s="3" t="s">
        <v>1418</v>
      </c>
      <c r="D770" s="3" t="s">
        <v>1419</v>
      </c>
      <c r="E770" s="3" t="s">
        <v>548</v>
      </c>
      <c r="F770" s="3" t="s">
        <v>555</v>
      </c>
      <c r="G770" s="3">
        <v>2023</v>
      </c>
      <c r="H770" s="3"/>
      <c r="I770" s="3"/>
      <c r="J770" s="3" t="b">
        <v>0</v>
      </c>
    </row>
    <row r="771" spans="1:10" ht="18.75" customHeight="1">
      <c r="A771" s="3" t="s">
        <v>3225</v>
      </c>
      <c r="B771" s="3" t="s">
        <v>479</v>
      </c>
      <c r="C771" s="3" t="s">
        <v>3226</v>
      </c>
      <c r="D771" s="3" t="s">
        <v>3227</v>
      </c>
      <c r="E771" s="3" t="s">
        <v>532</v>
      </c>
      <c r="F771" s="3" t="s">
        <v>533</v>
      </c>
      <c r="G771" s="3">
        <v>2017</v>
      </c>
      <c r="H771" s="3">
        <v>2017</v>
      </c>
      <c r="I771" s="3" t="s">
        <v>602</v>
      </c>
      <c r="J771" s="3" t="b">
        <v>0</v>
      </c>
    </row>
    <row r="772" spans="1:10" ht="18.75" customHeight="1">
      <c r="A772" s="3" t="s">
        <v>3382</v>
      </c>
      <c r="B772" s="3" t="s">
        <v>479</v>
      </c>
      <c r="C772" s="3" t="s">
        <v>3383</v>
      </c>
      <c r="D772" s="3" t="s">
        <v>3384</v>
      </c>
      <c r="E772" s="3" t="s">
        <v>548</v>
      </c>
      <c r="F772" s="3" t="s">
        <v>555</v>
      </c>
      <c r="G772" s="3"/>
      <c r="H772" s="3"/>
      <c r="I772" s="3"/>
      <c r="J772" s="3" t="b">
        <v>0</v>
      </c>
    </row>
    <row r="773" spans="1:10" ht="18.75" customHeight="1">
      <c r="A773" s="3" t="s">
        <v>3232</v>
      </c>
      <c r="B773" s="3" t="s">
        <v>489</v>
      </c>
      <c r="C773" s="3" t="s">
        <v>3241</v>
      </c>
      <c r="D773" s="3" t="s">
        <v>3242</v>
      </c>
      <c r="E773" s="3" t="s">
        <v>532</v>
      </c>
      <c r="F773" s="3" t="s">
        <v>555</v>
      </c>
      <c r="G773" s="3">
        <v>2022</v>
      </c>
      <c r="H773" s="3">
        <v>2022</v>
      </c>
      <c r="I773" s="3"/>
      <c r="J773" s="3" t="b">
        <v>0</v>
      </c>
    </row>
    <row r="774" spans="1:10" ht="18.75" customHeight="1">
      <c r="A774" s="3" t="s">
        <v>3214</v>
      </c>
      <c r="B774" s="3" t="s">
        <v>485</v>
      </c>
      <c r="C774" s="3" t="s">
        <v>3233</v>
      </c>
      <c r="D774" s="3" t="s">
        <v>3234</v>
      </c>
      <c r="E774" s="3" t="s">
        <v>559</v>
      </c>
      <c r="F774" s="3" t="s">
        <v>533</v>
      </c>
      <c r="G774" s="3">
        <v>2018</v>
      </c>
      <c r="H774" s="3"/>
      <c r="I774" s="3"/>
      <c r="J774" s="3" t="b">
        <v>0</v>
      </c>
    </row>
    <row r="775" spans="1:10" ht="18.75" customHeight="1">
      <c r="A775" s="3" t="s">
        <v>3218</v>
      </c>
      <c r="B775" s="3" t="s">
        <v>485</v>
      </c>
      <c r="C775" s="3" t="s">
        <v>3215</v>
      </c>
      <c r="D775" s="3" t="s">
        <v>3216</v>
      </c>
      <c r="E775" s="3" t="s">
        <v>559</v>
      </c>
      <c r="F775" s="3" t="s">
        <v>555</v>
      </c>
      <c r="G775" s="3">
        <v>2022</v>
      </c>
      <c r="H775" s="3"/>
      <c r="I775" s="3"/>
      <c r="J775" s="3" t="b">
        <v>0</v>
      </c>
    </row>
    <row r="776" spans="1:10" ht="18.75" customHeight="1">
      <c r="A776" s="3" t="s">
        <v>3236</v>
      </c>
      <c r="B776" s="3" t="s">
        <v>485</v>
      </c>
      <c r="C776" s="3" t="s">
        <v>3219</v>
      </c>
      <c r="D776" s="3" t="s">
        <v>3220</v>
      </c>
      <c r="E776" s="3" t="s">
        <v>548</v>
      </c>
      <c r="F776" s="3" t="s">
        <v>555</v>
      </c>
      <c r="G776" s="3">
        <v>2017</v>
      </c>
      <c r="H776" s="3">
        <v>2017</v>
      </c>
      <c r="I776" s="3"/>
      <c r="J776" s="3" t="b">
        <v>0</v>
      </c>
    </row>
    <row r="777" spans="1:10" ht="18.75" customHeight="1">
      <c r="A777" s="3" t="s">
        <v>3240</v>
      </c>
      <c r="B777" s="3" t="s">
        <v>485</v>
      </c>
      <c r="C777" s="3" t="s">
        <v>3237</v>
      </c>
      <c r="D777" s="3" t="s">
        <v>3238</v>
      </c>
      <c r="E777" s="3" t="s">
        <v>548</v>
      </c>
      <c r="F777" s="3" t="s">
        <v>533</v>
      </c>
      <c r="G777" s="3">
        <v>2006</v>
      </c>
      <c r="H777" s="3">
        <v>2006</v>
      </c>
      <c r="I777" s="3"/>
      <c r="J777" s="3" t="b">
        <v>0</v>
      </c>
    </row>
    <row r="778" spans="1:10" ht="18.75" customHeight="1">
      <c r="A778" s="3" t="s">
        <v>3228</v>
      </c>
      <c r="B778" s="3" t="s">
        <v>489</v>
      </c>
      <c r="C778" s="3" t="s">
        <v>3229</v>
      </c>
      <c r="D778" s="3" t="s">
        <v>3230</v>
      </c>
      <c r="E778" s="3" t="s">
        <v>532</v>
      </c>
      <c r="F778" s="3" t="s">
        <v>533</v>
      </c>
      <c r="G778" s="3">
        <v>2023</v>
      </c>
      <c r="H778" s="3">
        <v>2023</v>
      </c>
      <c r="I778" s="3"/>
      <c r="J778" s="3" t="b">
        <v>0</v>
      </c>
    </row>
    <row r="779" spans="1:10" ht="18.75" customHeight="1">
      <c r="A779" s="3" t="s">
        <v>3252</v>
      </c>
      <c r="B779" s="3" t="s">
        <v>489</v>
      </c>
      <c r="C779" s="3" t="s">
        <v>3253</v>
      </c>
      <c r="D779" s="3" t="s">
        <v>3254</v>
      </c>
      <c r="E779" s="3" t="s">
        <v>532</v>
      </c>
      <c r="F779" s="3" t="s">
        <v>533</v>
      </c>
      <c r="G779" s="3">
        <v>2023</v>
      </c>
      <c r="H779" s="3">
        <v>2023</v>
      </c>
      <c r="I779" s="3"/>
      <c r="J779" s="3" t="b">
        <v>0</v>
      </c>
    </row>
    <row r="780" spans="1:10" ht="18.75" customHeight="1">
      <c r="A780" s="3" t="s">
        <v>3256</v>
      </c>
      <c r="B780" s="3" t="s">
        <v>489</v>
      </c>
      <c r="C780" s="3" t="s">
        <v>3257</v>
      </c>
      <c r="D780" s="3" t="s">
        <v>3258</v>
      </c>
      <c r="E780" s="3" t="s">
        <v>532</v>
      </c>
      <c r="F780" s="3" t="s">
        <v>603</v>
      </c>
      <c r="G780" s="3">
        <v>2012</v>
      </c>
      <c r="H780" s="3">
        <v>2017</v>
      </c>
      <c r="I780" s="3"/>
      <c r="J780" s="3" t="b">
        <v>0</v>
      </c>
    </row>
    <row r="781" spans="1:10" ht="18.75" customHeight="1">
      <c r="A781" s="3" t="s">
        <v>741</v>
      </c>
      <c r="B781" s="3" t="s">
        <v>491</v>
      </c>
      <c r="C781" s="3" t="s">
        <v>742</v>
      </c>
      <c r="D781" s="3" t="s">
        <v>743</v>
      </c>
      <c r="E781" s="3" t="s">
        <v>548</v>
      </c>
      <c r="F781" s="3" t="s">
        <v>555</v>
      </c>
      <c r="G781" s="3">
        <v>2023</v>
      </c>
      <c r="H781" s="3">
        <v>2023</v>
      </c>
      <c r="I781" s="3"/>
      <c r="J781" s="3" t="b">
        <v>0</v>
      </c>
    </row>
    <row r="782" spans="1:10" ht="18.75" customHeight="1">
      <c r="A782" s="3" t="s">
        <v>3244</v>
      </c>
      <c r="B782" s="3" t="s">
        <v>491</v>
      </c>
      <c r="C782" s="3" t="s">
        <v>3245</v>
      </c>
      <c r="D782" s="3" t="s">
        <v>3246</v>
      </c>
      <c r="E782" s="3" t="s">
        <v>559</v>
      </c>
      <c r="F782" s="3"/>
      <c r="G782" s="3"/>
      <c r="H782" s="3"/>
      <c r="I782" s="3"/>
      <c r="J782" s="3" t="b">
        <v>0</v>
      </c>
    </row>
    <row r="783" spans="1:10" ht="18.75" customHeight="1">
      <c r="A783" s="3" t="s">
        <v>3247</v>
      </c>
      <c r="B783" s="3" t="s">
        <v>6904</v>
      </c>
      <c r="C783" s="3" t="s">
        <v>3248</v>
      </c>
      <c r="D783" s="3" t="s">
        <v>3249</v>
      </c>
      <c r="E783" s="3"/>
      <c r="F783" s="3"/>
      <c r="G783" s="3"/>
      <c r="H783" s="3"/>
      <c r="I783" s="3"/>
      <c r="J783" s="3" t="b">
        <v>0</v>
      </c>
    </row>
    <row r="784" spans="1:10" ht="18.75" customHeight="1">
      <c r="A784" s="3" t="s">
        <v>565</v>
      </c>
      <c r="B784" s="3" t="s">
        <v>6904</v>
      </c>
      <c r="C784" s="3" t="s">
        <v>566</v>
      </c>
      <c r="D784" s="3" t="s">
        <v>567</v>
      </c>
      <c r="E784" s="3" t="s">
        <v>559</v>
      </c>
      <c r="F784" s="3" t="s">
        <v>533</v>
      </c>
      <c r="G784" s="3">
        <v>2024</v>
      </c>
      <c r="H784" s="3"/>
      <c r="I784" s="3"/>
      <c r="J784" s="3" t="b">
        <v>0</v>
      </c>
    </row>
    <row r="785" spans="1:10" ht="18.75" customHeight="1">
      <c r="A785" s="3" t="s">
        <v>685</v>
      </c>
      <c r="B785" s="3" t="s">
        <v>6904</v>
      </c>
      <c r="C785" s="3" t="s">
        <v>686</v>
      </c>
      <c r="D785" s="3" t="s">
        <v>687</v>
      </c>
      <c r="E785" s="3" t="s">
        <v>559</v>
      </c>
      <c r="F785" s="3" t="s">
        <v>533</v>
      </c>
      <c r="G785" s="3"/>
      <c r="H785" s="3"/>
      <c r="I785" s="3"/>
      <c r="J785" s="3" t="b">
        <v>0</v>
      </c>
    </row>
    <row r="786" spans="1:10" ht="18.75" customHeight="1">
      <c r="A786" s="3" t="s">
        <v>529</v>
      </c>
      <c r="B786" s="3" t="s">
        <v>6904</v>
      </c>
      <c r="C786" s="3" t="s">
        <v>530</v>
      </c>
      <c r="D786" s="3" t="s">
        <v>531</v>
      </c>
      <c r="E786" s="3" t="s">
        <v>532</v>
      </c>
      <c r="F786" s="3" t="s">
        <v>533</v>
      </c>
      <c r="G786" s="3">
        <v>2024</v>
      </c>
      <c r="H786" s="3"/>
      <c r="I786" s="3"/>
      <c r="J786" s="3" t="b">
        <v>0</v>
      </c>
    </row>
    <row r="787" spans="1:10" ht="18.75" customHeight="1">
      <c r="A787" s="3" t="s">
        <v>3263</v>
      </c>
      <c r="B787" s="3" t="s">
        <v>6904</v>
      </c>
      <c r="C787" s="3" t="s">
        <v>3264</v>
      </c>
      <c r="D787" s="3" t="s">
        <v>3265</v>
      </c>
      <c r="E787" s="3" t="s">
        <v>559</v>
      </c>
      <c r="F787" s="3" t="s">
        <v>533</v>
      </c>
      <c r="G787" s="3">
        <v>2024</v>
      </c>
      <c r="H787" s="3"/>
      <c r="I787" s="3"/>
      <c r="J787" s="3" t="b">
        <v>0</v>
      </c>
    </row>
    <row r="788" spans="1:10" ht="18.75" customHeight="1">
      <c r="A788" s="3" t="s">
        <v>903</v>
      </c>
      <c r="B788" s="3" t="s">
        <v>6904</v>
      </c>
      <c r="C788" s="3" t="s">
        <v>904</v>
      </c>
      <c r="D788" s="3" t="s">
        <v>905</v>
      </c>
      <c r="E788" s="3" t="s">
        <v>532</v>
      </c>
      <c r="F788" s="3" t="s">
        <v>533</v>
      </c>
      <c r="G788" s="3">
        <v>2024</v>
      </c>
      <c r="H788" s="3"/>
      <c r="I788" s="3"/>
      <c r="J788" s="3" t="b">
        <v>0</v>
      </c>
    </row>
    <row r="789" spans="1:10" ht="18.75" customHeight="1">
      <c r="A789" s="3" t="s">
        <v>3385</v>
      </c>
      <c r="B789" s="3" t="s">
        <v>495</v>
      </c>
      <c r="C789" s="3" t="s">
        <v>3386</v>
      </c>
      <c r="D789" s="3" t="s">
        <v>3387</v>
      </c>
      <c r="E789" s="3" t="s">
        <v>532</v>
      </c>
      <c r="F789" s="3" t="s">
        <v>533</v>
      </c>
      <c r="G789" s="3">
        <v>2024</v>
      </c>
      <c r="H789" s="3">
        <v>2024</v>
      </c>
      <c r="I789" s="3"/>
      <c r="J789" s="3" t="b">
        <v>0</v>
      </c>
    </row>
    <row r="790" spans="1:10" ht="18.75" customHeight="1">
      <c r="A790" s="3" t="s">
        <v>3388</v>
      </c>
      <c r="B790" s="3" t="s">
        <v>495</v>
      </c>
      <c r="C790" s="3" t="s">
        <v>3389</v>
      </c>
      <c r="D790" s="3" t="s">
        <v>3390</v>
      </c>
      <c r="E790" s="3" t="s">
        <v>548</v>
      </c>
      <c r="F790" s="3" t="s">
        <v>555</v>
      </c>
      <c r="G790" s="3">
        <v>2023</v>
      </c>
      <c r="H790" s="3"/>
      <c r="I790" s="3"/>
      <c r="J790" s="3" t="b">
        <v>0</v>
      </c>
    </row>
    <row r="791" spans="1:10" ht="18.75" customHeight="1">
      <c r="A791" s="3" t="s">
        <v>3259</v>
      </c>
      <c r="B791" s="3" t="s">
        <v>495</v>
      </c>
      <c r="C791" s="3" t="s">
        <v>3260</v>
      </c>
      <c r="D791" s="3" t="s">
        <v>3261</v>
      </c>
      <c r="E791" s="3" t="s">
        <v>532</v>
      </c>
      <c r="F791" s="3" t="s">
        <v>533</v>
      </c>
      <c r="G791" s="3">
        <v>2024</v>
      </c>
      <c r="H791" s="3">
        <v>2024</v>
      </c>
      <c r="I791" s="3"/>
      <c r="J791" s="3" t="b">
        <v>0</v>
      </c>
    </row>
    <row r="792" spans="1:10" ht="18.75" customHeight="1">
      <c r="A792" s="3" t="s">
        <v>3273</v>
      </c>
      <c r="B792" s="3" t="s">
        <v>495</v>
      </c>
      <c r="C792" s="3" t="s">
        <v>3274</v>
      </c>
      <c r="D792" s="3" t="s">
        <v>3275</v>
      </c>
      <c r="E792" s="3" t="s">
        <v>532</v>
      </c>
      <c r="F792" s="3" t="s">
        <v>533</v>
      </c>
      <c r="G792" s="3">
        <v>2020</v>
      </c>
      <c r="H792" s="3">
        <v>2020</v>
      </c>
      <c r="I792" s="3"/>
      <c r="J792" s="3" t="b">
        <v>0</v>
      </c>
    </row>
    <row r="793" spans="1:10" ht="18.75" customHeight="1">
      <c r="A793" s="3" t="s">
        <v>3266</v>
      </c>
      <c r="B793" s="3" t="s">
        <v>497</v>
      </c>
      <c r="C793" s="3" t="s">
        <v>3267</v>
      </c>
      <c r="D793" s="3" t="s">
        <v>6753</v>
      </c>
      <c r="E793" s="3" t="s">
        <v>548</v>
      </c>
      <c r="F793" s="3"/>
      <c r="G793" s="3"/>
      <c r="H793" s="3"/>
      <c r="I793" s="3"/>
      <c r="J793" s="3" t="b">
        <v>0</v>
      </c>
    </row>
    <row r="794" spans="1:10" ht="18.75" customHeight="1">
      <c r="A794" s="3" t="s">
        <v>6756</v>
      </c>
      <c r="B794" s="3" t="s">
        <v>497</v>
      </c>
      <c r="C794" s="3" t="s">
        <v>6758</v>
      </c>
      <c r="D794" s="3" t="s">
        <v>6757</v>
      </c>
      <c r="E794" s="3"/>
      <c r="F794" s="3"/>
      <c r="G794" s="3"/>
      <c r="H794" s="3"/>
      <c r="I794" s="3"/>
      <c r="J794" s="3" t="b">
        <v>0</v>
      </c>
    </row>
    <row r="795" spans="1:10" ht="18.75" customHeight="1">
      <c r="A795" s="3" t="s">
        <v>3280</v>
      </c>
      <c r="B795" s="3" t="s">
        <v>497</v>
      </c>
      <c r="C795" s="3" t="s">
        <v>3281</v>
      </c>
      <c r="D795" s="3" t="s">
        <v>3282</v>
      </c>
      <c r="E795" s="3"/>
      <c r="F795" s="3"/>
      <c r="G795" s="3"/>
      <c r="H795" s="3"/>
      <c r="I795" s="3"/>
      <c r="J795" s="3" t="b">
        <v>1</v>
      </c>
    </row>
    <row r="796" spans="1:10" ht="18.75" customHeight="1">
      <c r="A796" s="3" t="s">
        <v>575</v>
      </c>
      <c r="B796" s="3" t="s">
        <v>497</v>
      </c>
      <c r="C796" s="3" t="s">
        <v>576</v>
      </c>
      <c r="D796" s="3" t="s">
        <v>577</v>
      </c>
      <c r="E796" s="3" t="s">
        <v>532</v>
      </c>
      <c r="F796" s="3" t="s">
        <v>533</v>
      </c>
      <c r="G796" s="3"/>
      <c r="H796" s="3">
        <v>2030</v>
      </c>
      <c r="I796" s="3"/>
      <c r="J796" s="3" t="b">
        <v>1</v>
      </c>
    </row>
    <row r="797" spans="1:10" ht="18.75" customHeight="1">
      <c r="A797" s="3" t="s">
        <v>3269</v>
      </c>
      <c r="B797" s="3" t="s">
        <v>501</v>
      </c>
      <c r="C797" s="3" t="s">
        <v>3270</v>
      </c>
      <c r="D797" s="3" t="s">
        <v>3271</v>
      </c>
      <c r="E797" s="3" t="s">
        <v>559</v>
      </c>
      <c r="F797" s="3" t="s">
        <v>555</v>
      </c>
      <c r="G797" s="3"/>
      <c r="H797" s="3"/>
      <c r="I797" s="3"/>
      <c r="J797" s="3" t="b">
        <v>0</v>
      </c>
    </row>
    <row r="798" spans="1:10" ht="18.75" customHeight="1">
      <c r="A798" s="3" t="s">
        <v>3291</v>
      </c>
      <c r="B798" s="3" t="s">
        <v>505</v>
      </c>
      <c r="C798" s="3" t="s">
        <v>3391</v>
      </c>
      <c r="D798" s="3" t="s">
        <v>3392</v>
      </c>
      <c r="E798" s="3" t="s">
        <v>548</v>
      </c>
      <c r="F798" s="3" t="s">
        <v>555</v>
      </c>
      <c r="G798" s="3">
        <v>2020</v>
      </c>
      <c r="H798" s="3"/>
      <c r="I798" s="3">
        <v>2025</v>
      </c>
      <c r="J798" s="3" t="b">
        <v>1</v>
      </c>
    </row>
    <row r="799" spans="1:10" ht="18.75" customHeight="1">
      <c r="A799" s="3" t="s">
        <v>3394</v>
      </c>
      <c r="B799" s="3" t="s">
        <v>505</v>
      </c>
      <c r="C799" s="3" t="s">
        <v>3395</v>
      </c>
      <c r="D799" s="3" t="s">
        <v>3396</v>
      </c>
      <c r="E799" s="3" t="s">
        <v>548</v>
      </c>
      <c r="F799" s="3" t="s">
        <v>555</v>
      </c>
      <c r="G799" s="3">
        <v>2021</v>
      </c>
      <c r="H799" s="3"/>
      <c r="I799" s="3">
        <v>2030</v>
      </c>
      <c r="J799" s="3" t="b">
        <v>0</v>
      </c>
    </row>
    <row r="800" spans="1:10" ht="18.75" customHeight="1">
      <c r="A800" s="3" t="s">
        <v>3397</v>
      </c>
      <c r="B800" s="3" t="s">
        <v>505</v>
      </c>
      <c r="C800" s="3" t="s">
        <v>3398</v>
      </c>
      <c r="D800" s="3" t="s">
        <v>3399</v>
      </c>
      <c r="E800" s="3" t="s">
        <v>532</v>
      </c>
      <c r="F800" s="3" t="s">
        <v>555</v>
      </c>
      <c r="G800" s="3">
        <v>2022</v>
      </c>
      <c r="H800" s="3"/>
      <c r="I800" s="3"/>
      <c r="J800" s="3" t="b">
        <v>1</v>
      </c>
    </row>
    <row r="801" spans="1:10" ht="18.75" customHeight="1">
      <c r="A801" s="3" t="s">
        <v>3294</v>
      </c>
      <c r="B801" s="3" t="s">
        <v>509</v>
      </c>
      <c r="C801" s="3" t="s">
        <v>3295</v>
      </c>
      <c r="D801" s="3" t="s">
        <v>3296</v>
      </c>
      <c r="E801" s="3" t="s">
        <v>559</v>
      </c>
      <c r="F801" s="3" t="s">
        <v>555</v>
      </c>
      <c r="G801" s="3">
        <v>2021</v>
      </c>
      <c r="H801" s="3">
        <v>2021</v>
      </c>
      <c r="I801" s="3"/>
      <c r="J801" s="3" t="b">
        <v>0</v>
      </c>
    </row>
    <row r="802" spans="1:10" ht="18.75" customHeight="1">
      <c r="A802" s="3" t="s">
        <v>3297</v>
      </c>
      <c r="B802" s="3" t="s">
        <v>509</v>
      </c>
      <c r="C802" s="3" t="s">
        <v>3298</v>
      </c>
      <c r="D802" s="3" t="s">
        <v>6697</v>
      </c>
      <c r="E802" s="3" t="s">
        <v>532</v>
      </c>
      <c r="F802" s="3" t="s">
        <v>533</v>
      </c>
      <c r="G802" s="3">
        <v>2016</v>
      </c>
      <c r="H802" s="3">
        <v>2016</v>
      </c>
      <c r="I802" s="3"/>
      <c r="J802" s="3" t="b">
        <v>0</v>
      </c>
    </row>
    <row r="803" spans="1:10" ht="18.75" customHeight="1">
      <c r="A803" s="3" t="s">
        <v>1606</v>
      </c>
      <c r="B803" s="3" t="s">
        <v>509</v>
      </c>
      <c r="C803" s="3" t="s">
        <v>1607</v>
      </c>
      <c r="D803" s="3" t="s">
        <v>1608</v>
      </c>
      <c r="E803" s="3" t="s">
        <v>532</v>
      </c>
      <c r="F803" s="3" t="s">
        <v>533</v>
      </c>
      <c r="G803" s="3">
        <v>2023</v>
      </c>
      <c r="H803" s="3">
        <v>2023</v>
      </c>
      <c r="I803" s="3"/>
      <c r="J803" s="3" t="b">
        <v>0</v>
      </c>
    </row>
    <row r="804" spans="1:10" ht="18.75" customHeight="1">
      <c r="A804" s="3" t="s">
        <v>3305</v>
      </c>
      <c r="B804" s="3" t="s">
        <v>509</v>
      </c>
      <c r="C804" s="3" t="s">
        <v>3306</v>
      </c>
      <c r="D804" s="3" t="s">
        <v>3299</v>
      </c>
      <c r="E804" s="3" t="s">
        <v>532</v>
      </c>
      <c r="F804" s="3" t="s">
        <v>603</v>
      </c>
      <c r="G804" s="3">
        <v>2023</v>
      </c>
      <c r="H804" s="3">
        <v>2024</v>
      </c>
      <c r="I804" s="3"/>
      <c r="J804" s="3" t="b">
        <v>0</v>
      </c>
    </row>
    <row r="805" spans="1:10" ht="18.75" customHeight="1">
      <c r="A805" s="3" t="s">
        <v>3276</v>
      </c>
      <c r="B805" s="3" t="s">
        <v>511</v>
      </c>
      <c r="C805" s="3" t="s">
        <v>3277</v>
      </c>
      <c r="D805" s="3" t="s">
        <v>3278</v>
      </c>
      <c r="E805" s="3" t="s">
        <v>548</v>
      </c>
      <c r="F805" s="3" t="s">
        <v>533</v>
      </c>
      <c r="G805" s="3">
        <v>2018</v>
      </c>
      <c r="H805" s="3">
        <v>2018</v>
      </c>
      <c r="I805" s="3"/>
      <c r="J805" s="3" t="b">
        <v>1</v>
      </c>
    </row>
    <row r="806" spans="1:10" ht="18.75" customHeight="1">
      <c r="A806" s="3" t="s">
        <v>3283</v>
      </c>
      <c r="B806" s="3" t="s">
        <v>511</v>
      </c>
      <c r="C806" s="3" t="s">
        <v>3284</v>
      </c>
      <c r="D806" s="3" t="s">
        <v>3285</v>
      </c>
      <c r="E806" s="3" t="s">
        <v>548</v>
      </c>
      <c r="F806" s="3" t="s">
        <v>555</v>
      </c>
      <c r="G806" s="3">
        <v>2020</v>
      </c>
      <c r="H806" s="3"/>
      <c r="I806" s="3"/>
      <c r="J806" s="3" t="b">
        <v>0</v>
      </c>
    </row>
    <row r="807" spans="1:10" ht="18.75" customHeight="1">
      <c r="A807" s="3" t="s">
        <v>3314</v>
      </c>
      <c r="B807" s="3" t="s">
        <v>511</v>
      </c>
      <c r="C807" s="3" t="s">
        <v>3315</v>
      </c>
      <c r="D807" s="3" t="s">
        <v>3316</v>
      </c>
      <c r="E807" s="3" t="s">
        <v>548</v>
      </c>
      <c r="F807" s="3" t="s">
        <v>555</v>
      </c>
      <c r="G807" s="3">
        <v>2022</v>
      </c>
      <c r="H807" s="3">
        <v>2022</v>
      </c>
      <c r="I807" s="3"/>
      <c r="J807" s="3" t="b">
        <v>1</v>
      </c>
    </row>
    <row r="808" spans="1:10" ht="18.75" customHeight="1">
      <c r="A808" s="3" t="s">
        <v>1414</v>
      </c>
      <c r="B808" s="3" t="s">
        <v>511</v>
      </c>
      <c r="C808" s="3" t="s">
        <v>1415</v>
      </c>
      <c r="D808" s="3" t="s">
        <v>1416</v>
      </c>
      <c r="E808" s="3" t="s">
        <v>559</v>
      </c>
      <c r="F808" s="3" t="s">
        <v>533</v>
      </c>
      <c r="G808" s="3">
        <v>2021</v>
      </c>
      <c r="H808" s="3">
        <v>2021</v>
      </c>
      <c r="I808" s="3"/>
      <c r="J808" s="3" t="b">
        <v>0</v>
      </c>
    </row>
    <row r="809" spans="1:10" ht="18.75" customHeight="1">
      <c r="A809" s="3" t="s">
        <v>3287</v>
      </c>
      <c r="B809" s="3" t="s">
        <v>511</v>
      </c>
      <c r="C809" s="3" t="s">
        <v>3288</v>
      </c>
      <c r="D809" s="3" t="s">
        <v>3289</v>
      </c>
      <c r="E809" s="3" t="s">
        <v>532</v>
      </c>
      <c r="F809" s="3" t="s">
        <v>603</v>
      </c>
      <c r="G809" s="3">
        <v>2022</v>
      </c>
      <c r="H809" s="3"/>
      <c r="I809" s="3"/>
      <c r="J809" s="3" t="b">
        <v>0</v>
      </c>
    </row>
  </sheetData>
  <conditionalFormatting sqref="J1:J809">
    <cfRule type="cellIs" dxfId="4" priority="1" operator="equal">
      <formula>"TRUE"</formula>
    </cfRule>
  </conditionalFormatting>
  <dataValidations count="2">
    <dataValidation type="list" allowBlank="1" showErrorMessage="1" sqref="E3:E809" xr:uid="{00000000-0002-0000-0A00-000000000000}">
      <formula1>"Public,Private,Public-Private Partnership,Reviewed, nothing found"</formula1>
    </dataValidation>
    <dataValidation type="list" allowBlank="1" showErrorMessage="1" sqref="F3:F809" xr:uid="{00000000-0002-0000-0A00-000001000000}">
      <formula1>"One country, no collab with international companies,Multiple countries, no collab with international companies,One country,  collab with international companies,Multiple countries, collab with international companies"</formula1>
    </dataValidation>
  </dataValidations>
  <hyperlinks>
    <hyperlink ref="D109" r:id="rId1" xr:uid="{00000000-0004-0000-0A00-000000000000}"/>
    <hyperlink ref="D110" r:id="rId2" xr:uid="{00000000-0004-0000-0A00-000001000000}"/>
    <hyperlink ref="D186" r:id="rId3" xr:uid="{00000000-0004-0000-0A00-000002000000}"/>
    <hyperlink ref="D187" r:id="rId4" xr:uid="{00000000-0004-0000-0A00-000003000000}"/>
    <hyperlink ref="D193" r:id="rId5" xr:uid="{00000000-0004-0000-0A00-000004000000}"/>
    <hyperlink ref="D242" r:id="rId6" xr:uid="{00000000-0004-0000-0A00-000005000000}"/>
    <hyperlink ref="D243" r:id="rId7" xr:uid="{00000000-0004-0000-0A00-000006000000}"/>
    <hyperlink ref="D244" r:id="rId8" xr:uid="{00000000-0004-0000-0A00-000007000000}"/>
    <hyperlink ref="D245" r:id="rId9" xr:uid="{00000000-0004-0000-0A00-000008000000}"/>
    <hyperlink ref="D246" r:id="rId10" xr:uid="{00000000-0004-0000-0A00-000009000000}"/>
    <hyperlink ref="D247" r:id="rId11" xr:uid="{00000000-0004-0000-0A00-00000A000000}"/>
    <hyperlink ref="D344" r:id="rId12" xr:uid="{00000000-0004-0000-0A00-00000B000000}"/>
    <hyperlink ref="D345" r:id="rId13" xr:uid="{00000000-0004-0000-0A00-00000C000000}"/>
    <hyperlink ref="D346" r:id="rId14" xr:uid="{00000000-0004-0000-0A00-00000D000000}"/>
    <hyperlink ref="D474" r:id="rId15" xr:uid="{00000000-0004-0000-0A00-00000E000000}"/>
    <hyperlink ref="D475" r:id="rId16" location=":~:text=%5BMexico%20City%2C%20Mexico%2C15th,infrastructure%20and%20support%20local%20innovation." xr:uid="{00000000-0004-0000-0A00-00000F000000}"/>
    <hyperlink ref="C630" r:id="rId17" xr:uid="{00000000-0004-0000-0A00-000010000000}"/>
    <hyperlink ref="D715" r:id="rId18" xr:uid="{00000000-0004-0000-0A00-000011000000}"/>
    <hyperlink ref="D716" r:id="rId19" xr:uid="{00000000-0004-0000-0A00-000012000000}"/>
    <hyperlink ref="D717" r:id="rId20" xr:uid="{00000000-0004-0000-0A00-000013000000}"/>
  </hyperlinks>
  <pageMargins left="0.7" right="0.7" top="0.75" bottom="0.75" header="0.3" footer="0.3"/>
  <tableParts count="1">
    <tablePart r:id="rId2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outlinePr summaryBelow="0" summaryRight="0"/>
  </sheetPr>
  <dimension ref="H1:AF1000"/>
  <sheetViews>
    <sheetView workbookViewId="0"/>
  </sheetViews>
  <sheetFormatPr defaultColWidth="12.6328125" defaultRowHeight="15.75" customHeight="1"/>
  <cols>
    <col min="23" max="23" width="10.6328125" customWidth="1"/>
  </cols>
  <sheetData>
    <row r="1" spans="8:32" ht="39">
      <c r="J1" s="58" t="s">
        <v>6905</v>
      </c>
      <c r="K1" s="58"/>
      <c r="L1" s="58"/>
      <c r="M1" s="85" t="s">
        <v>69</v>
      </c>
      <c r="N1" s="85"/>
      <c r="O1" s="85"/>
      <c r="P1" s="85"/>
      <c r="Q1" s="85"/>
      <c r="R1" s="85"/>
      <c r="S1" s="85"/>
      <c r="T1" s="85"/>
      <c r="U1" s="85"/>
      <c r="W1" s="86" t="s">
        <v>71</v>
      </c>
      <c r="X1" s="86"/>
      <c r="Y1" s="86"/>
      <c r="Z1" s="86"/>
      <c r="AA1" s="86"/>
      <c r="AB1" s="87"/>
      <c r="AC1" s="88" t="s">
        <v>3324</v>
      </c>
      <c r="AD1" s="88" t="s">
        <v>6906</v>
      </c>
      <c r="AE1" s="87"/>
      <c r="AF1" s="87"/>
    </row>
    <row r="2" spans="8:32" ht="14" hidden="1">
      <c r="J2" s="49">
        <v>51</v>
      </c>
      <c r="K2" s="49"/>
      <c r="L2" s="49"/>
      <c r="M2" s="49">
        <v>75</v>
      </c>
      <c r="N2" s="49"/>
      <c r="O2" s="49"/>
      <c r="P2" s="49"/>
      <c r="Q2" s="49"/>
      <c r="R2" s="49"/>
      <c r="S2" s="49"/>
      <c r="T2" s="49"/>
      <c r="U2" s="49"/>
      <c r="W2" s="25">
        <v>25</v>
      </c>
      <c r="X2" s="25"/>
      <c r="Y2" s="25"/>
      <c r="Z2" s="25"/>
      <c r="AA2" s="25"/>
      <c r="AB2" s="25"/>
      <c r="AC2" s="89" t="s">
        <v>145</v>
      </c>
      <c r="AD2" s="90">
        <v>1</v>
      </c>
      <c r="AE2" s="25"/>
      <c r="AF2" s="25"/>
    </row>
    <row r="3" spans="8:32" ht="14" hidden="1">
      <c r="J3" s="50"/>
      <c r="K3" s="50"/>
      <c r="L3" s="50"/>
      <c r="M3" s="50"/>
      <c r="N3" s="50"/>
      <c r="O3" s="50"/>
      <c r="P3" s="50"/>
      <c r="Q3" s="50"/>
      <c r="R3" s="50"/>
      <c r="S3" s="50"/>
      <c r="T3" s="50"/>
      <c r="U3" s="50"/>
      <c r="W3" s="91"/>
      <c r="X3" s="91"/>
      <c r="Y3" s="91"/>
      <c r="Z3" s="91"/>
      <c r="AA3" s="91"/>
      <c r="AB3" s="11"/>
      <c r="AC3" s="92" t="s">
        <v>147</v>
      </c>
      <c r="AD3" s="93">
        <v>1</v>
      </c>
      <c r="AE3" s="11"/>
      <c r="AF3" s="11"/>
    </row>
    <row r="4" spans="8:32" ht="14" hidden="1">
      <c r="H4" s="3" t="s">
        <v>6907</v>
      </c>
      <c r="J4" s="50"/>
      <c r="K4" s="50"/>
      <c r="L4" s="50"/>
      <c r="M4" s="50"/>
      <c r="N4" s="50"/>
      <c r="O4" s="50"/>
      <c r="P4" s="50"/>
      <c r="Q4" s="50"/>
      <c r="R4" s="50"/>
      <c r="S4" s="50"/>
      <c r="T4" s="50"/>
      <c r="U4" s="50"/>
      <c r="W4" s="11"/>
      <c r="X4" s="11"/>
      <c r="Y4" s="11"/>
      <c r="Z4" s="11"/>
      <c r="AA4" s="11"/>
      <c r="AB4" s="11"/>
      <c r="AC4" s="89" t="s">
        <v>157</v>
      </c>
      <c r="AD4" s="90">
        <v>1</v>
      </c>
      <c r="AE4" s="11"/>
      <c r="AF4" s="11"/>
    </row>
    <row r="5" spans="8:32" ht="14">
      <c r="H5" s="3" t="s">
        <v>6908</v>
      </c>
      <c r="J5" s="50"/>
      <c r="K5" s="50"/>
      <c r="L5" s="50"/>
      <c r="M5" s="50"/>
      <c r="N5" s="50"/>
      <c r="O5" s="50"/>
      <c r="P5" s="50"/>
      <c r="Q5" s="50"/>
      <c r="R5" s="50"/>
      <c r="S5" s="50"/>
      <c r="T5" s="50"/>
      <c r="U5" s="50"/>
      <c r="W5" s="91"/>
      <c r="X5" s="91"/>
      <c r="Y5" s="91"/>
      <c r="Z5" s="91"/>
      <c r="AA5" s="91"/>
      <c r="AB5" s="11"/>
      <c r="AC5" s="92" t="s">
        <v>175</v>
      </c>
      <c r="AD5" s="93">
        <v>4</v>
      </c>
      <c r="AE5" s="11"/>
      <c r="AF5" s="11"/>
    </row>
    <row r="6" spans="8:32" ht="14">
      <c r="H6" s="3" t="s">
        <v>6909</v>
      </c>
      <c r="J6" s="50"/>
      <c r="K6" s="50"/>
      <c r="L6" s="50"/>
      <c r="M6" s="50"/>
      <c r="N6" s="50"/>
      <c r="O6" s="50"/>
      <c r="P6" s="50"/>
      <c r="Q6" s="50"/>
      <c r="R6" s="50"/>
      <c r="S6" s="50"/>
      <c r="T6" s="50"/>
      <c r="U6" s="50"/>
      <c r="W6" s="11"/>
      <c r="X6" s="11"/>
      <c r="Y6" s="11"/>
      <c r="Z6" s="11"/>
      <c r="AA6" s="11"/>
      <c r="AB6" s="11"/>
      <c r="AC6" s="89" t="s">
        <v>187</v>
      </c>
      <c r="AD6" s="90">
        <v>4</v>
      </c>
      <c r="AE6" s="11"/>
      <c r="AF6" s="11"/>
    </row>
    <row r="7" spans="8:32" ht="14" hidden="1">
      <c r="J7" s="50"/>
      <c r="K7" s="50"/>
      <c r="L7" s="50"/>
      <c r="M7" s="50"/>
      <c r="N7" s="50"/>
      <c r="O7" s="50"/>
      <c r="P7" s="50"/>
      <c r="Q7" s="50"/>
      <c r="R7" s="50"/>
      <c r="S7" s="50"/>
      <c r="T7" s="50"/>
      <c r="U7" s="50"/>
      <c r="W7" s="91"/>
      <c r="X7" s="91"/>
      <c r="Y7" s="91"/>
      <c r="Z7" s="91"/>
      <c r="AA7" s="91"/>
      <c r="AB7" s="11"/>
      <c r="AC7" s="92" t="s">
        <v>189</v>
      </c>
      <c r="AD7" s="93">
        <v>1</v>
      </c>
      <c r="AE7" s="11"/>
      <c r="AF7" s="11"/>
    </row>
    <row r="8" spans="8:32" ht="14">
      <c r="J8" s="50"/>
      <c r="K8" s="50"/>
      <c r="L8" s="50"/>
      <c r="M8" s="50" t="s">
        <v>6910</v>
      </c>
      <c r="N8" s="50" t="s">
        <v>6911</v>
      </c>
      <c r="O8" s="50"/>
      <c r="P8" s="50"/>
      <c r="Q8" s="50"/>
      <c r="R8" s="50"/>
      <c r="S8" s="50"/>
      <c r="T8" s="50"/>
      <c r="U8" s="50"/>
      <c r="W8" s="11"/>
      <c r="X8" s="11"/>
      <c r="Y8" s="11"/>
      <c r="Z8" s="11"/>
      <c r="AA8" s="11"/>
      <c r="AB8" s="11"/>
      <c r="AC8" s="89" t="s">
        <v>197</v>
      </c>
      <c r="AD8" s="90">
        <v>4</v>
      </c>
      <c r="AE8" s="11"/>
      <c r="AF8" s="11"/>
    </row>
    <row r="9" spans="8:32" ht="14">
      <c r="J9" s="50"/>
      <c r="K9" s="50"/>
      <c r="L9" s="50"/>
      <c r="M9" s="50"/>
      <c r="N9" s="50"/>
      <c r="O9" s="50"/>
      <c r="P9" s="50"/>
      <c r="Q9" s="50"/>
      <c r="R9" s="50"/>
      <c r="S9" s="50"/>
      <c r="T9" s="50"/>
      <c r="U9" s="50"/>
      <c r="W9" s="91"/>
      <c r="X9" s="91"/>
      <c r="Y9" s="91"/>
      <c r="Z9" s="91"/>
      <c r="AA9" s="91"/>
      <c r="AB9" s="11"/>
      <c r="AC9" s="92" t="s">
        <v>229</v>
      </c>
      <c r="AD9" s="93">
        <v>4</v>
      </c>
      <c r="AE9" s="11"/>
      <c r="AF9" s="11"/>
    </row>
    <row r="10" spans="8:32" ht="14" hidden="1">
      <c r="J10" s="50"/>
      <c r="K10" s="50"/>
      <c r="L10" s="50"/>
      <c r="M10" s="50"/>
      <c r="N10" s="50"/>
      <c r="O10" s="50"/>
      <c r="P10" s="50"/>
      <c r="Q10" s="50"/>
      <c r="R10" s="50"/>
      <c r="S10" s="50"/>
      <c r="T10" s="50"/>
      <c r="U10" s="50"/>
      <c r="W10" s="11"/>
      <c r="X10" s="11"/>
      <c r="Y10" s="11"/>
      <c r="Z10" s="11"/>
      <c r="AA10" s="11"/>
      <c r="AB10" s="11"/>
      <c r="AC10" s="89" t="s">
        <v>237</v>
      </c>
      <c r="AD10" s="90">
        <v>1</v>
      </c>
      <c r="AE10" s="11"/>
      <c r="AF10" s="11"/>
    </row>
    <row r="11" spans="8:32" ht="14">
      <c r="J11" s="50"/>
      <c r="K11" s="50"/>
      <c r="L11" s="50"/>
      <c r="M11" s="50"/>
      <c r="N11" s="50"/>
      <c r="O11" s="50"/>
      <c r="P11" s="50"/>
      <c r="Q11" s="50"/>
      <c r="R11" s="50"/>
      <c r="S11" s="50"/>
      <c r="T11" s="50"/>
      <c r="U11" s="50"/>
      <c r="W11" s="91"/>
      <c r="X11" s="91"/>
      <c r="Y11" s="91"/>
      <c r="Z11" s="91"/>
      <c r="AA11" s="91"/>
      <c r="AB11" s="11"/>
      <c r="AC11" s="92" t="s">
        <v>247</v>
      </c>
      <c r="AD11" s="93">
        <v>5</v>
      </c>
      <c r="AE11" s="11"/>
      <c r="AF11" s="11"/>
    </row>
    <row r="12" spans="8:32" ht="14" hidden="1">
      <c r="J12" s="50" t="s">
        <v>370</v>
      </c>
      <c r="K12" s="50"/>
      <c r="L12" s="50"/>
      <c r="M12" s="50"/>
      <c r="N12" s="50"/>
      <c r="O12" s="50"/>
      <c r="P12" s="50"/>
      <c r="Q12" s="50"/>
      <c r="R12" s="50"/>
      <c r="S12" s="50"/>
      <c r="T12" s="50"/>
      <c r="U12" s="50"/>
      <c r="W12" s="11"/>
      <c r="X12" s="11"/>
      <c r="Y12" s="11"/>
      <c r="Z12" s="11"/>
      <c r="AA12" s="11"/>
      <c r="AB12" s="11"/>
      <c r="AC12" s="89" t="s">
        <v>259</v>
      </c>
      <c r="AD12" s="90">
        <v>1</v>
      </c>
      <c r="AE12" s="11"/>
      <c r="AF12" s="11"/>
    </row>
    <row r="13" spans="8:32" ht="14">
      <c r="J13" s="50"/>
      <c r="K13" s="50"/>
      <c r="L13" s="50"/>
      <c r="M13" s="50"/>
      <c r="N13" s="50"/>
      <c r="O13" s="50"/>
      <c r="P13" s="50"/>
      <c r="Q13" s="50"/>
      <c r="R13" s="50"/>
      <c r="S13" s="50"/>
      <c r="T13" s="50"/>
      <c r="U13" s="50"/>
      <c r="W13" s="91" t="s">
        <v>6912</v>
      </c>
      <c r="X13" s="91"/>
      <c r="Y13" s="91"/>
      <c r="Z13" s="91"/>
      <c r="AA13" s="91"/>
      <c r="AB13" s="11"/>
      <c r="AC13" s="92" t="s">
        <v>277</v>
      </c>
      <c r="AD13" s="93">
        <v>4</v>
      </c>
      <c r="AE13" s="11"/>
      <c r="AF13" s="11"/>
    </row>
    <row r="14" spans="8:32" ht="14" hidden="1">
      <c r="J14" s="50"/>
      <c r="K14" s="50"/>
      <c r="L14" s="50"/>
      <c r="M14" s="50"/>
      <c r="N14" s="50"/>
      <c r="O14" s="50"/>
      <c r="P14" s="50"/>
      <c r="Q14" s="50"/>
      <c r="R14" s="50"/>
      <c r="S14" s="50"/>
      <c r="T14" s="50"/>
      <c r="U14" s="50"/>
      <c r="W14" s="11"/>
      <c r="X14" s="11"/>
      <c r="Y14" s="11"/>
      <c r="Z14" s="11"/>
      <c r="AA14" s="11"/>
      <c r="AB14" s="11"/>
      <c r="AC14" s="89" t="s">
        <v>295</v>
      </c>
      <c r="AD14" s="90">
        <v>1</v>
      </c>
      <c r="AE14" s="11"/>
      <c r="AF14" s="11"/>
    </row>
    <row r="15" spans="8:32" ht="14">
      <c r="J15" s="50"/>
      <c r="K15" s="50"/>
      <c r="L15" s="50"/>
      <c r="M15" s="50"/>
      <c r="N15" s="50"/>
      <c r="O15" s="50"/>
      <c r="P15" s="50"/>
      <c r="Q15" s="50"/>
      <c r="R15" s="50"/>
      <c r="S15" s="50"/>
      <c r="T15" s="50"/>
      <c r="U15" s="50"/>
      <c r="W15" s="91"/>
      <c r="X15" s="91"/>
      <c r="Y15" s="91"/>
      <c r="Z15" s="91"/>
      <c r="AA15" s="91"/>
      <c r="AB15" s="11"/>
      <c r="AC15" s="92" t="s">
        <v>301</v>
      </c>
      <c r="AD15" s="93">
        <v>4</v>
      </c>
      <c r="AE15" s="11"/>
      <c r="AF15" s="11"/>
    </row>
    <row r="16" spans="8:32" ht="14">
      <c r="J16" s="50"/>
      <c r="K16" s="50"/>
      <c r="L16" s="50"/>
      <c r="M16" s="50"/>
      <c r="N16" s="50"/>
      <c r="O16" s="50"/>
      <c r="P16" s="50"/>
      <c r="Q16" s="50"/>
      <c r="R16" s="50"/>
      <c r="S16" s="50"/>
      <c r="T16" s="50"/>
      <c r="U16" s="50"/>
      <c r="W16" s="11"/>
      <c r="X16" s="11"/>
      <c r="Y16" s="11"/>
      <c r="Z16" s="11"/>
      <c r="AA16" s="11"/>
      <c r="AB16" s="11"/>
      <c r="AC16" s="89" t="s">
        <v>332</v>
      </c>
      <c r="AD16" s="90">
        <v>4</v>
      </c>
      <c r="AE16" s="11"/>
      <c r="AF16" s="11"/>
    </row>
    <row r="17" spans="8:32" ht="14">
      <c r="J17" s="50"/>
      <c r="K17" s="50"/>
      <c r="L17" s="50"/>
      <c r="M17" s="50" t="s">
        <v>6913</v>
      </c>
      <c r="N17" s="50"/>
      <c r="O17" s="50"/>
      <c r="P17" s="50"/>
      <c r="Q17" s="50"/>
      <c r="R17" s="50"/>
      <c r="S17" s="50"/>
      <c r="T17" s="50"/>
      <c r="U17" s="50"/>
      <c r="W17" s="91"/>
      <c r="X17" s="91"/>
      <c r="Y17" s="91"/>
      <c r="Z17" s="91"/>
      <c r="AA17" s="91"/>
      <c r="AB17" s="11"/>
      <c r="AC17" s="92" t="s">
        <v>346</v>
      </c>
      <c r="AD17" s="93">
        <v>4</v>
      </c>
      <c r="AE17" s="11"/>
      <c r="AF17" s="11"/>
    </row>
    <row r="18" spans="8:32" ht="14">
      <c r="J18" s="50"/>
      <c r="K18" s="50"/>
      <c r="L18" s="50"/>
      <c r="M18" s="50"/>
      <c r="N18" s="50"/>
      <c r="O18" s="50"/>
      <c r="P18" s="50"/>
      <c r="Q18" s="50"/>
      <c r="R18" s="50"/>
      <c r="S18" s="50"/>
      <c r="T18" s="50"/>
      <c r="U18" s="50"/>
      <c r="W18" s="11"/>
      <c r="X18" s="11"/>
      <c r="Y18" s="11"/>
      <c r="Z18" s="11"/>
      <c r="AA18" s="11"/>
      <c r="AB18" s="11"/>
      <c r="AC18" s="89" t="s">
        <v>360</v>
      </c>
      <c r="AD18" s="90">
        <v>4</v>
      </c>
      <c r="AE18" s="11"/>
      <c r="AF18" s="11"/>
    </row>
    <row r="19" spans="8:32" ht="14">
      <c r="J19" s="50"/>
      <c r="K19" s="50"/>
      <c r="L19" s="50"/>
      <c r="M19" s="50"/>
      <c r="N19" s="50"/>
      <c r="O19" s="50"/>
      <c r="P19" s="50"/>
      <c r="Q19" s="50"/>
      <c r="R19" s="50"/>
      <c r="S19" s="50"/>
      <c r="T19" s="50"/>
      <c r="U19" s="50"/>
      <c r="W19" s="91"/>
      <c r="X19" s="91"/>
      <c r="Y19" s="91"/>
      <c r="Z19" s="91"/>
      <c r="AA19" s="91"/>
      <c r="AB19" s="11"/>
      <c r="AC19" s="92" t="s">
        <v>370</v>
      </c>
      <c r="AD19" s="93">
        <v>5</v>
      </c>
      <c r="AE19" s="11"/>
      <c r="AF19" s="11"/>
    </row>
    <row r="20" spans="8:32" ht="14" hidden="1">
      <c r="J20" s="50"/>
      <c r="K20" s="50"/>
      <c r="L20" s="50"/>
      <c r="M20" s="50"/>
      <c r="N20" s="50"/>
      <c r="O20" s="50"/>
      <c r="P20" s="50"/>
      <c r="Q20" s="50"/>
      <c r="R20" s="50"/>
      <c r="S20" s="50"/>
      <c r="T20" s="50"/>
      <c r="U20" s="50"/>
      <c r="W20" s="11"/>
      <c r="X20" s="11"/>
      <c r="Y20" s="11"/>
      <c r="Z20" s="11"/>
      <c r="AA20" s="11"/>
      <c r="AB20" s="11"/>
      <c r="AC20" s="89" t="s">
        <v>372</v>
      </c>
      <c r="AD20" s="90">
        <v>1</v>
      </c>
      <c r="AE20" s="11"/>
      <c r="AF20" s="11"/>
    </row>
    <row r="21" spans="8:32" ht="14" hidden="1">
      <c r="J21" s="50" t="s">
        <v>463</v>
      </c>
      <c r="K21" s="50" t="s">
        <v>445</v>
      </c>
      <c r="L21" s="50"/>
      <c r="M21" s="50" t="s">
        <v>6914</v>
      </c>
      <c r="N21" s="50" t="s">
        <v>6915</v>
      </c>
      <c r="O21" s="50" t="s">
        <v>6916</v>
      </c>
      <c r="P21" s="50" t="s">
        <v>6917</v>
      </c>
      <c r="Q21" s="50" t="s">
        <v>6277</v>
      </c>
      <c r="R21" s="50"/>
      <c r="S21" s="50"/>
      <c r="T21" s="50"/>
      <c r="U21" s="50"/>
      <c r="W21" s="91"/>
      <c r="X21" s="91"/>
      <c r="Y21" s="91"/>
      <c r="Z21" s="91"/>
      <c r="AA21" s="91"/>
      <c r="AB21" s="11"/>
      <c r="AC21" s="92" t="s">
        <v>384</v>
      </c>
      <c r="AD21" s="93">
        <v>1</v>
      </c>
      <c r="AE21" s="11"/>
      <c r="AF21" s="11"/>
    </row>
    <row r="22" spans="8:32" ht="14">
      <c r="J22" s="50"/>
      <c r="K22" s="50"/>
      <c r="L22" s="50"/>
      <c r="M22" s="50"/>
      <c r="N22" s="50"/>
      <c r="O22" s="50"/>
      <c r="P22" s="50"/>
      <c r="Q22" s="50"/>
      <c r="R22" s="50"/>
      <c r="S22" s="50"/>
      <c r="T22" s="50"/>
      <c r="U22" s="50"/>
      <c r="W22" s="11"/>
      <c r="X22" s="11"/>
      <c r="Y22" s="11"/>
      <c r="Z22" s="11"/>
      <c r="AA22" s="11"/>
      <c r="AB22" s="11"/>
      <c r="AC22" s="89" t="s">
        <v>388</v>
      </c>
      <c r="AD22" s="90">
        <v>4</v>
      </c>
      <c r="AE22" s="11"/>
      <c r="AF22" s="11"/>
    </row>
    <row r="23" spans="8:32" ht="14" hidden="1">
      <c r="H23" s="3" t="s">
        <v>6863</v>
      </c>
      <c r="J23" s="50" t="s">
        <v>161</v>
      </c>
      <c r="K23" s="50"/>
      <c r="L23" s="50"/>
      <c r="M23" s="50" t="s">
        <v>6913</v>
      </c>
      <c r="N23" s="50"/>
      <c r="O23" s="50"/>
      <c r="P23" s="50"/>
      <c r="Q23" s="50"/>
      <c r="R23" s="50"/>
      <c r="S23" s="50"/>
      <c r="T23" s="50"/>
      <c r="U23" s="50"/>
      <c r="W23" s="91"/>
      <c r="X23" s="91"/>
      <c r="Y23" s="91"/>
      <c r="Z23" s="91"/>
      <c r="AA23" s="91"/>
      <c r="AB23" s="11"/>
      <c r="AC23" s="92" t="s">
        <v>407</v>
      </c>
      <c r="AD23" s="93">
        <v>1</v>
      </c>
      <c r="AE23" s="11"/>
      <c r="AF23" s="11"/>
    </row>
    <row r="24" spans="8:32" ht="14">
      <c r="H24" s="3" t="s">
        <v>6918</v>
      </c>
      <c r="J24" s="50"/>
      <c r="K24" s="50"/>
      <c r="L24" s="50"/>
      <c r="M24" s="50" t="s">
        <v>892</v>
      </c>
      <c r="N24" s="50"/>
      <c r="O24" s="50"/>
      <c r="P24" s="50"/>
      <c r="Q24" s="50"/>
      <c r="R24" s="50"/>
      <c r="S24" s="50"/>
      <c r="T24" s="50"/>
      <c r="U24" s="50"/>
      <c r="W24" s="11"/>
      <c r="X24" s="11"/>
      <c r="Y24" s="11"/>
      <c r="Z24" s="11"/>
      <c r="AA24" s="11"/>
      <c r="AB24" s="11"/>
      <c r="AC24" s="89" t="s">
        <v>415</v>
      </c>
      <c r="AD24" s="90">
        <v>4</v>
      </c>
      <c r="AE24" s="11"/>
      <c r="AF24" s="11"/>
    </row>
    <row r="25" spans="8:32" ht="14" hidden="1">
      <c r="J25" s="50"/>
      <c r="K25" s="50"/>
      <c r="L25" s="50"/>
      <c r="M25" s="50"/>
      <c r="N25" s="50"/>
      <c r="O25" s="50"/>
      <c r="P25" s="50"/>
      <c r="Q25" s="50"/>
      <c r="R25" s="50"/>
      <c r="S25" s="50"/>
      <c r="T25" s="50"/>
      <c r="U25" s="50"/>
      <c r="W25" s="91"/>
      <c r="X25" s="91"/>
      <c r="Y25" s="91"/>
      <c r="Z25" s="91"/>
      <c r="AA25" s="91"/>
      <c r="AB25" s="11"/>
      <c r="AC25" s="92" t="s">
        <v>433</v>
      </c>
      <c r="AD25" s="93">
        <v>1</v>
      </c>
      <c r="AE25" s="11"/>
      <c r="AF25" s="11"/>
    </row>
    <row r="26" spans="8:32" ht="14">
      <c r="J26" s="50"/>
      <c r="K26" s="50"/>
      <c r="L26" s="50"/>
      <c r="M26" s="50" t="s">
        <v>892</v>
      </c>
      <c r="N26" s="50"/>
      <c r="O26" s="50"/>
      <c r="P26" s="50"/>
      <c r="Q26" s="50"/>
      <c r="R26" s="50"/>
      <c r="S26" s="50"/>
      <c r="T26" s="50"/>
      <c r="U26" s="50"/>
      <c r="W26" s="11" t="s">
        <v>6912</v>
      </c>
      <c r="X26" s="11"/>
      <c r="Y26" s="11"/>
      <c r="Z26" s="11"/>
      <c r="AA26" s="11"/>
      <c r="AB26" s="11"/>
      <c r="AC26" s="89" t="s">
        <v>443</v>
      </c>
      <c r="AD26" s="90">
        <v>5</v>
      </c>
      <c r="AE26" s="11"/>
      <c r="AF26" s="11"/>
    </row>
    <row r="27" spans="8:32" ht="14" hidden="1">
      <c r="J27" s="50"/>
      <c r="K27" s="50"/>
      <c r="L27" s="50"/>
      <c r="M27" s="50"/>
      <c r="N27" s="50"/>
      <c r="O27" s="50"/>
      <c r="P27" s="50"/>
      <c r="Q27" s="50"/>
      <c r="R27" s="50"/>
      <c r="S27" s="50"/>
      <c r="T27" s="50"/>
      <c r="U27" s="50"/>
      <c r="W27" s="91"/>
      <c r="X27" s="91"/>
      <c r="Y27" s="91"/>
      <c r="Z27" s="91"/>
      <c r="AA27" s="91"/>
      <c r="AB27" s="11"/>
      <c r="AC27" s="92" t="s">
        <v>445</v>
      </c>
      <c r="AD27" s="93">
        <v>1</v>
      </c>
      <c r="AE27" s="11"/>
      <c r="AF27" s="11"/>
    </row>
    <row r="28" spans="8:32" ht="14">
      <c r="J28" s="50"/>
      <c r="K28" s="50"/>
      <c r="L28" s="50"/>
      <c r="M28" s="50" t="s">
        <v>892</v>
      </c>
      <c r="N28" s="50"/>
      <c r="O28" s="50"/>
      <c r="P28" s="50"/>
      <c r="Q28" s="50"/>
      <c r="R28" s="50"/>
      <c r="S28" s="50"/>
      <c r="T28" s="50"/>
      <c r="U28" s="50"/>
      <c r="W28" s="11"/>
      <c r="X28" s="11"/>
      <c r="Y28" s="11"/>
      <c r="Z28" s="11"/>
      <c r="AA28" s="11"/>
      <c r="AB28" s="11"/>
      <c r="AC28" s="89" t="s">
        <v>449</v>
      </c>
      <c r="AD28" s="90">
        <v>5</v>
      </c>
      <c r="AE28" s="11"/>
      <c r="AF28" s="11"/>
    </row>
    <row r="29" spans="8:32" ht="14" hidden="1">
      <c r="J29" s="50"/>
      <c r="K29" s="50"/>
      <c r="L29" s="50"/>
      <c r="M29" s="50" t="s">
        <v>6913</v>
      </c>
      <c r="N29" s="50"/>
      <c r="O29" s="50"/>
      <c r="P29" s="50"/>
      <c r="Q29" s="50"/>
      <c r="R29" s="50"/>
      <c r="S29" s="50"/>
      <c r="T29" s="50"/>
      <c r="U29" s="50"/>
      <c r="W29" s="91"/>
      <c r="X29" s="91"/>
      <c r="Y29" s="91"/>
      <c r="Z29" s="91"/>
      <c r="AA29" s="91"/>
      <c r="AB29" s="11"/>
      <c r="AC29" s="92" t="s">
        <v>457</v>
      </c>
      <c r="AD29" s="93">
        <v>1</v>
      </c>
      <c r="AE29" s="11"/>
      <c r="AF29" s="11"/>
    </row>
    <row r="30" spans="8:32" ht="14">
      <c r="J30" s="50"/>
      <c r="K30" s="50"/>
      <c r="L30" s="50"/>
      <c r="M30" s="50" t="s">
        <v>6913</v>
      </c>
      <c r="N30" s="50"/>
      <c r="O30" s="50"/>
      <c r="P30" s="50"/>
      <c r="Q30" s="50"/>
      <c r="R30" s="50"/>
      <c r="S30" s="50"/>
      <c r="T30" s="50"/>
      <c r="U30" s="50"/>
      <c r="W30" s="11"/>
      <c r="X30" s="11"/>
      <c r="Y30" s="11"/>
      <c r="Z30" s="11"/>
      <c r="AA30" s="11"/>
      <c r="AB30" s="11"/>
      <c r="AC30" s="89" t="s">
        <v>459</v>
      </c>
      <c r="AD30" s="90">
        <v>5</v>
      </c>
      <c r="AE30" s="11"/>
      <c r="AF30" s="11"/>
    </row>
    <row r="31" spans="8:32" ht="14" hidden="1">
      <c r="J31" s="50"/>
      <c r="K31" s="50"/>
      <c r="L31" s="50"/>
      <c r="M31" s="50"/>
      <c r="N31" s="50"/>
      <c r="O31" s="50"/>
      <c r="P31" s="50"/>
      <c r="Q31" s="50"/>
      <c r="R31" s="50"/>
      <c r="S31" s="50"/>
      <c r="T31" s="50"/>
      <c r="U31" s="50"/>
      <c r="W31" s="91"/>
      <c r="X31" s="91"/>
      <c r="Y31" s="91"/>
      <c r="Z31" s="91"/>
      <c r="AA31" s="91"/>
      <c r="AB31" s="11"/>
      <c r="AC31" s="92" t="s">
        <v>489</v>
      </c>
      <c r="AD31" s="93">
        <v>1</v>
      </c>
      <c r="AE31" s="11"/>
      <c r="AF31" s="11"/>
    </row>
    <row r="32" spans="8:32" ht="14">
      <c r="J32" s="50"/>
      <c r="K32" s="50"/>
      <c r="L32" s="50"/>
      <c r="M32" s="50"/>
      <c r="N32" s="50"/>
      <c r="O32" s="50"/>
      <c r="P32" s="50"/>
      <c r="Q32" s="50"/>
      <c r="R32" s="50"/>
      <c r="S32" s="50"/>
      <c r="T32" s="50"/>
      <c r="U32" s="50"/>
      <c r="W32" s="11"/>
      <c r="X32" s="11"/>
      <c r="Y32" s="11"/>
      <c r="Z32" s="11"/>
      <c r="AA32" s="11"/>
      <c r="AB32" s="11"/>
      <c r="AC32" s="89" t="s">
        <v>255</v>
      </c>
      <c r="AD32" s="90">
        <v>5</v>
      </c>
      <c r="AE32" s="11"/>
      <c r="AF32" s="11"/>
    </row>
    <row r="33" spans="8:32" ht="14" hidden="1">
      <c r="J33" s="50"/>
      <c r="K33" s="50"/>
      <c r="L33" s="50"/>
      <c r="M33" s="50"/>
      <c r="N33" s="50"/>
      <c r="O33" s="50"/>
      <c r="P33" s="50"/>
      <c r="Q33" s="50"/>
      <c r="R33" s="50"/>
      <c r="S33" s="50"/>
      <c r="T33" s="50"/>
      <c r="U33" s="50"/>
      <c r="W33" s="91"/>
      <c r="X33" s="91"/>
      <c r="Y33" s="91"/>
      <c r="Z33" s="91"/>
      <c r="AA33" s="91"/>
      <c r="AB33" s="11"/>
      <c r="AC33" s="92" t="s">
        <v>386</v>
      </c>
      <c r="AD33" s="93">
        <v>1</v>
      </c>
      <c r="AE33" s="11"/>
      <c r="AF33" s="11"/>
    </row>
    <row r="34" spans="8:32" ht="14">
      <c r="J34" s="50"/>
      <c r="K34" s="50"/>
      <c r="L34" s="50"/>
      <c r="M34" s="50"/>
      <c r="N34" s="50"/>
      <c r="O34" s="50"/>
      <c r="P34" s="50"/>
      <c r="Q34" s="50"/>
      <c r="R34" s="50"/>
      <c r="S34" s="50"/>
      <c r="T34" s="50"/>
      <c r="U34" s="50"/>
      <c r="W34" s="11"/>
      <c r="X34" s="11"/>
      <c r="Y34" s="11"/>
      <c r="Z34" s="11"/>
      <c r="AA34" s="11"/>
      <c r="AB34" s="11"/>
      <c r="AC34" s="89" t="s">
        <v>403</v>
      </c>
      <c r="AD34" s="90">
        <v>5</v>
      </c>
      <c r="AE34" s="11"/>
      <c r="AF34" s="11"/>
    </row>
    <row r="35" spans="8:32" ht="14">
      <c r="J35" s="50"/>
      <c r="K35" s="50"/>
      <c r="L35" s="50"/>
      <c r="M35" s="50"/>
      <c r="N35" s="50"/>
      <c r="O35" s="50"/>
      <c r="P35" s="50"/>
      <c r="Q35" s="50"/>
      <c r="R35" s="50"/>
      <c r="S35" s="50"/>
      <c r="T35" s="50"/>
      <c r="U35" s="50"/>
      <c r="W35" s="91"/>
      <c r="X35" s="91"/>
      <c r="Y35" s="91"/>
      <c r="Z35" s="91"/>
      <c r="AA35" s="91"/>
      <c r="AB35" s="11"/>
      <c r="AC35" s="92" t="s">
        <v>413</v>
      </c>
      <c r="AD35" s="93">
        <v>4</v>
      </c>
      <c r="AE35" s="11"/>
      <c r="AF35" s="11"/>
    </row>
    <row r="36" spans="8:32" ht="14">
      <c r="J36" s="50"/>
      <c r="K36" s="50"/>
      <c r="L36" s="50"/>
      <c r="M36" s="50"/>
      <c r="N36" s="50"/>
      <c r="O36" s="50"/>
      <c r="P36" s="50"/>
      <c r="Q36" s="50"/>
      <c r="R36" s="50"/>
      <c r="S36" s="50"/>
      <c r="T36" s="50"/>
      <c r="U36" s="50"/>
      <c r="W36" s="11"/>
      <c r="X36" s="11"/>
      <c r="Y36" s="11"/>
      <c r="Z36" s="11"/>
      <c r="AA36" s="11"/>
      <c r="AB36" s="11"/>
      <c r="AC36" s="89" t="s">
        <v>423</v>
      </c>
      <c r="AD36" s="90">
        <v>4</v>
      </c>
      <c r="AE36" s="11"/>
      <c r="AF36" s="11"/>
    </row>
    <row r="37" spans="8:32" ht="14" hidden="1">
      <c r="J37" s="50"/>
      <c r="K37" s="50"/>
      <c r="L37" s="50"/>
      <c r="M37" s="50"/>
      <c r="N37" s="50"/>
      <c r="O37" s="50"/>
      <c r="P37" s="50"/>
      <c r="Q37" s="50"/>
      <c r="R37" s="50"/>
      <c r="S37" s="50"/>
      <c r="T37" s="50"/>
      <c r="U37" s="50"/>
      <c r="W37" s="91"/>
      <c r="X37" s="91"/>
      <c r="Y37" s="91"/>
      <c r="Z37" s="91"/>
      <c r="AA37" s="91"/>
      <c r="AB37" s="11"/>
      <c r="AC37" s="92" t="s">
        <v>491</v>
      </c>
      <c r="AD37" s="93">
        <v>1</v>
      </c>
      <c r="AE37" s="11"/>
      <c r="AF37" s="11"/>
    </row>
    <row r="38" spans="8:32" ht="14" hidden="1">
      <c r="J38" s="50"/>
      <c r="K38" s="50"/>
      <c r="L38" s="50"/>
      <c r="M38" s="50" t="s">
        <v>6913</v>
      </c>
      <c r="N38" s="50"/>
      <c r="O38" s="50"/>
      <c r="P38" s="50"/>
      <c r="Q38" s="50"/>
      <c r="R38" s="50"/>
      <c r="S38" s="50"/>
      <c r="T38" s="50"/>
      <c r="U38" s="50"/>
      <c r="W38" s="11"/>
      <c r="X38" s="11"/>
      <c r="Y38" s="11"/>
      <c r="Z38" s="11"/>
      <c r="AA38" s="11"/>
      <c r="AB38" s="11"/>
      <c r="AC38" s="89" t="s">
        <v>161</v>
      </c>
      <c r="AD38" s="90">
        <v>1</v>
      </c>
      <c r="AE38" s="11"/>
      <c r="AF38" s="11"/>
    </row>
    <row r="39" spans="8:32" ht="14" hidden="1">
      <c r="J39" s="50"/>
      <c r="K39" s="50"/>
      <c r="L39" s="50"/>
      <c r="M39" s="50"/>
      <c r="N39" s="50"/>
      <c r="O39" s="50"/>
      <c r="P39" s="50"/>
      <c r="Q39" s="50"/>
      <c r="R39" s="50"/>
      <c r="S39" s="50"/>
      <c r="T39" s="50"/>
      <c r="U39" s="50"/>
      <c r="W39" s="91"/>
      <c r="X39" s="91"/>
      <c r="Y39" s="91"/>
      <c r="Z39" s="91"/>
      <c r="AA39" s="91"/>
      <c r="AB39" s="11"/>
      <c r="AC39" s="92" t="s">
        <v>231</v>
      </c>
      <c r="AD39" s="93">
        <v>1</v>
      </c>
      <c r="AE39" s="11"/>
      <c r="AF39" s="11"/>
    </row>
    <row r="40" spans="8:32" ht="14" hidden="1">
      <c r="J40" s="50"/>
      <c r="K40" s="50"/>
      <c r="L40" s="50"/>
      <c r="M40" s="50"/>
      <c r="N40" s="50"/>
      <c r="O40" s="50"/>
      <c r="P40" s="50"/>
      <c r="Q40" s="50"/>
      <c r="R40" s="50"/>
      <c r="S40" s="50"/>
      <c r="T40" s="50"/>
      <c r="U40" s="50"/>
      <c r="W40" s="11" t="s">
        <v>6919</v>
      </c>
      <c r="X40" s="11" t="s">
        <v>3344</v>
      </c>
      <c r="Y40" s="11"/>
      <c r="Z40" s="11"/>
      <c r="AA40" s="11"/>
      <c r="AB40" s="11"/>
      <c r="AC40" s="89" t="s">
        <v>245</v>
      </c>
      <c r="AD40" s="90">
        <v>1</v>
      </c>
      <c r="AE40" s="11"/>
      <c r="AF40" s="11"/>
    </row>
    <row r="41" spans="8:32" ht="14" hidden="1">
      <c r="J41" s="50"/>
      <c r="K41" s="50"/>
      <c r="L41" s="50"/>
      <c r="M41" s="50" t="s">
        <v>6916</v>
      </c>
      <c r="N41" s="50"/>
      <c r="O41" s="50"/>
      <c r="P41" s="50"/>
      <c r="Q41" s="50"/>
      <c r="R41" s="50"/>
      <c r="S41" s="50"/>
      <c r="T41" s="50"/>
      <c r="U41" s="50"/>
      <c r="W41" s="91" t="s">
        <v>6920</v>
      </c>
      <c r="X41" s="91"/>
      <c r="Y41" s="91"/>
      <c r="Z41" s="91"/>
      <c r="AA41" s="91"/>
      <c r="AB41" s="11"/>
      <c r="AC41" s="92" t="s">
        <v>287</v>
      </c>
      <c r="AD41" s="93">
        <v>1</v>
      </c>
      <c r="AE41" s="11"/>
      <c r="AF41" s="11"/>
    </row>
    <row r="42" spans="8:32" ht="14" hidden="1">
      <c r="J42" s="50"/>
      <c r="K42" s="50"/>
      <c r="L42" s="50"/>
      <c r="M42" s="50"/>
      <c r="N42" s="50"/>
      <c r="O42" s="50"/>
      <c r="P42" s="50"/>
      <c r="Q42" s="50"/>
      <c r="R42" s="50"/>
      <c r="S42" s="50"/>
      <c r="T42" s="50"/>
      <c r="U42" s="50"/>
      <c r="W42" s="11"/>
      <c r="X42" s="11"/>
      <c r="Y42" s="11"/>
      <c r="Z42" s="11"/>
      <c r="AA42" s="11"/>
      <c r="AB42" s="11"/>
      <c r="AC42" s="89" t="s">
        <v>326</v>
      </c>
      <c r="AD42" s="90">
        <v>1</v>
      </c>
      <c r="AE42" s="11"/>
      <c r="AF42" s="11"/>
    </row>
    <row r="43" spans="8:32" ht="14">
      <c r="H43" s="3" t="s">
        <v>6921</v>
      </c>
      <c r="J43" s="50" t="s">
        <v>255</v>
      </c>
      <c r="K43" s="50"/>
      <c r="L43" s="50"/>
      <c r="M43" s="50" t="s">
        <v>6922</v>
      </c>
      <c r="N43" s="50"/>
      <c r="O43" s="50"/>
      <c r="P43" s="50"/>
      <c r="Q43" s="50"/>
      <c r="R43" s="50"/>
      <c r="S43" s="50"/>
      <c r="T43" s="50"/>
      <c r="U43" s="50"/>
      <c r="W43" s="91"/>
      <c r="X43" s="91"/>
      <c r="Y43" s="91"/>
      <c r="Z43" s="91"/>
      <c r="AA43" s="91"/>
      <c r="AB43" s="11"/>
      <c r="AC43" s="92" t="s">
        <v>364</v>
      </c>
      <c r="AD43" s="93">
        <v>4</v>
      </c>
      <c r="AE43" s="11"/>
      <c r="AF43" s="11"/>
    </row>
    <row r="44" spans="8:32" ht="14" hidden="1">
      <c r="H44" s="3" t="s">
        <v>6923</v>
      </c>
      <c r="J44" s="50"/>
      <c r="K44" s="50"/>
      <c r="L44" s="50"/>
      <c r="M44" s="50" t="s">
        <v>6924</v>
      </c>
      <c r="N44" s="50"/>
      <c r="O44" s="50"/>
      <c r="P44" s="50"/>
      <c r="Q44" s="50"/>
      <c r="R44" s="50"/>
      <c r="S44" s="50"/>
      <c r="T44" s="50"/>
      <c r="U44" s="50"/>
      <c r="W44" s="11"/>
      <c r="X44" s="11"/>
      <c r="Y44" s="11"/>
      <c r="Z44" s="11"/>
      <c r="AA44" s="11"/>
      <c r="AB44" s="11"/>
      <c r="AC44" s="89" t="s">
        <v>469</v>
      </c>
      <c r="AD44" s="90">
        <v>1</v>
      </c>
      <c r="AE44" s="11"/>
      <c r="AF44" s="11"/>
    </row>
    <row r="45" spans="8:32" ht="14">
      <c r="H45" s="3" t="s">
        <v>6925</v>
      </c>
      <c r="J45" s="50"/>
      <c r="K45" s="50"/>
      <c r="L45" s="50"/>
      <c r="M45" s="50"/>
      <c r="N45" s="50"/>
      <c r="O45" s="50"/>
      <c r="P45" s="50"/>
      <c r="Q45" s="50"/>
      <c r="R45" s="50"/>
      <c r="S45" s="50"/>
      <c r="T45" s="50"/>
      <c r="U45" s="50"/>
      <c r="W45" s="91"/>
      <c r="X45" s="91"/>
      <c r="Y45" s="91"/>
      <c r="Z45" s="91"/>
      <c r="AA45" s="91"/>
      <c r="AB45" s="11"/>
      <c r="AC45" s="92" t="s">
        <v>155</v>
      </c>
      <c r="AD45" s="93">
        <v>4</v>
      </c>
      <c r="AE45" s="11"/>
      <c r="AF45" s="11"/>
    </row>
    <row r="46" spans="8:32" ht="14">
      <c r="H46" s="3" t="s">
        <v>6926</v>
      </c>
      <c r="I46" s="3" t="s">
        <v>6927</v>
      </c>
      <c r="J46" s="50" t="s">
        <v>463</v>
      </c>
      <c r="K46" s="50"/>
      <c r="L46" s="50"/>
      <c r="M46" s="50"/>
      <c r="N46" s="50"/>
      <c r="O46" s="50"/>
      <c r="P46" s="50"/>
      <c r="Q46" s="50"/>
      <c r="R46" s="50"/>
      <c r="S46" s="50"/>
      <c r="T46" s="50"/>
      <c r="U46" s="50"/>
      <c r="W46" s="11"/>
      <c r="X46" s="11"/>
      <c r="Y46" s="11"/>
      <c r="Z46" s="11"/>
      <c r="AA46" s="11"/>
      <c r="AB46" s="11"/>
      <c r="AC46" s="89" t="s">
        <v>201</v>
      </c>
      <c r="AD46" s="90">
        <v>5</v>
      </c>
      <c r="AE46" s="11"/>
      <c r="AF46" s="11"/>
    </row>
    <row r="47" spans="8:32" ht="14" hidden="1">
      <c r="H47" s="3" t="s">
        <v>6928</v>
      </c>
      <c r="J47" s="50"/>
      <c r="K47" s="50"/>
      <c r="L47" s="50"/>
      <c r="M47" s="50" t="s">
        <v>6929</v>
      </c>
      <c r="N47" s="50"/>
      <c r="O47" s="50"/>
      <c r="P47" s="50"/>
      <c r="Q47" s="50"/>
      <c r="R47" s="50"/>
      <c r="S47" s="50"/>
      <c r="T47" s="50"/>
      <c r="U47" s="50"/>
      <c r="W47" s="91"/>
      <c r="X47" s="91"/>
      <c r="Y47" s="91"/>
      <c r="Z47" s="91"/>
      <c r="AA47" s="91"/>
      <c r="AB47" s="11"/>
      <c r="AC47" s="92" t="s">
        <v>356</v>
      </c>
      <c r="AD47" s="93">
        <v>1</v>
      </c>
      <c r="AE47" s="11"/>
      <c r="AF47" s="11"/>
    </row>
    <row r="48" spans="8:32" ht="14">
      <c r="H48" s="3" t="s">
        <v>6930</v>
      </c>
      <c r="J48" s="50"/>
      <c r="K48" s="50"/>
      <c r="L48" s="50"/>
      <c r="M48" s="50"/>
      <c r="N48" s="50"/>
      <c r="O48" s="50"/>
      <c r="P48" s="50"/>
      <c r="Q48" s="50"/>
      <c r="R48" s="50"/>
      <c r="S48" s="50"/>
      <c r="T48" s="50"/>
      <c r="U48" s="50"/>
      <c r="W48" s="11"/>
      <c r="X48" s="11"/>
      <c r="Y48" s="11"/>
      <c r="Z48" s="11"/>
      <c r="AA48" s="11"/>
      <c r="AB48" s="11"/>
      <c r="AC48" s="89" t="s">
        <v>358</v>
      </c>
      <c r="AD48" s="90">
        <v>5</v>
      </c>
      <c r="AE48" s="11"/>
      <c r="AF48" s="11"/>
    </row>
    <row r="49" spans="8:32" ht="14">
      <c r="H49" s="3" t="s">
        <v>6931</v>
      </c>
      <c r="J49" s="50"/>
      <c r="K49" s="50"/>
      <c r="L49" s="50"/>
      <c r="M49" s="50"/>
      <c r="N49" s="50"/>
      <c r="O49" s="50"/>
      <c r="P49" s="50"/>
      <c r="Q49" s="50"/>
      <c r="R49" s="50"/>
      <c r="S49" s="50"/>
      <c r="T49" s="50"/>
      <c r="U49" s="50"/>
      <c r="W49" s="91"/>
      <c r="X49" s="91"/>
      <c r="Y49" s="91"/>
      <c r="Z49" s="91"/>
      <c r="AA49" s="91"/>
      <c r="AB49" s="11"/>
      <c r="AC49" s="92" t="s">
        <v>399</v>
      </c>
      <c r="AD49" s="93">
        <v>4</v>
      </c>
      <c r="AE49" s="11"/>
      <c r="AF49" s="11"/>
    </row>
    <row r="50" spans="8:32" ht="14" hidden="1">
      <c r="J50" s="50"/>
      <c r="K50" s="50"/>
      <c r="L50" s="50"/>
      <c r="M50" s="50"/>
      <c r="N50" s="50"/>
      <c r="O50" s="50"/>
      <c r="P50" s="50"/>
      <c r="Q50" s="50"/>
      <c r="R50" s="50"/>
      <c r="S50" s="50"/>
      <c r="T50" s="50"/>
      <c r="U50" s="50"/>
      <c r="W50" s="11"/>
      <c r="X50" s="11"/>
      <c r="Y50" s="11"/>
      <c r="Z50" s="11"/>
      <c r="AA50" s="11"/>
      <c r="AB50" s="11"/>
      <c r="AC50" s="89" t="s">
        <v>133</v>
      </c>
      <c r="AD50" s="90">
        <v>2</v>
      </c>
      <c r="AE50" s="11"/>
      <c r="AF50" s="11"/>
    </row>
    <row r="51" spans="8:32" ht="14" hidden="1">
      <c r="J51" s="50"/>
      <c r="K51" s="50"/>
      <c r="L51" s="50"/>
      <c r="M51" s="50" t="s">
        <v>6932</v>
      </c>
      <c r="N51" s="50"/>
      <c r="O51" s="50"/>
      <c r="P51" s="50"/>
      <c r="Q51" s="50"/>
      <c r="R51" s="50"/>
      <c r="S51" s="50"/>
      <c r="T51" s="50"/>
      <c r="U51" s="50"/>
      <c r="W51" s="91"/>
      <c r="X51" s="91"/>
      <c r="Y51" s="91"/>
      <c r="Z51" s="91"/>
      <c r="AA51" s="91"/>
      <c r="AB51" s="11"/>
      <c r="AC51" s="92" t="s">
        <v>195</v>
      </c>
      <c r="AD51" s="93">
        <v>2</v>
      </c>
      <c r="AE51" s="11"/>
      <c r="AF51" s="11"/>
    </row>
    <row r="52" spans="8:32" ht="14" hidden="1">
      <c r="J52" s="50"/>
      <c r="K52" s="50"/>
      <c r="L52" s="50"/>
      <c r="M52" s="50"/>
      <c r="N52" s="50"/>
      <c r="O52" s="50"/>
      <c r="P52" s="50"/>
      <c r="Q52" s="50"/>
      <c r="R52" s="50"/>
      <c r="S52" s="50"/>
      <c r="T52" s="50"/>
      <c r="U52" s="50"/>
      <c r="W52" s="11"/>
      <c r="X52" s="11"/>
      <c r="Y52" s="11"/>
      <c r="Z52" s="11"/>
      <c r="AA52" s="11"/>
      <c r="AB52" s="11"/>
      <c r="AC52" s="89" t="s">
        <v>199</v>
      </c>
      <c r="AD52" s="90">
        <v>2</v>
      </c>
      <c r="AE52" s="11"/>
      <c r="AF52" s="11"/>
    </row>
    <row r="53" spans="8:32" ht="14">
      <c r="J53" s="50"/>
      <c r="K53" s="50"/>
      <c r="L53" s="50"/>
      <c r="M53" s="50" t="s">
        <v>6933</v>
      </c>
      <c r="N53" s="50"/>
      <c r="O53" s="50"/>
      <c r="P53" s="50"/>
      <c r="Q53" s="50"/>
      <c r="R53" s="50"/>
      <c r="S53" s="50"/>
      <c r="T53" s="50"/>
      <c r="U53" s="50"/>
      <c r="W53" s="91"/>
      <c r="X53" s="91"/>
      <c r="Y53" s="91"/>
      <c r="Z53" s="91"/>
      <c r="AA53" s="91"/>
      <c r="AB53" s="11"/>
      <c r="AC53" s="92" t="s">
        <v>223</v>
      </c>
      <c r="AD53" s="93">
        <v>6</v>
      </c>
      <c r="AE53" s="11"/>
      <c r="AF53" s="11"/>
    </row>
    <row r="54" spans="8:32" ht="14" hidden="1">
      <c r="J54" s="50"/>
      <c r="K54" s="50"/>
      <c r="L54" s="50"/>
      <c r="M54" s="50"/>
      <c r="N54" s="50"/>
      <c r="O54" s="50"/>
      <c r="P54" s="50"/>
      <c r="Q54" s="50"/>
      <c r="R54" s="50"/>
      <c r="S54" s="50"/>
      <c r="T54" s="50"/>
      <c r="U54" s="50"/>
      <c r="W54" s="11"/>
      <c r="X54" s="11"/>
      <c r="Y54" s="11"/>
      <c r="Z54" s="11"/>
      <c r="AA54" s="11"/>
      <c r="AB54" s="11"/>
      <c r="AC54" s="89" t="s">
        <v>241</v>
      </c>
      <c r="AD54" s="90">
        <v>2</v>
      </c>
      <c r="AE54" s="11"/>
      <c r="AF54" s="11"/>
    </row>
    <row r="55" spans="8:32" ht="14" hidden="1">
      <c r="J55" s="50"/>
      <c r="K55" s="50"/>
      <c r="L55" s="50"/>
      <c r="M55" s="50"/>
      <c r="N55" s="50"/>
      <c r="O55" s="50"/>
      <c r="P55" s="50"/>
      <c r="Q55" s="50"/>
      <c r="R55" s="50"/>
      <c r="S55" s="50"/>
      <c r="T55" s="50"/>
      <c r="U55" s="50"/>
      <c r="W55" s="91"/>
      <c r="X55" s="91"/>
      <c r="Y55" s="91"/>
      <c r="Z55" s="91"/>
      <c r="AA55" s="91"/>
      <c r="AB55" s="11"/>
      <c r="AC55" s="92" t="s">
        <v>243</v>
      </c>
      <c r="AD55" s="93">
        <v>2</v>
      </c>
      <c r="AE55" s="11"/>
      <c r="AF55" s="11"/>
    </row>
    <row r="56" spans="8:32" ht="14">
      <c r="J56" s="50"/>
      <c r="K56" s="50"/>
      <c r="L56" s="50"/>
      <c r="M56" s="50"/>
      <c r="N56" s="50"/>
      <c r="O56" s="50"/>
      <c r="P56" s="50"/>
      <c r="Q56" s="50"/>
      <c r="R56" s="50"/>
      <c r="S56" s="50"/>
      <c r="T56" s="50"/>
      <c r="U56" s="50"/>
      <c r="W56" s="11"/>
      <c r="X56" s="11"/>
      <c r="Y56" s="11"/>
      <c r="Z56" s="11"/>
      <c r="AA56" s="11"/>
      <c r="AB56" s="11"/>
      <c r="AC56" s="89" t="s">
        <v>257</v>
      </c>
      <c r="AD56" s="90">
        <v>6</v>
      </c>
      <c r="AE56" s="11"/>
      <c r="AF56" s="11"/>
    </row>
    <row r="57" spans="8:32" ht="14" hidden="1">
      <c r="J57" s="50"/>
      <c r="K57" s="50"/>
      <c r="L57" s="50"/>
      <c r="M57" s="50"/>
      <c r="N57" s="50"/>
      <c r="O57" s="50"/>
      <c r="P57" s="50"/>
      <c r="Q57" s="50"/>
      <c r="R57" s="50"/>
      <c r="S57" s="50"/>
      <c r="T57" s="50"/>
      <c r="U57" s="50"/>
      <c r="W57" s="91"/>
      <c r="X57" s="91"/>
      <c r="Y57" s="91"/>
      <c r="Z57" s="91"/>
      <c r="AA57" s="91"/>
      <c r="AB57" s="11"/>
      <c r="AC57" s="92" t="s">
        <v>330</v>
      </c>
      <c r="AD57" s="93">
        <v>2</v>
      </c>
      <c r="AE57" s="11"/>
      <c r="AF57" s="11"/>
    </row>
    <row r="58" spans="8:32" ht="14" hidden="1">
      <c r="J58" s="50"/>
      <c r="K58" s="50"/>
      <c r="L58" s="50"/>
      <c r="M58" s="50"/>
      <c r="N58" s="50"/>
      <c r="O58" s="50"/>
      <c r="P58" s="50"/>
      <c r="Q58" s="50"/>
      <c r="R58" s="50"/>
      <c r="S58" s="50"/>
      <c r="T58" s="50"/>
      <c r="U58" s="50"/>
      <c r="W58" s="11" t="s">
        <v>6912</v>
      </c>
      <c r="X58" s="11"/>
      <c r="Y58" s="11"/>
      <c r="Z58" s="11"/>
      <c r="AA58" s="11"/>
      <c r="AB58" s="11"/>
      <c r="AC58" s="89" t="s">
        <v>362</v>
      </c>
      <c r="AD58" s="90">
        <v>2</v>
      </c>
      <c r="AE58" s="11"/>
      <c r="AF58" s="11"/>
    </row>
    <row r="59" spans="8:32" ht="14" hidden="1">
      <c r="J59" s="50"/>
      <c r="K59" s="50"/>
      <c r="L59" s="50"/>
      <c r="M59" s="50" t="s">
        <v>6913</v>
      </c>
      <c r="N59" s="50"/>
      <c r="O59" s="50"/>
      <c r="P59" s="50"/>
      <c r="Q59" s="50"/>
      <c r="R59" s="50"/>
      <c r="S59" s="50"/>
      <c r="T59" s="50"/>
      <c r="U59" s="50"/>
      <c r="W59" s="91"/>
      <c r="X59" s="91"/>
      <c r="Y59" s="91"/>
      <c r="Z59" s="91"/>
      <c r="AA59" s="91"/>
      <c r="AB59" s="11"/>
      <c r="AC59" s="92" t="s">
        <v>368</v>
      </c>
      <c r="AD59" s="93">
        <v>2</v>
      </c>
      <c r="AE59" s="11"/>
      <c r="AF59" s="11"/>
    </row>
    <row r="60" spans="8:32" ht="14" hidden="1">
      <c r="J60" s="50"/>
      <c r="K60" s="50"/>
      <c r="L60" s="50"/>
      <c r="M60" s="50"/>
      <c r="N60" s="50"/>
      <c r="O60" s="50"/>
      <c r="P60" s="50"/>
      <c r="Q60" s="50"/>
      <c r="R60" s="50"/>
      <c r="S60" s="50"/>
      <c r="T60" s="50"/>
      <c r="U60" s="50"/>
      <c r="W60" s="11"/>
      <c r="X60" s="11"/>
      <c r="Y60" s="11"/>
      <c r="Z60" s="11"/>
      <c r="AA60" s="11"/>
      <c r="AB60" s="11"/>
      <c r="AC60" s="89" t="s">
        <v>395</v>
      </c>
      <c r="AD60" s="90">
        <v>2</v>
      </c>
      <c r="AE60" s="11"/>
      <c r="AF60" s="11"/>
    </row>
    <row r="61" spans="8:32" ht="14" hidden="1">
      <c r="H61" s="3" t="s">
        <v>6854</v>
      </c>
      <c r="J61" s="50"/>
      <c r="K61" s="50"/>
      <c r="L61" s="50"/>
      <c r="M61" s="50"/>
      <c r="N61" s="50"/>
      <c r="O61" s="50"/>
      <c r="P61" s="50"/>
      <c r="Q61" s="50"/>
      <c r="R61" s="50"/>
      <c r="S61" s="50"/>
      <c r="T61" s="50"/>
      <c r="U61" s="50"/>
      <c r="W61" s="91"/>
      <c r="X61" s="91"/>
      <c r="Y61" s="91"/>
      <c r="Z61" s="91"/>
      <c r="AA61" s="91"/>
      <c r="AB61" s="11"/>
      <c r="AC61" s="92" t="s">
        <v>425</v>
      </c>
      <c r="AD61" s="93">
        <v>2</v>
      </c>
      <c r="AE61" s="11"/>
      <c r="AF61" s="11"/>
    </row>
    <row r="62" spans="8:32" ht="14" hidden="1">
      <c r="J62" s="50"/>
      <c r="K62" s="50"/>
      <c r="L62" s="50"/>
      <c r="M62" s="50"/>
      <c r="N62" s="50"/>
      <c r="O62" s="50"/>
      <c r="P62" s="50"/>
      <c r="Q62" s="50"/>
      <c r="R62" s="50"/>
      <c r="S62" s="50"/>
      <c r="T62" s="50"/>
      <c r="U62" s="50"/>
      <c r="W62" s="11"/>
      <c r="X62" s="11"/>
      <c r="Y62" s="11"/>
      <c r="Z62" s="11"/>
      <c r="AA62" s="11"/>
      <c r="AB62" s="11"/>
      <c r="AC62" s="89" t="s">
        <v>485</v>
      </c>
      <c r="AD62" s="90">
        <v>2</v>
      </c>
      <c r="AE62" s="11"/>
      <c r="AF62" s="11"/>
    </row>
    <row r="63" spans="8:32" ht="14" hidden="1">
      <c r="H63" s="3" t="s">
        <v>6934</v>
      </c>
      <c r="J63" s="50"/>
      <c r="K63" s="50"/>
      <c r="L63" s="50"/>
      <c r="M63" s="50"/>
      <c r="N63" s="50"/>
      <c r="O63" s="50"/>
      <c r="P63" s="50"/>
      <c r="Q63" s="50"/>
      <c r="R63" s="50"/>
      <c r="S63" s="50"/>
      <c r="T63" s="50"/>
      <c r="U63" s="50"/>
      <c r="W63" s="91"/>
      <c r="X63" s="91"/>
      <c r="Y63" s="91"/>
      <c r="Z63" s="91"/>
      <c r="AA63" s="91"/>
      <c r="AB63" s="11"/>
      <c r="AC63" s="92" t="s">
        <v>497</v>
      </c>
      <c r="AD63" s="93">
        <v>2</v>
      </c>
      <c r="AE63" s="11"/>
      <c r="AF63" s="11"/>
    </row>
    <row r="64" spans="8:32" ht="14" hidden="1">
      <c r="H64" s="3" t="s">
        <v>6935</v>
      </c>
      <c r="J64" s="50" t="s">
        <v>255</v>
      </c>
      <c r="K64" s="50" t="s">
        <v>245</v>
      </c>
      <c r="L64" s="50" t="s">
        <v>295</v>
      </c>
      <c r="M64" s="50"/>
      <c r="N64" s="50"/>
      <c r="O64" s="50"/>
      <c r="P64" s="50"/>
      <c r="Q64" s="50"/>
      <c r="R64" s="50"/>
      <c r="S64" s="50"/>
      <c r="T64" s="50"/>
      <c r="U64" s="50"/>
      <c r="W64" s="11"/>
      <c r="X64" s="11"/>
      <c r="Y64" s="11"/>
      <c r="Z64" s="11"/>
      <c r="AA64" s="11"/>
      <c r="AB64" s="11"/>
      <c r="AC64" s="89" t="s">
        <v>509</v>
      </c>
      <c r="AD64" s="90">
        <v>2</v>
      </c>
      <c r="AE64" s="11"/>
      <c r="AF64" s="11"/>
    </row>
    <row r="65" spans="8:32" ht="14" hidden="1">
      <c r="J65" s="50"/>
      <c r="K65" s="50"/>
      <c r="L65" s="50"/>
      <c r="M65" s="50" t="s">
        <v>6936</v>
      </c>
      <c r="N65" s="50"/>
      <c r="O65" s="50"/>
      <c r="P65" s="50"/>
      <c r="Q65" s="50"/>
      <c r="R65" s="50"/>
      <c r="S65" s="50"/>
      <c r="T65" s="50"/>
      <c r="U65" s="50"/>
      <c r="W65" s="91"/>
      <c r="X65" s="91"/>
      <c r="Y65" s="91"/>
      <c r="Z65" s="91"/>
      <c r="AA65" s="91"/>
      <c r="AB65" s="11"/>
      <c r="AC65" s="92" t="s">
        <v>173</v>
      </c>
      <c r="AD65" s="93">
        <v>3</v>
      </c>
      <c r="AE65" s="11"/>
      <c r="AF65" s="11"/>
    </row>
    <row r="66" spans="8:32" ht="14" hidden="1">
      <c r="J66" s="50"/>
      <c r="K66" s="50"/>
      <c r="L66" s="50"/>
      <c r="M66" s="50" t="s">
        <v>6932</v>
      </c>
      <c r="N66" s="50"/>
      <c r="O66" s="50"/>
      <c r="P66" s="50"/>
      <c r="Q66" s="50"/>
      <c r="R66" s="50"/>
      <c r="S66" s="50"/>
      <c r="T66" s="50"/>
      <c r="U66" s="50"/>
      <c r="W66" s="11"/>
      <c r="X66" s="11"/>
      <c r="Y66" s="11"/>
      <c r="Z66" s="11"/>
      <c r="AA66" s="11"/>
      <c r="AB66" s="11"/>
      <c r="AC66" s="89" t="s">
        <v>181</v>
      </c>
      <c r="AD66" s="90">
        <v>3</v>
      </c>
      <c r="AE66" s="11"/>
      <c r="AF66" s="11"/>
    </row>
    <row r="67" spans="8:32" ht="14" hidden="1">
      <c r="J67" s="50"/>
      <c r="K67" s="50"/>
      <c r="L67" s="50"/>
      <c r="M67" s="50"/>
      <c r="N67" s="50"/>
      <c r="O67" s="50"/>
      <c r="P67" s="50"/>
      <c r="Q67" s="50"/>
      <c r="R67" s="50"/>
      <c r="S67" s="50"/>
      <c r="T67" s="50"/>
      <c r="U67" s="50"/>
      <c r="W67" s="91"/>
      <c r="X67" s="91"/>
      <c r="Y67" s="91"/>
      <c r="Z67" s="91"/>
      <c r="AA67" s="91"/>
      <c r="AB67" s="11"/>
      <c r="AC67" s="92" t="s">
        <v>285</v>
      </c>
      <c r="AD67" s="93">
        <v>3</v>
      </c>
      <c r="AE67" s="11"/>
      <c r="AF67" s="11"/>
    </row>
    <row r="68" spans="8:32" ht="14" hidden="1">
      <c r="J68" s="50"/>
      <c r="K68" s="50"/>
      <c r="L68" s="50"/>
      <c r="M68" s="50"/>
      <c r="N68" s="50"/>
      <c r="O68" s="50"/>
      <c r="P68" s="50"/>
      <c r="Q68" s="50"/>
      <c r="R68" s="50"/>
      <c r="S68" s="50"/>
      <c r="T68" s="50"/>
      <c r="U68" s="50"/>
      <c r="W68" s="11"/>
      <c r="X68" s="11"/>
      <c r="Y68" s="11"/>
      <c r="Z68" s="11"/>
      <c r="AA68" s="11"/>
      <c r="AB68" s="11"/>
      <c r="AC68" s="89" t="s">
        <v>291</v>
      </c>
      <c r="AD68" s="90">
        <v>3</v>
      </c>
      <c r="AE68" s="11"/>
      <c r="AF68" s="11"/>
    </row>
    <row r="69" spans="8:32" ht="14" hidden="1">
      <c r="J69" s="50"/>
      <c r="K69" s="50"/>
      <c r="L69" s="50"/>
      <c r="M69" s="50" t="s">
        <v>6937</v>
      </c>
      <c r="N69" s="50"/>
      <c r="O69" s="50"/>
      <c r="P69" s="50"/>
      <c r="Q69" s="50"/>
      <c r="R69" s="50"/>
      <c r="S69" s="50"/>
      <c r="T69" s="50"/>
      <c r="U69" s="50"/>
      <c r="W69" s="91"/>
      <c r="X69" s="91"/>
      <c r="Y69" s="91"/>
      <c r="Z69" s="91"/>
      <c r="AA69" s="91"/>
      <c r="AB69" s="11"/>
      <c r="AC69" s="92" t="s">
        <v>431</v>
      </c>
      <c r="AD69" s="93">
        <v>3</v>
      </c>
      <c r="AE69" s="11"/>
      <c r="AF69" s="11"/>
    </row>
    <row r="70" spans="8:32" ht="14" hidden="1">
      <c r="J70" s="50"/>
      <c r="K70" s="50"/>
      <c r="L70" s="50"/>
      <c r="M70" s="50"/>
      <c r="N70" s="50"/>
      <c r="O70" s="50"/>
      <c r="P70" s="50"/>
      <c r="Q70" s="50"/>
      <c r="R70" s="50"/>
      <c r="S70" s="50"/>
      <c r="T70" s="50"/>
      <c r="U70" s="50"/>
      <c r="W70" s="11"/>
      <c r="X70" s="11"/>
      <c r="Y70" s="11"/>
      <c r="Z70" s="11"/>
      <c r="AA70" s="11"/>
      <c r="AB70" s="11"/>
      <c r="AC70" s="89" t="s">
        <v>137</v>
      </c>
      <c r="AD70" s="90">
        <v>3</v>
      </c>
      <c r="AE70" s="11"/>
      <c r="AF70" s="11"/>
    </row>
    <row r="71" spans="8:32" ht="14" hidden="1">
      <c r="J71" s="50"/>
      <c r="K71" s="50"/>
      <c r="L71" s="50"/>
      <c r="M71" s="50"/>
      <c r="N71" s="50"/>
      <c r="O71" s="50"/>
      <c r="P71" s="50"/>
      <c r="Q71" s="50"/>
      <c r="R71" s="50"/>
      <c r="S71" s="50"/>
      <c r="T71" s="50"/>
      <c r="U71" s="50"/>
      <c r="W71" s="91"/>
      <c r="X71" s="91"/>
      <c r="Y71" s="91"/>
      <c r="Z71" s="91"/>
      <c r="AA71" s="91"/>
      <c r="AB71" s="11"/>
      <c r="AC71" s="92" t="s">
        <v>249</v>
      </c>
      <c r="AD71" s="93">
        <v>3</v>
      </c>
      <c r="AE71" s="11"/>
      <c r="AF71" s="11"/>
    </row>
    <row r="72" spans="8:32" ht="12.5">
      <c r="J72" s="50" t="s">
        <v>463</v>
      </c>
      <c r="K72" s="50"/>
      <c r="L72" s="50"/>
      <c r="M72" s="50" t="s">
        <v>6938</v>
      </c>
      <c r="N72" s="50"/>
      <c r="O72" s="50"/>
      <c r="P72" s="50"/>
      <c r="Q72" s="50"/>
      <c r="R72" s="50"/>
      <c r="S72" s="50"/>
      <c r="T72" s="50"/>
      <c r="U72" s="50"/>
      <c r="W72" s="11"/>
      <c r="X72" s="11"/>
      <c r="Y72" s="11"/>
      <c r="Z72" s="11"/>
      <c r="AA72" s="11"/>
      <c r="AB72" s="11"/>
      <c r="AC72" s="11"/>
      <c r="AD72" s="11"/>
      <c r="AE72" s="11"/>
      <c r="AF72" s="11"/>
    </row>
    <row r="73" spans="8:32" ht="12.5">
      <c r="J73" s="50"/>
      <c r="K73" s="50"/>
      <c r="L73" s="50"/>
      <c r="M73" s="50"/>
      <c r="N73" s="50"/>
      <c r="O73" s="50"/>
      <c r="P73" s="50"/>
      <c r="Q73" s="50"/>
      <c r="R73" s="50"/>
      <c r="S73" s="50"/>
      <c r="T73" s="50"/>
      <c r="U73" s="50"/>
      <c r="W73" s="91"/>
      <c r="X73" s="91"/>
      <c r="Y73" s="91"/>
      <c r="Z73" s="91"/>
      <c r="AA73" s="91"/>
      <c r="AB73" s="11"/>
      <c r="AC73" s="11"/>
      <c r="AD73" s="11"/>
      <c r="AE73" s="11"/>
      <c r="AF73" s="11"/>
    </row>
    <row r="74" spans="8:32" ht="12.5">
      <c r="J74" s="50" t="s">
        <v>247</v>
      </c>
      <c r="K74" s="50" t="s">
        <v>370</v>
      </c>
      <c r="L74" s="50"/>
      <c r="M74" s="50" t="s">
        <v>1164</v>
      </c>
      <c r="N74" s="50" t="s">
        <v>6915</v>
      </c>
      <c r="O74" s="50" t="s">
        <v>6939</v>
      </c>
      <c r="P74" s="50" t="s">
        <v>6916</v>
      </c>
      <c r="Q74" s="50" t="s">
        <v>6940</v>
      </c>
      <c r="R74" s="50"/>
      <c r="S74" s="50"/>
      <c r="T74" s="50"/>
      <c r="U74" s="50"/>
      <c r="W74" s="11"/>
      <c r="X74" s="11"/>
      <c r="Y74" s="11"/>
      <c r="Z74" s="11"/>
      <c r="AA74" s="11"/>
      <c r="AB74" s="11"/>
      <c r="AC74" s="11"/>
      <c r="AD74" s="11"/>
      <c r="AE74" s="11"/>
      <c r="AF74" s="11"/>
    </row>
    <row r="75" spans="8:32" ht="12.5">
      <c r="J75" s="50" t="s">
        <v>463</v>
      </c>
      <c r="K75" s="50"/>
      <c r="L75" s="50"/>
      <c r="M75" s="50"/>
      <c r="N75" s="50"/>
      <c r="O75" s="50"/>
      <c r="P75" s="50"/>
      <c r="Q75" s="50"/>
      <c r="R75" s="50"/>
      <c r="S75" s="50"/>
      <c r="T75" s="50"/>
      <c r="U75" s="50"/>
      <c r="W75" s="91"/>
      <c r="X75" s="91"/>
      <c r="Y75" s="91"/>
      <c r="Z75" s="91"/>
      <c r="AA75" s="91"/>
      <c r="AB75" s="11"/>
      <c r="AC75" s="11"/>
      <c r="AD75" s="11"/>
      <c r="AE75" s="11"/>
      <c r="AF75" s="11"/>
    </row>
    <row r="76" spans="8:32" ht="12.5">
      <c r="J76" s="50"/>
      <c r="K76" s="50"/>
      <c r="L76" s="50"/>
      <c r="M76" s="50" t="s">
        <v>6941</v>
      </c>
      <c r="N76" s="50"/>
      <c r="O76" s="50"/>
      <c r="P76" s="50"/>
      <c r="Q76" s="50"/>
      <c r="R76" s="50"/>
      <c r="S76" s="50"/>
      <c r="T76" s="50"/>
      <c r="U76" s="50"/>
      <c r="W76" s="11"/>
      <c r="X76" s="11"/>
      <c r="Y76" s="11"/>
      <c r="Z76" s="11"/>
      <c r="AA76" s="11"/>
      <c r="AB76" s="11"/>
      <c r="AC76" s="11"/>
      <c r="AD76" s="11"/>
      <c r="AE76" s="11"/>
      <c r="AF76" s="11"/>
    </row>
    <row r="77" spans="8:32" ht="12.5">
      <c r="J77" s="50" t="s">
        <v>463</v>
      </c>
      <c r="K77" s="50"/>
      <c r="L77" s="50"/>
      <c r="M77" s="50" t="s">
        <v>6916</v>
      </c>
      <c r="N77" s="50"/>
      <c r="O77" s="50"/>
      <c r="P77" s="50"/>
      <c r="Q77" s="50"/>
      <c r="R77" s="50"/>
      <c r="S77" s="50"/>
      <c r="T77" s="50"/>
      <c r="U77" s="50"/>
      <c r="W77" s="91"/>
      <c r="X77" s="91"/>
      <c r="Y77" s="91"/>
      <c r="Z77" s="91"/>
      <c r="AA77" s="91"/>
      <c r="AB77" s="11"/>
      <c r="AC77" s="11"/>
      <c r="AD77" s="11"/>
      <c r="AE77" s="11"/>
      <c r="AF77" s="11"/>
    </row>
    <row r="78" spans="8:32" ht="12.5">
      <c r="J78" s="50"/>
      <c r="K78" s="50"/>
      <c r="L78" s="50"/>
      <c r="M78" s="50" t="s">
        <v>6913</v>
      </c>
      <c r="N78" s="50"/>
      <c r="O78" s="50"/>
      <c r="P78" s="50"/>
      <c r="Q78" s="50"/>
      <c r="R78" s="50"/>
      <c r="S78" s="50"/>
      <c r="T78" s="50"/>
      <c r="U78" s="50"/>
      <c r="W78" s="11" t="s">
        <v>6920</v>
      </c>
      <c r="X78" s="11"/>
      <c r="Y78" s="11"/>
      <c r="Z78" s="11"/>
      <c r="AA78" s="11"/>
      <c r="AB78" s="11"/>
      <c r="AC78" s="11"/>
      <c r="AD78" s="11"/>
      <c r="AE78" s="11"/>
      <c r="AF78" s="11"/>
    </row>
    <row r="79" spans="8:32" ht="12.5">
      <c r="J79" s="50"/>
      <c r="K79" s="50"/>
      <c r="L79" s="50"/>
      <c r="M79" s="50"/>
      <c r="N79" s="50"/>
      <c r="O79" s="50"/>
      <c r="P79" s="50"/>
      <c r="Q79" s="50"/>
      <c r="R79" s="50"/>
      <c r="S79" s="50"/>
      <c r="T79" s="50"/>
      <c r="U79" s="50"/>
      <c r="W79" s="91"/>
      <c r="X79" s="91"/>
      <c r="Y79" s="91"/>
      <c r="Z79" s="91"/>
      <c r="AA79" s="91"/>
      <c r="AB79" s="11"/>
      <c r="AC79" s="11"/>
      <c r="AD79" s="11"/>
      <c r="AE79" s="11"/>
      <c r="AF79" s="11"/>
    </row>
    <row r="80" spans="8:32" ht="12.5">
      <c r="H80" s="3" t="s">
        <v>1742</v>
      </c>
      <c r="J80" s="50"/>
      <c r="K80" s="50"/>
      <c r="L80" s="50"/>
      <c r="M80" s="50"/>
      <c r="N80" s="50"/>
      <c r="O80" s="50"/>
      <c r="P80" s="50"/>
      <c r="Q80" s="50"/>
      <c r="R80" s="50"/>
      <c r="S80" s="50"/>
      <c r="T80" s="50"/>
      <c r="U80" s="50"/>
      <c r="W80" s="11"/>
      <c r="X80" s="11"/>
      <c r="Y80" s="11"/>
      <c r="Z80" s="11"/>
      <c r="AA80" s="11"/>
      <c r="AB80" s="11"/>
      <c r="AC80" s="11"/>
      <c r="AD80" s="11"/>
      <c r="AE80" s="11"/>
      <c r="AF80" s="11"/>
    </row>
    <row r="81" spans="8:32" ht="12.5">
      <c r="H81" s="3" t="s">
        <v>6942</v>
      </c>
      <c r="J81" s="50"/>
      <c r="K81" s="50"/>
      <c r="L81" s="50"/>
      <c r="M81" s="50"/>
      <c r="N81" s="50"/>
      <c r="O81" s="50"/>
      <c r="P81" s="50"/>
      <c r="Q81" s="50"/>
      <c r="R81" s="50"/>
      <c r="S81" s="50"/>
      <c r="T81" s="50"/>
      <c r="U81" s="50"/>
      <c r="W81" s="91"/>
      <c r="X81" s="91"/>
      <c r="Y81" s="91"/>
      <c r="Z81" s="91"/>
      <c r="AA81" s="91"/>
      <c r="AB81" s="11"/>
      <c r="AC81" s="11"/>
      <c r="AD81" s="11"/>
      <c r="AE81" s="11"/>
      <c r="AF81" s="11"/>
    </row>
    <row r="82" spans="8:32" ht="12.5">
      <c r="H82" s="3" t="s">
        <v>6943</v>
      </c>
      <c r="J82" s="50"/>
      <c r="K82" s="50"/>
      <c r="L82" s="50"/>
      <c r="M82" s="50"/>
      <c r="N82" s="50"/>
      <c r="O82" s="50"/>
      <c r="P82" s="50"/>
      <c r="Q82" s="50"/>
      <c r="R82" s="50"/>
      <c r="S82" s="50"/>
      <c r="T82" s="50"/>
      <c r="U82" s="50"/>
      <c r="W82" s="11"/>
      <c r="X82" s="11"/>
      <c r="Y82" s="11"/>
      <c r="Z82" s="11"/>
      <c r="AA82" s="11"/>
      <c r="AB82" s="11"/>
      <c r="AC82" s="11"/>
      <c r="AD82" s="11"/>
      <c r="AE82" s="11"/>
      <c r="AF82" s="11"/>
    </row>
    <row r="83" spans="8:32" ht="12.5">
      <c r="J83" s="50"/>
      <c r="K83" s="50"/>
      <c r="L83" s="50"/>
      <c r="M83" s="50"/>
      <c r="N83" s="50"/>
      <c r="O83" s="50"/>
      <c r="P83" s="50"/>
      <c r="Q83" s="50"/>
      <c r="R83" s="50"/>
      <c r="S83" s="50"/>
      <c r="T83" s="50"/>
      <c r="U83" s="50"/>
      <c r="W83" s="91"/>
      <c r="X83" s="91"/>
      <c r="Y83" s="91"/>
      <c r="Z83" s="91"/>
      <c r="AA83" s="91"/>
      <c r="AB83" s="11"/>
      <c r="AC83" s="11"/>
      <c r="AD83" s="11"/>
      <c r="AE83" s="11"/>
      <c r="AF83" s="11"/>
    </row>
    <row r="84" spans="8:32" ht="12.5">
      <c r="J84" s="50"/>
      <c r="K84" s="50"/>
      <c r="L84" s="50"/>
      <c r="M84" s="50"/>
      <c r="N84" s="50"/>
      <c r="O84" s="50"/>
      <c r="P84" s="50"/>
      <c r="Q84" s="50"/>
      <c r="R84" s="50"/>
      <c r="S84" s="50"/>
      <c r="T84" s="50"/>
      <c r="U84" s="50"/>
      <c r="W84" s="11"/>
      <c r="X84" s="11"/>
      <c r="Y84" s="11"/>
      <c r="Z84" s="11"/>
      <c r="AA84" s="11"/>
      <c r="AB84" s="11"/>
      <c r="AC84" s="11"/>
      <c r="AD84" s="11"/>
      <c r="AE84" s="11"/>
      <c r="AF84" s="11"/>
    </row>
    <row r="85" spans="8:32" ht="12.5">
      <c r="J85" s="50"/>
      <c r="K85" s="50"/>
      <c r="L85" s="50"/>
      <c r="M85" s="50" t="s">
        <v>6913</v>
      </c>
      <c r="N85" s="50"/>
      <c r="O85" s="50"/>
      <c r="P85" s="50"/>
      <c r="Q85" s="50"/>
      <c r="R85" s="50"/>
      <c r="S85" s="50"/>
      <c r="T85" s="50"/>
      <c r="U85" s="50"/>
      <c r="W85" s="91"/>
      <c r="X85" s="91"/>
      <c r="Y85" s="91"/>
      <c r="Z85" s="91"/>
      <c r="AA85" s="91"/>
      <c r="AB85" s="11"/>
      <c r="AC85" s="11"/>
      <c r="AD85" s="11"/>
      <c r="AE85" s="11"/>
      <c r="AF85" s="11"/>
    </row>
    <row r="86" spans="8:32" ht="12.5">
      <c r="J86" s="50" t="s">
        <v>287</v>
      </c>
      <c r="K86" s="50"/>
      <c r="L86" s="50"/>
      <c r="M86" s="50"/>
      <c r="N86" s="50"/>
      <c r="O86" s="50"/>
      <c r="P86" s="50"/>
      <c r="Q86" s="50"/>
      <c r="R86" s="50"/>
      <c r="S86" s="50"/>
      <c r="T86" s="50"/>
      <c r="U86" s="50"/>
      <c r="W86" s="11"/>
      <c r="X86" s="11"/>
      <c r="Y86" s="11"/>
      <c r="Z86" s="11"/>
      <c r="AA86" s="11"/>
      <c r="AB86" s="11"/>
      <c r="AC86" s="11"/>
      <c r="AD86" s="11"/>
      <c r="AE86" s="11"/>
      <c r="AF86" s="11"/>
    </row>
    <row r="87" spans="8:32" ht="12.5">
      <c r="J87" s="50" t="s">
        <v>463</v>
      </c>
      <c r="K87" s="50" t="s">
        <v>287</v>
      </c>
      <c r="L87" s="50"/>
      <c r="M87" s="50"/>
      <c r="N87" s="50"/>
      <c r="O87" s="50"/>
      <c r="P87" s="50"/>
      <c r="Q87" s="50"/>
      <c r="R87" s="50"/>
      <c r="S87" s="50"/>
      <c r="T87" s="50"/>
      <c r="U87" s="50"/>
      <c r="W87" s="91" t="s">
        <v>6944</v>
      </c>
      <c r="X87" s="91" t="s">
        <v>6945</v>
      </c>
      <c r="Y87" s="91"/>
      <c r="Z87" s="91"/>
      <c r="AA87" s="91"/>
      <c r="AB87" s="11"/>
      <c r="AC87" s="11"/>
      <c r="AD87" s="11"/>
      <c r="AE87" s="11"/>
      <c r="AF87" s="11"/>
    </row>
    <row r="88" spans="8:32" ht="12.5">
      <c r="J88" s="50" t="s">
        <v>574</v>
      </c>
      <c r="K88" s="50"/>
      <c r="L88" s="50"/>
      <c r="M88" s="50"/>
      <c r="N88" s="50"/>
      <c r="O88" s="50"/>
      <c r="P88" s="50"/>
      <c r="Q88" s="50"/>
      <c r="R88" s="50"/>
      <c r="S88" s="50"/>
      <c r="T88" s="50"/>
      <c r="U88" s="50"/>
      <c r="W88" s="11"/>
      <c r="X88" s="11"/>
      <c r="Y88" s="11"/>
      <c r="Z88" s="11"/>
      <c r="AA88" s="11"/>
      <c r="AB88" s="11"/>
      <c r="AC88" s="11"/>
      <c r="AD88" s="11"/>
      <c r="AE88" s="11"/>
      <c r="AF88" s="11"/>
    </row>
    <row r="89" spans="8:32" ht="12.5">
      <c r="J89" s="50" t="s">
        <v>463</v>
      </c>
      <c r="K89" s="50"/>
      <c r="L89" s="50"/>
      <c r="M89" s="50"/>
      <c r="N89" s="50"/>
      <c r="O89" s="50"/>
      <c r="P89" s="50"/>
      <c r="Q89" s="50"/>
      <c r="R89" s="50"/>
      <c r="S89" s="50"/>
      <c r="T89" s="50"/>
      <c r="U89" s="50"/>
      <c r="W89" s="91"/>
      <c r="X89" s="91"/>
      <c r="Y89" s="91"/>
      <c r="Z89" s="91"/>
      <c r="AA89" s="91"/>
      <c r="AB89" s="11"/>
      <c r="AC89" s="11"/>
      <c r="AD89" s="11"/>
      <c r="AE89" s="11"/>
      <c r="AF89" s="11"/>
    </row>
    <row r="90" spans="8:32" ht="12.5">
      <c r="J90" s="50"/>
      <c r="K90" s="50"/>
      <c r="L90" s="50"/>
      <c r="M90" s="50"/>
      <c r="N90" s="50"/>
      <c r="O90" s="50"/>
      <c r="P90" s="50"/>
      <c r="Q90" s="50"/>
      <c r="R90" s="50"/>
      <c r="S90" s="50"/>
      <c r="T90" s="50"/>
      <c r="U90" s="50"/>
      <c r="W90" s="11"/>
      <c r="X90" s="11"/>
      <c r="Y90" s="11"/>
      <c r="Z90" s="11"/>
      <c r="AA90" s="11"/>
      <c r="AB90" s="11"/>
      <c r="AC90" s="11"/>
      <c r="AD90" s="11"/>
      <c r="AE90" s="11"/>
      <c r="AF90" s="11"/>
    </row>
    <row r="91" spans="8:32" ht="12.5">
      <c r="J91" s="50"/>
      <c r="K91" s="50"/>
      <c r="L91" s="50"/>
      <c r="M91" s="50" t="s">
        <v>6946</v>
      </c>
      <c r="N91" s="50" t="s">
        <v>6947</v>
      </c>
      <c r="O91" s="50"/>
      <c r="P91" s="50"/>
      <c r="Q91" s="50"/>
      <c r="R91" s="50"/>
      <c r="S91" s="50"/>
      <c r="T91" s="50"/>
      <c r="U91" s="50"/>
      <c r="W91" s="91"/>
      <c r="X91" s="91"/>
      <c r="Y91" s="91"/>
      <c r="Z91" s="91"/>
      <c r="AA91" s="91"/>
      <c r="AB91" s="11"/>
      <c r="AC91" s="11"/>
      <c r="AD91" s="11"/>
      <c r="AE91" s="11"/>
      <c r="AF91" s="11"/>
    </row>
    <row r="92" spans="8:32" ht="12.5">
      <c r="J92" s="50"/>
      <c r="K92" s="50"/>
      <c r="L92" s="50"/>
      <c r="M92" s="50"/>
      <c r="N92" s="50"/>
      <c r="O92" s="50"/>
      <c r="P92" s="50"/>
      <c r="Q92" s="50"/>
      <c r="R92" s="50"/>
      <c r="S92" s="50"/>
      <c r="T92" s="50"/>
      <c r="U92" s="50"/>
      <c r="W92" s="11"/>
      <c r="X92" s="11"/>
      <c r="Y92" s="11"/>
      <c r="Z92" s="11"/>
      <c r="AA92" s="11"/>
      <c r="AB92" s="11"/>
      <c r="AC92" s="11"/>
      <c r="AD92" s="11"/>
      <c r="AE92" s="11"/>
      <c r="AF92" s="11"/>
    </row>
    <row r="93" spans="8:32" ht="12.5">
      <c r="J93" s="50"/>
      <c r="K93" s="50"/>
      <c r="L93" s="50"/>
      <c r="M93" s="50"/>
      <c r="N93" s="50"/>
      <c r="O93" s="50"/>
      <c r="P93" s="50"/>
      <c r="Q93" s="50"/>
      <c r="R93" s="50"/>
      <c r="S93" s="50"/>
      <c r="T93" s="50"/>
      <c r="U93" s="50"/>
      <c r="W93" s="91" t="s">
        <v>6920</v>
      </c>
      <c r="X93" s="91" t="s">
        <v>6948</v>
      </c>
      <c r="Y93" s="91"/>
      <c r="Z93" s="91"/>
      <c r="AA93" s="91"/>
      <c r="AB93" s="11"/>
      <c r="AC93" s="11"/>
      <c r="AD93" s="11"/>
      <c r="AE93" s="11"/>
      <c r="AF93" s="11"/>
    </row>
    <row r="94" spans="8:32" ht="12.5">
      <c r="J94" s="50"/>
      <c r="K94" s="50"/>
      <c r="L94" s="50"/>
      <c r="M94" s="50"/>
      <c r="N94" s="50"/>
      <c r="O94" s="50"/>
      <c r="P94" s="50"/>
      <c r="Q94" s="50"/>
      <c r="R94" s="50"/>
      <c r="S94" s="50"/>
      <c r="T94" s="50"/>
      <c r="U94" s="50"/>
      <c r="W94" s="11" t="s">
        <v>6949</v>
      </c>
      <c r="X94" s="11" t="s">
        <v>6948</v>
      </c>
      <c r="Y94" s="11" t="s">
        <v>6950</v>
      </c>
      <c r="Z94" s="11"/>
      <c r="AA94" s="11"/>
      <c r="AB94" s="11"/>
      <c r="AC94" s="11"/>
      <c r="AD94" s="11"/>
      <c r="AE94" s="11"/>
      <c r="AF94" s="11"/>
    </row>
    <row r="95" spans="8:32" ht="12.5">
      <c r="J95" s="50"/>
      <c r="K95" s="50"/>
      <c r="L95" s="50"/>
      <c r="M95" s="50"/>
      <c r="N95" s="50"/>
      <c r="O95" s="50"/>
      <c r="P95" s="50"/>
      <c r="Q95" s="50"/>
      <c r="R95" s="50"/>
      <c r="S95" s="50"/>
      <c r="T95" s="50"/>
      <c r="U95" s="50"/>
      <c r="W95" s="91"/>
      <c r="X95" s="91"/>
      <c r="Y95" s="91"/>
      <c r="Z95" s="91"/>
      <c r="AA95" s="91"/>
      <c r="AB95" s="11"/>
      <c r="AC95" s="11"/>
      <c r="AD95" s="11"/>
      <c r="AE95" s="11"/>
      <c r="AF95" s="11"/>
    </row>
    <row r="96" spans="8:32" ht="12.5">
      <c r="J96" s="50"/>
      <c r="K96" s="50"/>
      <c r="L96" s="50"/>
      <c r="M96" s="50"/>
      <c r="N96" s="50"/>
      <c r="O96" s="50"/>
      <c r="P96" s="50"/>
      <c r="Q96" s="50"/>
      <c r="R96" s="50"/>
      <c r="S96" s="50"/>
      <c r="T96" s="50"/>
      <c r="U96" s="50"/>
      <c r="W96" s="11"/>
      <c r="X96" s="11"/>
      <c r="Y96" s="11"/>
      <c r="Z96" s="11"/>
      <c r="AA96" s="11"/>
      <c r="AB96" s="11"/>
      <c r="AC96" s="11"/>
      <c r="AD96" s="11"/>
      <c r="AE96" s="11"/>
      <c r="AF96" s="11"/>
    </row>
    <row r="97" spans="8:32" ht="12.5">
      <c r="J97" s="50"/>
      <c r="K97" s="50"/>
      <c r="L97" s="50"/>
      <c r="M97" s="50" t="s">
        <v>6916</v>
      </c>
      <c r="N97" s="50" t="s">
        <v>6914</v>
      </c>
      <c r="O97" s="50" t="s">
        <v>6915</v>
      </c>
      <c r="P97" s="50"/>
      <c r="Q97" s="50"/>
      <c r="R97" s="50"/>
      <c r="S97" s="50"/>
      <c r="T97" s="50"/>
      <c r="U97" s="50"/>
      <c r="W97" s="91"/>
      <c r="X97" s="91"/>
      <c r="Y97" s="91"/>
      <c r="Z97" s="91"/>
      <c r="AA97" s="91"/>
      <c r="AB97" s="11"/>
      <c r="AC97" s="11"/>
      <c r="AD97" s="11"/>
      <c r="AE97" s="11"/>
      <c r="AF97" s="11"/>
    </row>
    <row r="98" spans="8:32" ht="12.5">
      <c r="J98" s="50" t="s">
        <v>6951</v>
      </c>
      <c r="K98" s="50"/>
      <c r="L98" s="50"/>
      <c r="M98" s="50"/>
      <c r="N98" s="50"/>
      <c r="O98" s="50"/>
      <c r="P98" s="50"/>
      <c r="Q98" s="50"/>
      <c r="R98" s="50"/>
      <c r="S98" s="50"/>
      <c r="T98" s="50"/>
      <c r="U98" s="50"/>
      <c r="W98" s="11"/>
      <c r="X98" s="11"/>
      <c r="Y98" s="11"/>
      <c r="Z98" s="11"/>
      <c r="AA98" s="11"/>
      <c r="AB98" s="11"/>
      <c r="AC98" s="11"/>
      <c r="AD98" s="11"/>
      <c r="AE98" s="11"/>
      <c r="AF98" s="11"/>
    </row>
    <row r="99" spans="8:32" ht="12.5">
      <c r="J99" s="50" t="s">
        <v>295</v>
      </c>
      <c r="K99" s="50"/>
      <c r="L99" s="50"/>
      <c r="M99" s="50" t="s">
        <v>6916</v>
      </c>
      <c r="N99" s="50" t="s">
        <v>6914</v>
      </c>
      <c r="O99" s="50" t="s">
        <v>6915</v>
      </c>
      <c r="P99" s="50" t="s">
        <v>6913</v>
      </c>
      <c r="Q99" s="50" t="s">
        <v>6952</v>
      </c>
      <c r="R99" s="50" t="s">
        <v>6953</v>
      </c>
      <c r="S99" s="50" t="s">
        <v>6952</v>
      </c>
      <c r="T99" s="50"/>
      <c r="U99" s="50"/>
      <c r="W99" s="91"/>
      <c r="X99" s="91"/>
      <c r="Y99" s="91"/>
      <c r="Z99" s="91"/>
      <c r="AA99" s="91"/>
      <c r="AB99" s="11"/>
      <c r="AC99" s="11"/>
      <c r="AD99" s="11"/>
      <c r="AE99" s="11"/>
      <c r="AF99" s="11"/>
    </row>
    <row r="100" spans="8:32" ht="12.5">
      <c r="H100" s="3" t="s">
        <v>6954</v>
      </c>
      <c r="J100" s="50"/>
      <c r="K100" s="50"/>
      <c r="L100" s="50"/>
      <c r="M100" s="50"/>
      <c r="N100" s="50"/>
      <c r="O100" s="50"/>
      <c r="P100" s="50"/>
      <c r="Q100" s="50"/>
      <c r="R100" s="50"/>
      <c r="S100" s="50"/>
      <c r="T100" s="50"/>
      <c r="U100" s="50"/>
      <c r="W100" s="11"/>
      <c r="X100" s="11"/>
      <c r="Y100" s="11"/>
      <c r="Z100" s="11"/>
      <c r="AA100" s="11"/>
      <c r="AB100" s="11"/>
      <c r="AC100" s="11"/>
      <c r="AD100" s="11"/>
      <c r="AE100" s="11"/>
      <c r="AF100" s="11"/>
    </row>
    <row r="101" spans="8:32" ht="12.5">
      <c r="H101" s="3" t="s">
        <v>6955</v>
      </c>
      <c r="J101" s="50"/>
      <c r="K101" s="50"/>
      <c r="L101" s="50"/>
      <c r="M101" s="50" t="s">
        <v>6916</v>
      </c>
      <c r="N101" s="50"/>
      <c r="O101" s="50"/>
      <c r="P101" s="50"/>
      <c r="Q101" s="50"/>
      <c r="R101" s="50"/>
      <c r="S101" s="50"/>
      <c r="T101" s="50"/>
      <c r="U101" s="50"/>
      <c r="W101" s="91"/>
      <c r="X101" s="91"/>
      <c r="Y101" s="91"/>
      <c r="Z101" s="91"/>
      <c r="AA101" s="91"/>
      <c r="AB101" s="11"/>
      <c r="AC101" s="11"/>
      <c r="AD101" s="11"/>
      <c r="AE101" s="11"/>
      <c r="AF101" s="11"/>
    </row>
    <row r="102" spans="8:32" ht="12.5">
      <c r="J102" s="50"/>
      <c r="K102" s="50"/>
      <c r="L102" s="50"/>
      <c r="M102" s="50" t="s">
        <v>6916</v>
      </c>
      <c r="N102" s="50"/>
      <c r="O102" s="50"/>
      <c r="P102" s="50"/>
      <c r="Q102" s="50"/>
      <c r="R102" s="50"/>
      <c r="S102" s="50"/>
      <c r="T102" s="50"/>
      <c r="U102" s="50"/>
      <c r="W102" s="11"/>
      <c r="X102" s="11"/>
      <c r="Y102" s="11"/>
      <c r="Z102" s="11"/>
      <c r="AA102" s="11"/>
      <c r="AB102" s="11"/>
      <c r="AC102" s="11"/>
      <c r="AD102" s="11"/>
      <c r="AE102" s="11"/>
      <c r="AF102" s="11"/>
    </row>
    <row r="103" spans="8:32" ht="12.5">
      <c r="J103" s="50"/>
      <c r="K103" s="50"/>
      <c r="L103" s="50"/>
      <c r="M103" s="50" t="s">
        <v>6916</v>
      </c>
      <c r="N103" s="50" t="s">
        <v>6956</v>
      </c>
      <c r="O103" s="50" t="s">
        <v>6957</v>
      </c>
      <c r="P103" s="50" t="s">
        <v>6946</v>
      </c>
      <c r="Q103" s="50" t="s">
        <v>6958</v>
      </c>
      <c r="R103" s="50"/>
      <c r="S103" s="50"/>
      <c r="T103" s="50"/>
      <c r="U103" s="50"/>
      <c r="W103" s="91"/>
      <c r="X103" s="91"/>
      <c r="Y103" s="91"/>
      <c r="Z103" s="91"/>
      <c r="AA103" s="91"/>
      <c r="AB103" s="11"/>
      <c r="AC103" s="11"/>
      <c r="AD103" s="11"/>
      <c r="AE103" s="11"/>
      <c r="AF103" s="11"/>
    </row>
    <row r="104" spans="8:32" ht="12.5">
      <c r="J104" s="50"/>
      <c r="K104" s="50"/>
      <c r="L104" s="50"/>
      <c r="M104" s="50"/>
      <c r="N104" s="50"/>
      <c r="O104" s="50"/>
      <c r="P104" s="50"/>
      <c r="Q104" s="50"/>
      <c r="R104" s="50"/>
      <c r="S104" s="50"/>
      <c r="T104" s="50"/>
      <c r="U104" s="50"/>
      <c r="W104" s="11"/>
      <c r="X104" s="11"/>
      <c r="Y104" s="11"/>
      <c r="Z104" s="11"/>
      <c r="AA104" s="11"/>
      <c r="AB104" s="11"/>
      <c r="AC104" s="11"/>
      <c r="AD104" s="11"/>
      <c r="AE104" s="11"/>
      <c r="AF104" s="11"/>
    </row>
    <row r="105" spans="8:32" ht="12.5">
      <c r="J105" s="50"/>
      <c r="K105" s="50"/>
      <c r="L105" s="50"/>
      <c r="M105" s="50" t="s">
        <v>6916</v>
      </c>
      <c r="N105" s="50" t="s">
        <v>892</v>
      </c>
      <c r="O105" s="50" t="s">
        <v>1164</v>
      </c>
      <c r="P105" s="50" t="s">
        <v>629</v>
      </c>
      <c r="Q105" s="50" t="s">
        <v>653</v>
      </c>
      <c r="R105" s="50" t="s">
        <v>6959</v>
      </c>
      <c r="S105" s="50" t="s">
        <v>6960</v>
      </c>
      <c r="T105" s="50" t="s">
        <v>6961</v>
      </c>
      <c r="U105" s="50"/>
      <c r="W105" s="91"/>
      <c r="X105" s="91"/>
      <c r="Y105" s="91"/>
      <c r="Z105" s="91"/>
      <c r="AA105" s="91"/>
      <c r="AB105" s="11"/>
      <c r="AC105" s="11"/>
      <c r="AD105" s="11"/>
      <c r="AE105" s="11"/>
      <c r="AF105" s="11"/>
    </row>
    <row r="106" spans="8:32" ht="12.5">
      <c r="J106" s="50"/>
      <c r="K106" s="50"/>
      <c r="L106" s="50"/>
      <c r="M106" s="50"/>
      <c r="N106" s="50"/>
      <c r="O106" s="50"/>
      <c r="P106" s="50"/>
      <c r="Q106" s="50"/>
      <c r="R106" s="50"/>
      <c r="S106" s="50"/>
      <c r="T106" s="50"/>
      <c r="U106" s="50"/>
      <c r="W106" s="11"/>
      <c r="X106" s="11"/>
      <c r="Y106" s="11"/>
      <c r="Z106" s="11"/>
      <c r="AA106" s="11"/>
      <c r="AB106" s="11"/>
      <c r="AC106" s="11"/>
      <c r="AD106" s="11"/>
      <c r="AE106" s="11"/>
      <c r="AF106" s="11"/>
    </row>
    <row r="107" spans="8:32" ht="12.5">
      <c r="J107" s="50" t="s">
        <v>433</v>
      </c>
      <c r="K107" s="50"/>
      <c r="L107" s="50"/>
      <c r="M107" s="50"/>
      <c r="N107" s="50"/>
      <c r="O107" s="50"/>
      <c r="P107" s="50"/>
      <c r="Q107" s="50"/>
      <c r="R107" s="50"/>
      <c r="S107" s="50"/>
      <c r="T107" s="50"/>
      <c r="U107" s="50"/>
      <c r="W107" s="91"/>
      <c r="X107" s="91"/>
      <c r="Y107" s="91"/>
      <c r="Z107" s="91"/>
      <c r="AA107" s="91"/>
      <c r="AB107" s="11"/>
      <c r="AC107" s="11"/>
      <c r="AD107" s="11"/>
      <c r="AE107" s="11"/>
      <c r="AF107" s="11"/>
    </row>
    <row r="108" spans="8:32" ht="12.5">
      <c r="J108" s="50" t="s">
        <v>463</v>
      </c>
      <c r="K108" s="50" t="s">
        <v>295</v>
      </c>
      <c r="L108" s="50"/>
      <c r="M108" s="50"/>
      <c r="N108" s="50"/>
      <c r="O108" s="50"/>
      <c r="P108" s="50"/>
      <c r="Q108" s="50"/>
      <c r="R108" s="50"/>
      <c r="S108" s="50"/>
      <c r="T108" s="50"/>
      <c r="U108" s="50"/>
      <c r="W108" s="11"/>
      <c r="X108" s="11"/>
      <c r="Y108" s="11"/>
      <c r="Z108" s="11"/>
      <c r="AA108" s="11"/>
      <c r="AB108" s="11"/>
      <c r="AC108" s="11"/>
      <c r="AD108" s="11"/>
      <c r="AE108" s="11"/>
      <c r="AF108" s="11"/>
    </row>
    <row r="109" spans="8:32" ht="12.5">
      <c r="J109" s="50"/>
      <c r="K109" s="50"/>
      <c r="L109" s="50"/>
      <c r="M109" s="50"/>
      <c r="N109" s="50"/>
      <c r="O109" s="50"/>
      <c r="P109" s="50"/>
      <c r="Q109" s="50"/>
      <c r="R109" s="50"/>
      <c r="S109" s="50"/>
      <c r="T109" s="50"/>
      <c r="U109" s="50"/>
      <c r="W109" s="91"/>
      <c r="X109" s="91"/>
      <c r="Y109" s="91"/>
      <c r="Z109" s="91"/>
      <c r="AA109" s="91"/>
      <c r="AB109" s="11"/>
      <c r="AC109" s="11"/>
      <c r="AD109" s="11"/>
      <c r="AE109" s="11"/>
      <c r="AF109" s="11"/>
    </row>
    <row r="110" spans="8:32" ht="12.5">
      <c r="J110" s="50" t="s">
        <v>247</v>
      </c>
      <c r="K110" s="50"/>
      <c r="L110" s="50"/>
      <c r="M110" s="50"/>
      <c r="N110" s="50"/>
      <c r="O110" s="50"/>
      <c r="P110" s="50"/>
      <c r="Q110" s="50"/>
      <c r="R110" s="50"/>
      <c r="S110" s="50"/>
      <c r="T110" s="50"/>
      <c r="U110" s="50"/>
      <c r="W110" s="11"/>
      <c r="X110" s="11"/>
      <c r="Y110" s="11"/>
      <c r="Z110" s="11"/>
      <c r="AA110" s="11"/>
      <c r="AB110" s="11"/>
      <c r="AC110" s="11"/>
      <c r="AD110" s="11"/>
      <c r="AE110" s="11"/>
      <c r="AF110" s="11"/>
    </row>
    <row r="111" spans="8:32" ht="12.5">
      <c r="J111" s="50"/>
      <c r="K111" s="50"/>
      <c r="L111" s="50"/>
      <c r="M111" s="50"/>
      <c r="N111" s="50"/>
      <c r="O111" s="50"/>
      <c r="P111" s="50"/>
      <c r="Q111" s="50"/>
      <c r="R111" s="50"/>
      <c r="S111" s="50"/>
      <c r="T111" s="50"/>
      <c r="U111" s="50"/>
      <c r="W111" s="91"/>
      <c r="X111" s="91"/>
      <c r="Y111" s="91"/>
      <c r="Z111" s="91"/>
      <c r="AA111" s="91"/>
      <c r="AB111" s="11"/>
      <c r="AC111" s="11"/>
      <c r="AD111" s="11"/>
      <c r="AE111" s="11"/>
      <c r="AF111" s="11"/>
    </row>
    <row r="112" spans="8:32" ht="12.5">
      <c r="J112" s="50"/>
      <c r="K112" s="50"/>
      <c r="L112" s="50"/>
      <c r="M112" s="50"/>
      <c r="N112" s="50"/>
      <c r="O112" s="50"/>
      <c r="P112" s="50"/>
      <c r="Q112" s="50"/>
      <c r="R112" s="50"/>
      <c r="S112" s="50"/>
      <c r="T112" s="50"/>
      <c r="U112" s="50"/>
      <c r="W112" s="11" t="s">
        <v>6962</v>
      </c>
      <c r="X112" s="11"/>
      <c r="Y112" s="11"/>
      <c r="Z112" s="11"/>
      <c r="AA112" s="11"/>
      <c r="AB112" s="11"/>
      <c r="AC112" s="11"/>
      <c r="AD112" s="11"/>
      <c r="AE112" s="11"/>
      <c r="AF112" s="11"/>
    </row>
    <row r="113" spans="10:32" ht="12.5">
      <c r="J113" s="50"/>
      <c r="K113" s="50"/>
      <c r="L113" s="50"/>
      <c r="M113" s="50" t="s">
        <v>6963</v>
      </c>
      <c r="N113" s="50" t="s">
        <v>6952</v>
      </c>
      <c r="O113" s="50"/>
      <c r="P113" s="50"/>
      <c r="Q113" s="50"/>
      <c r="R113" s="50"/>
      <c r="S113" s="50"/>
      <c r="T113" s="50"/>
      <c r="U113" s="50"/>
      <c r="W113" s="91" t="s">
        <v>6964</v>
      </c>
      <c r="X113" s="91"/>
      <c r="Y113" s="91"/>
      <c r="Z113" s="91"/>
      <c r="AA113" s="91"/>
      <c r="AB113" s="11"/>
      <c r="AC113" s="11"/>
      <c r="AD113" s="11"/>
      <c r="AE113" s="11"/>
      <c r="AF113" s="11"/>
    </row>
    <row r="114" spans="10:32" ht="12.5">
      <c r="J114" s="50"/>
      <c r="K114" s="50"/>
      <c r="L114" s="50"/>
      <c r="M114" s="50" t="s">
        <v>892</v>
      </c>
      <c r="N114" s="50"/>
      <c r="O114" s="50"/>
      <c r="P114" s="50"/>
      <c r="Q114" s="50"/>
      <c r="R114" s="50"/>
      <c r="S114" s="50"/>
      <c r="T114" s="50"/>
      <c r="U114" s="50"/>
      <c r="W114" s="11"/>
      <c r="X114" s="11"/>
      <c r="Y114" s="11"/>
      <c r="Z114" s="11"/>
      <c r="AA114" s="11"/>
      <c r="AB114" s="11"/>
      <c r="AC114" s="11"/>
      <c r="AD114" s="11"/>
      <c r="AE114" s="11"/>
      <c r="AF114" s="11"/>
    </row>
    <row r="115" spans="10:32" ht="12.5">
      <c r="J115" s="50" t="s">
        <v>463</v>
      </c>
      <c r="K115" s="50"/>
      <c r="L115" s="50"/>
      <c r="M115" s="50"/>
      <c r="N115" s="50"/>
      <c r="O115" s="50"/>
      <c r="P115" s="50"/>
      <c r="Q115" s="50"/>
      <c r="R115" s="50"/>
      <c r="S115" s="50"/>
      <c r="T115" s="50"/>
      <c r="U115" s="50"/>
      <c r="W115" s="91"/>
      <c r="X115" s="91"/>
      <c r="Y115" s="91"/>
      <c r="Z115" s="91"/>
      <c r="AA115" s="91"/>
      <c r="AB115" s="11"/>
      <c r="AC115" s="11"/>
      <c r="AD115" s="11"/>
      <c r="AE115" s="11"/>
      <c r="AF115" s="11"/>
    </row>
    <row r="116" spans="10:32" ht="12.5">
      <c r="J116" s="50" t="s">
        <v>463</v>
      </c>
      <c r="K116" s="50"/>
      <c r="L116" s="50"/>
      <c r="M116" s="50" t="s">
        <v>6963</v>
      </c>
      <c r="N116" s="50" t="s">
        <v>6952</v>
      </c>
      <c r="O116" s="50" t="s">
        <v>6965</v>
      </c>
      <c r="P116" s="50"/>
      <c r="Q116" s="50"/>
      <c r="R116" s="50"/>
      <c r="S116" s="50"/>
      <c r="T116" s="50"/>
      <c r="U116" s="50"/>
      <c r="W116" s="11"/>
      <c r="X116" s="11"/>
      <c r="Y116" s="11"/>
      <c r="Z116" s="11"/>
      <c r="AA116" s="11"/>
      <c r="AB116" s="11"/>
      <c r="AC116" s="11"/>
      <c r="AD116" s="11"/>
      <c r="AE116" s="11"/>
      <c r="AF116" s="11"/>
    </row>
    <row r="117" spans="10:32" ht="12.5">
      <c r="J117" s="50" t="s">
        <v>297</v>
      </c>
      <c r="K117" s="50"/>
      <c r="L117" s="50"/>
      <c r="M117" s="50" t="s">
        <v>6966</v>
      </c>
      <c r="N117" s="50" t="s">
        <v>6952</v>
      </c>
      <c r="O117" s="50" t="s">
        <v>6967</v>
      </c>
      <c r="P117" s="50" t="s">
        <v>6952</v>
      </c>
      <c r="Q117" s="50" t="s">
        <v>6958</v>
      </c>
      <c r="R117" s="50" t="s">
        <v>6968</v>
      </c>
      <c r="S117" s="50" t="s">
        <v>6952</v>
      </c>
      <c r="T117" s="50" t="s">
        <v>6969</v>
      </c>
      <c r="U117" s="50" t="s">
        <v>6952</v>
      </c>
      <c r="W117" s="91" t="s">
        <v>6970</v>
      </c>
      <c r="X117" s="91" t="s">
        <v>6971</v>
      </c>
      <c r="Y117" s="91"/>
      <c r="Z117" s="91"/>
      <c r="AA117" s="91"/>
      <c r="AB117" s="11"/>
      <c r="AC117" s="11"/>
      <c r="AD117" s="11"/>
      <c r="AE117" s="11"/>
      <c r="AF117" s="11"/>
    </row>
    <row r="118" spans="10:32" ht="12.5">
      <c r="J118" s="50"/>
      <c r="K118" s="50"/>
      <c r="L118" s="50"/>
      <c r="M118" s="50" t="s">
        <v>6967</v>
      </c>
      <c r="N118" s="50" t="s">
        <v>6952</v>
      </c>
      <c r="O118" s="50" t="s">
        <v>6958</v>
      </c>
      <c r="P118" s="50" t="s">
        <v>6966</v>
      </c>
      <c r="Q118" s="50" t="s">
        <v>6952</v>
      </c>
      <c r="R118" s="50" t="s">
        <v>6968</v>
      </c>
      <c r="S118" s="50" t="s">
        <v>6952</v>
      </c>
      <c r="T118" s="50"/>
      <c r="U118" s="50"/>
      <c r="W118" s="11"/>
      <c r="X118" s="11"/>
      <c r="Y118" s="11"/>
      <c r="Z118" s="11"/>
      <c r="AA118" s="11"/>
      <c r="AB118" s="11"/>
      <c r="AC118" s="11"/>
      <c r="AD118" s="11"/>
      <c r="AE118" s="11"/>
      <c r="AF118" s="11"/>
    </row>
    <row r="119" spans="10:32" ht="12.5">
      <c r="J119" s="50"/>
      <c r="K119" s="50"/>
      <c r="L119" s="50"/>
      <c r="M119" s="50"/>
      <c r="N119" s="50"/>
      <c r="O119" s="50"/>
      <c r="P119" s="50"/>
      <c r="Q119" s="50"/>
      <c r="R119" s="50"/>
      <c r="S119" s="50"/>
      <c r="T119" s="50"/>
      <c r="U119" s="50"/>
      <c r="W119" s="91"/>
      <c r="X119" s="91"/>
      <c r="Y119" s="91"/>
      <c r="Z119" s="91"/>
      <c r="AA119" s="91"/>
      <c r="AB119" s="11"/>
      <c r="AC119" s="11"/>
      <c r="AD119" s="11"/>
      <c r="AE119" s="11"/>
      <c r="AF119" s="11"/>
    </row>
    <row r="120" spans="10:32" ht="12.5">
      <c r="J120" s="50" t="s">
        <v>145</v>
      </c>
      <c r="K120" s="50"/>
      <c r="L120" s="50"/>
      <c r="M120" s="50"/>
      <c r="N120" s="50"/>
      <c r="O120" s="50"/>
      <c r="P120" s="50"/>
      <c r="Q120" s="50"/>
      <c r="R120" s="50"/>
      <c r="S120" s="50"/>
      <c r="T120" s="50"/>
      <c r="U120" s="50"/>
      <c r="W120" s="11"/>
      <c r="X120" s="11"/>
      <c r="Y120" s="11"/>
      <c r="Z120" s="11"/>
      <c r="AA120" s="11"/>
      <c r="AB120" s="11"/>
      <c r="AC120" s="11"/>
      <c r="AD120" s="11"/>
      <c r="AE120" s="11"/>
      <c r="AF120" s="11"/>
    </row>
    <row r="121" spans="10:32" ht="12.5">
      <c r="J121" s="50"/>
      <c r="K121" s="50"/>
      <c r="L121" s="50"/>
      <c r="M121" s="50" t="s">
        <v>6972</v>
      </c>
      <c r="N121" s="50" t="s">
        <v>6937</v>
      </c>
      <c r="O121" s="50"/>
      <c r="P121" s="50"/>
      <c r="Q121" s="50"/>
      <c r="R121" s="50"/>
      <c r="S121" s="50"/>
      <c r="T121" s="50"/>
      <c r="U121" s="50"/>
      <c r="W121" s="91" t="s">
        <v>1690</v>
      </c>
      <c r="X121" s="91" t="s">
        <v>6973</v>
      </c>
      <c r="Y121" s="91" t="s">
        <v>6974</v>
      </c>
      <c r="Z121" s="91"/>
      <c r="AA121" s="91"/>
      <c r="AB121" s="11"/>
      <c r="AC121" s="11"/>
      <c r="AD121" s="11"/>
      <c r="AE121" s="11"/>
      <c r="AF121" s="11"/>
    </row>
    <row r="122" spans="10:32" ht="12.5">
      <c r="J122" s="50"/>
      <c r="K122" s="50"/>
      <c r="L122" s="50"/>
      <c r="M122" s="50"/>
      <c r="N122" s="50"/>
      <c r="O122" s="50"/>
      <c r="P122" s="50"/>
      <c r="Q122" s="50"/>
      <c r="R122" s="50"/>
      <c r="S122" s="50"/>
      <c r="T122" s="50"/>
      <c r="U122" s="50"/>
      <c r="W122" s="11" t="s">
        <v>6975</v>
      </c>
      <c r="X122" s="11" t="s">
        <v>6976</v>
      </c>
      <c r="Y122" s="11" t="s">
        <v>6977</v>
      </c>
      <c r="Z122" s="11"/>
      <c r="AA122" s="11" t="s">
        <v>6978</v>
      </c>
      <c r="AB122" s="11"/>
      <c r="AC122" s="11"/>
      <c r="AD122" s="11"/>
      <c r="AE122" s="11"/>
      <c r="AF122" s="11"/>
    </row>
    <row r="123" spans="10:32" ht="12.5">
      <c r="J123" s="50"/>
      <c r="K123" s="50"/>
      <c r="L123" s="50"/>
      <c r="M123" s="50"/>
      <c r="N123" s="50"/>
      <c r="O123" s="50"/>
      <c r="P123" s="50"/>
      <c r="Q123" s="50"/>
      <c r="R123" s="50"/>
      <c r="S123" s="50"/>
      <c r="T123" s="50"/>
      <c r="U123" s="50"/>
      <c r="W123" s="91"/>
      <c r="X123" s="91"/>
      <c r="Y123" s="91"/>
      <c r="Z123" s="91"/>
      <c r="AA123" s="91"/>
      <c r="AB123" s="11"/>
      <c r="AC123" s="11"/>
      <c r="AD123" s="11"/>
      <c r="AE123" s="11"/>
      <c r="AF123" s="11"/>
    </row>
    <row r="124" spans="10:32" ht="12.5">
      <c r="J124" s="50"/>
      <c r="K124" s="50"/>
      <c r="L124" s="50"/>
      <c r="M124" s="50"/>
      <c r="N124" s="50"/>
      <c r="O124" s="50"/>
      <c r="P124" s="50"/>
      <c r="Q124" s="50"/>
      <c r="R124" s="50"/>
      <c r="S124" s="50"/>
      <c r="T124" s="50"/>
      <c r="U124" s="50"/>
      <c r="W124" s="11"/>
      <c r="X124" s="11"/>
      <c r="Y124" s="11"/>
      <c r="Z124" s="11"/>
      <c r="AA124" s="11"/>
      <c r="AB124" s="11"/>
      <c r="AC124" s="11"/>
      <c r="AD124" s="11"/>
      <c r="AE124" s="11"/>
      <c r="AF124" s="11"/>
    </row>
    <row r="125" spans="10:32" ht="12.5">
      <c r="J125" s="50"/>
      <c r="K125" s="50"/>
      <c r="L125" s="50"/>
      <c r="M125" s="50"/>
      <c r="N125" s="50"/>
      <c r="O125" s="50"/>
      <c r="P125" s="50"/>
      <c r="Q125" s="50"/>
      <c r="R125" s="50"/>
      <c r="S125" s="50"/>
      <c r="T125" s="50"/>
      <c r="U125" s="50"/>
      <c r="W125" s="91"/>
      <c r="X125" s="91"/>
      <c r="Y125" s="91"/>
      <c r="Z125" s="91"/>
      <c r="AA125" s="91"/>
      <c r="AB125" s="11"/>
      <c r="AC125" s="11"/>
      <c r="AD125" s="11"/>
      <c r="AE125" s="11"/>
      <c r="AF125" s="11"/>
    </row>
    <row r="126" spans="10:32" ht="12.5">
      <c r="J126" s="50"/>
      <c r="K126" s="50"/>
      <c r="L126" s="50"/>
      <c r="M126" s="50"/>
      <c r="N126" s="50"/>
      <c r="O126" s="50"/>
      <c r="P126" s="50"/>
      <c r="Q126" s="50"/>
      <c r="R126" s="50"/>
      <c r="S126" s="50"/>
      <c r="T126" s="50"/>
      <c r="U126" s="50"/>
      <c r="W126" s="11"/>
      <c r="X126" s="11"/>
      <c r="Y126" s="11"/>
      <c r="Z126" s="11"/>
      <c r="AA126" s="11"/>
      <c r="AB126" s="11"/>
      <c r="AC126" s="11"/>
      <c r="AD126" s="11"/>
      <c r="AE126" s="11"/>
      <c r="AF126" s="11"/>
    </row>
    <row r="127" spans="10:32" ht="12.5">
      <c r="J127" s="50" t="s">
        <v>463</v>
      </c>
      <c r="K127" s="50"/>
      <c r="L127" s="50"/>
      <c r="M127" s="50"/>
      <c r="N127" s="50"/>
      <c r="O127" s="50"/>
      <c r="P127" s="50"/>
      <c r="Q127" s="50"/>
      <c r="R127" s="50"/>
      <c r="S127" s="50"/>
      <c r="T127" s="50"/>
      <c r="U127" s="50"/>
      <c r="W127" s="91"/>
      <c r="X127" s="91"/>
      <c r="Y127" s="91"/>
      <c r="Z127" s="91"/>
      <c r="AA127" s="91"/>
      <c r="AB127" s="11"/>
      <c r="AC127" s="11"/>
      <c r="AD127" s="11"/>
      <c r="AE127" s="11"/>
      <c r="AF127" s="11"/>
    </row>
    <row r="128" spans="10:32" ht="12.5">
      <c r="J128" s="50" t="s">
        <v>463</v>
      </c>
      <c r="K128" s="50"/>
      <c r="L128" s="50"/>
      <c r="M128" s="50"/>
      <c r="N128" s="50"/>
      <c r="O128" s="50"/>
      <c r="P128" s="50"/>
      <c r="Q128" s="50"/>
      <c r="R128" s="50"/>
      <c r="S128" s="50"/>
      <c r="T128" s="50"/>
      <c r="U128" s="50"/>
      <c r="W128" s="11"/>
      <c r="X128" s="11"/>
      <c r="Y128" s="11"/>
      <c r="Z128" s="11"/>
      <c r="AA128" s="11"/>
      <c r="AB128" s="11"/>
      <c r="AC128" s="11"/>
      <c r="AD128" s="11"/>
      <c r="AE128" s="11"/>
      <c r="AF128" s="11"/>
    </row>
    <row r="129" spans="10:32" ht="12.5">
      <c r="J129" s="50"/>
      <c r="K129" s="50"/>
      <c r="L129" s="50"/>
      <c r="M129" s="50"/>
      <c r="N129" s="50"/>
      <c r="O129" s="50"/>
      <c r="P129" s="50"/>
      <c r="Q129" s="50"/>
      <c r="R129" s="50"/>
      <c r="S129" s="50"/>
      <c r="T129" s="50"/>
      <c r="U129" s="50"/>
      <c r="W129" s="91"/>
      <c r="X129" s="91"/>
      <c r="Y129" s="91"/>
      <c r="Z129" s="91"/>
      <c r="AA129" s="91"/>
      <c r="AB129" s="11"/>
      <c r="AC129" s="11"/>
      <c r="AD129" s="11"/>
      <c r="AE129" s="11"/>
      <c r="AF129" s="11"/>
    </row>
    <row r="130" spans="10:32" ht="12.5">
      <c r="J130" s="50" t="s">
        <v>463</v>
      </c>
      <c r="K130" s="50"/>
      <c r="L130" s="50"/>
      <c r="M130" s="50"/>
      <c r="N130" s="50"/>
      <c r="O130" s="50"/>
      <c r="P130" s="50"/>
      <c r="Q130" s="50"/>
      <c r="R130" s="50"/>
      <c r="S130" s="50"/>
      <c r="T130" s="50"/>
      <c r="U130" s="50"/>
      <c r="W130" s="11"/>
      <c r="X130" s="11"/>
      <c r="Y130" s="11"/>
      <c r="Z130" s="11"/>
      <c r="AA130" s="11"/>
      <c r="AB130" s="11"/>
      <c r="AC130" s="11"/>
      <c r="AD130" s="11"/>
      <c r="AE130" s="11"/>
      <c r="AF130" s="11"/>
    </row>
    <row r="131" spans="10:32" ht="12.5">
      <c r="J131" s="50"/>
      <c r="K131" s="50"/>
      <c r="L131" s="50"/>
      <c r="M131" s="50"/>
      <c r="N131" s="50"/>
      <c r="O131" s="50"/>
      <c r="P131" s="50"/>
      <c r="Q131" s="50"/>
      <c r="R131" s="50"/>
      <c r="S131" s="50"/>
      <c r="T131" s="50"/>
      <c r="U131" s="50"/>
      <c r="W131" s="91"/>
      <c r="X131" s="91"/>
      <c r="Y131" s="91"/>
      <c r="Z131" s="91"/>
      <c r="AA131" s="91"/>
      <c r="AB131" s="11"/>
      <c r="AC131" s="11"/>
      <c r="AD131" s="11"/>
      <c r="AE131" s="11"/>
      <c r="AF131" s="11"/>
    </row>
    <row r="132" spans="10:32" ht="12.5">
      <c r="J132" s="50"/>
      <c r="K132" s="50"/>
      <c r="L132" s="50"/>
      <c r="M132" s="50"/>
      <c r="N132" s="50"/>
      <c r="O132" s="50"/>
      <c r="P132" s="50"/>
      <c r="Q132" s="50"/>
      <c r="R132" s="50"/>
      <c r="S132" s="50"/>
      <c r="T132" s="50"/>
      <c r="U132" s="50"/>
      <c r="W132" s="11"/>
      <c r="X132" s="11"/>
      <c r="Y132" s="11"/>
      <c r="Z132" s="11"/>
      <c r="AA132" s="11"/>
      <c r="AB132" s="11"/>
      <c r="AC132" s="11"/>
      <c r="AD132" s="11"/>
      <c r="AE132" s="11"/>
      <c r="AF132" s="11"/>
    </row>
    <row r="133" spans="10:32" ht="12.5">
      <c r="J133" s="50"/>
      <c r="K133" s="50"/>
      <c r="L133" s="50"/>
      <c r="M133" s="50"/>
      <c r="N133" s="50"/>
      <c r="O133" s="50"/>
      <c r="P133" s="50"/>
      <c r="Q133" s="50"/>
      <c r="R133" s="50"/>
      <c r="S133" s="50"/>
      <c r="T133" s="50"/>
      <c r="U133" s="50"/>
      <c r="W133" s="91"/>
      <c r="X133" s="91"/>
      <c r="Y133" s="91"/>
      <c r="Z133" s="91"/>
      <c r="AA133" s="91"/>
      <c r="AB133" s="11"/>
      <c r="AC133" s="11"/>
      <c r="AD133" s="11"/>
      <c r="AE133" s="11"/>
      <c r="AF133" s="11"/>
    </row>
    <row r="134" spans="10:32" ht="12.5">
      <c r="J134" s="50"/>
      <c r="K134" s="50"/>
      <c r="L134" s="50"/>
      <c r="M134" s="50"/>
      <c r="N134" s="50"/>
      <c r="O134" s="50"/>
      <c r="P134" s="50"/>
      <c r="Q134" s="50"/>
      <c r="R134" s="50"/>
      <c r="S134" s="50"/>
      <c r="T134" s="50"/>
      <c r="U134" s="50"/>
      <c r="W134" s="11"/>
      <c r="X134" s="11"/>
      <c r="Y134" s="11"/>
      <c r="Z134" s="11"/>
      <c r="AA134" s="11"/>
      <c r="AB134" s="11"/>
      <c r="AC134" s="11"/>
      <c r="AD134" s="11"/>
      <c r="AE134" s="11"/>
      <c r="AF134" s="11"/>
    </row>
    <row r="135" spans="10:32" ht="12.5">
      <c r="J135" s="50"/>
      <c r="K135" s="50"/>
      <c r="L135" s="50"/>
      <c r="M135" s="50" t="s">
        <v>6979</v>
      </c>
      <c r="N135" s="50"/>
      <c r="O135" s="50"/>
      <c r="P135" s="50"/>
      <c r="Q135" s="50"/>
      <c r="R135" s="50"/>
      <c r="S135" s="50"/>
      <c r="T135" s="50"/>
      <c r="U135" s="50"/>
      <c r="W135" s="91"/>
      <c r="X135" s="91"/>
      <c r="Y135" s="91"/>
      <c r="Z135" s="91"/>
      <c r="AA135" s="91"/>
      <c r="AB135" s="11"/>
      <c r="AC135" s="11"/>
      <c r="AD135" s="11"/>
      <c r="AE135" s="11"/>
      <c r="AF135" s="11"/>
    </row>
    <row r="136" spans="10:32" ht="12.5">
      <c r="J136" s="50"/>
      <c r="K136" s="50"/>
      <c r="L136" s="50"/>
      <c r="M136" s="50"/>
      <c r="N136" s="50"/>
      <c r="O136" s="50"/>
      <c r="P136" s="50"/>
      <c r="Q136" s="50"/>
      <c r="R136" s="50"/>
      <c r="S136" s="50"/>
      <c r="T136" s="50"/>
      <c r="U136" s="50"/>
      <c r="W136" s="11"/>
      <c r="X136" s="11"/>
      <c r="Y136" s="11"/>
      <c r="Z136" s="11"/>
      <c r="AA136" s="11"/>
      <c r="AB136" s="11"/>
      <c r="AC136" s="11"/>
      <c r="AD136" s="11"/>
      <c r="AE136" s="11"/>
      <c r="AF136" s="11"/>
    </row>
    <row r="137" spans="10:32" ht="12.5">
      <c r="J137" s="50" t="s">
        <v>255</v>
      </c>
      <c r="K137" s="50"/>
      <c r="L137" s="50"/>
      <c r="M137" s="50" t="s">
        <v>6916</v>
      </c>
      <c r="N137" s="50" t="s">
        <v>6980</v>
      </c>
      <c r="O137" s="50" t="s">
        <v>6981</v>
      </c>
      <c r="P137" s="50"/>
      <c r="Q137" s="50"/>
      <c r="R137" s="50"/>
      <c r="S137" s="50"/>
      <c r="T137" s="50"/>
      <c r="U137" s="50"/>
      <c r="W137" s="91"/>
      <c r="X137" s="91"/>
      <c r="Y137" s="91"/>
      <c r="Z137" s="91"/>
      <c r="AA137" s="91"/>
      <c r="AB137" s="11"/>
      <c r="AC137" s="11"/>
      <c r="AD137" s="11"/>
      <c r="AE137" s="11"/>
      <c r="AF137" s="11"/>
    </row>
    <row r="138" spans="10:32" ht="12.5">
      <c r="J138" s="50"/>
      <c r="K138" s="50"/>
      <c r="L138" s="50"/>
      <c r="M138" s="50"/>
      <c r="N138" s="50"/>
      <c r="O138" s="50"/>
      <c r="P138" s="50"/>
      <c r="Q138" s="50"/>
      <c r="R138" s="50"/>
      <c r="S138" s="50"/>
      <c r="T138" s="50"/>
      <c r="U138" s="50"/>
      <c r="W138" s="11" t="s">
        <v>6912</v>
      </c>
      <c r="X138" s="11"/>
      <c r="Y138" s="11"/>
      <c r="Z138" s="11"/>
      <c r="AA138" s="11"/>
      <c r="AB138" s="11"/>
      <c r="AC138" s="11"/>
      <c r="AD138" s="11"/>
      <c r="AE138" s="11"/>
      <c r="AF138" s="11"/>
    </row>
    <row r="139" spans="10:32" ht="12.5">
      <c r="J139" s="50"/>
      <c r="K139" s="50"/>
      <c r="L139" s="50"/>
      <c r="M139" s="50" t="s">
        <v>6916</v>
      </c>
      <c r="N139" s="50" t="s">
        <v>6982</v>
      </c>
      <c r="O139" s="50"/>
      <c r="P139" s="50"/>
      <c r="Q139" s="50"/>
      <c r="R139" s="50"/>
      <c r="S139" s="50"/>
      <c r="T139" s="50"/>
      <c r="U139" s="50"/>
      <c r="W139" s="91" t="s">
        <v>6949</v>
      </c>
      <c r="X139" s="91" t="s">
        <v>6983</v>
      </c>
      <c r="Y139" s="91" t="s">
        <v>6984</v>
      </c>
      <c r="Z139" s="91"/>
      <c r="AA139" s="91"/>
      <c r="AB139" s="11"/>
      <c r="AC139" s="11"/>
      <c r="AD139" s="11"/>
      <c r="AE139" s="11"/>
      <c r="AF139" s="11"/>
    </row>
    <row r="140" spans="10:32" ht="12.5">
      <c r="J140" s="50"/>
      <c r="K140" s="50"/>
      <c r="L140" s="50"/>
      <c r="M140" s="50"/>
      <c r="N140" s="50"/>
      <c r="O140" s="50"/>
      <c r="P140" s="50"/>
      <c r="Q140" s="50"/>
      <c r="R140" s="50"/>
      <c r="S140" s="50"/>
      <c r="T140" s="50"/>
      <c r="U140" s="50"/>
      <c r="W140" s="11"/>
      <c r="X140" s="11"/>
      <c r="Y140" s="11"/>
      <c r="Z140" s="11"/>
      <c r="AA140" s="11"/>
      <c r="AB140" s="11"/>
      <c r="AC140" s="11"/>
      <c r="AD140" s="11"/>
      <c r="AE140" s="11"/>
      <c r="AF140" s="11"/>
    </row>
    <row r="141" spans="10:32" ht="12.5">
      <c r="J141" s="50"/>
      <c r="K141" s="50"/>
      <c r="L141" s="50"/>
      <c r="M141" s="50"/>
      <c r="N141" s="50"/>
      <c r="O141" s="50"/>
      <c r="P141" s="50"/>
      <c r="Q141" s="50"/>
      <c r="R141" s="50"/>
      <c r="S141" s="50"/>
      <c r="T141" s="50"/>
      <c r="U141" s="50"/>
      <c r="W141" s="91"/>
      <c r="X141" s="91"/>
      <c r="Y141" s="91"/>
      <c r="Z141" s="91"/>
      <c r="AA141" s="91"/>
      <c r="AB141" s="11"/>
      <c r="AC141" s="11"/>
      <c r="AD141" s="11"/>
      <c r="AE141" s="11"/>
      <c r="AF141" s="11"/>
    </row>
    <row r="142" spans="10:32" ht="12.5">
      <c r="J142" s="50" t="s">
        <v>463</v>
      </c>
      <c r="K142" s="50"/>
      <c r="L142" s="50"/>
      <c r="M142" s="50" t="s">
        <v>6985</v>
      </c>
      <c r="N142" s="50"/>
      <c r="O142" s="50"/>
      <c r="P142" s="50"/>
      <c r="Q142" s="50"/>
      <c r="R142" s="50"/>
      <c r="S142" s="50"/>
      <c r="T142" s="50"/>
      <c r="U142" s="50"/>
      <c r="W142" s="11" t="s">
        <v>6983</v>
      </c>
      <c r="X142" s="11"/>
      <c r="Y142" s="11"/>
      <c r="Z142" s="11"/>
      <c r="AA142" s="11"/>
      <c r="AB142" s="11"/>
      <c r="AC142" s="11"/>
      <c r="AD142" s="11"/>
      <c r="AE142" s="11"/>
      <c r="AF142" s="11"/>
    </row>
    <row r="143" spans="10:32" ht="12.5">
      <c r="J143" s="50" t="s">
        <v>285</v>
      </c>
      <c r="K143" s="50" t="s">
        <v>259</v>
      </c>
      <c r="L143" s="50"/>
      <c r="M143" s="50"/>
      <c r="N143" s="50"/>
      <c r="O143" s="50"/>
      <c r="P143" s="50"/>
      <c r="Q143" s="50"/>
      <c r="R143" s="50"/>
      <c r="S143" s="50"/>
      <c r="T143" s="50"/>
      <c r="U143" s="50"/>
      <c r="W143" s="91"/>
      <c r="X143" s="91"/>
      <c r="Y143" s="91"/>
      <c r="Z143" s="91"/>
      <c r="AA143" s="91"/>
      <c r="AB143" s="11"/>
      <c r="AC143" s="11"/>
      <c r="AD143" s="11"/>
      <c r="AE143" s="11"/>
      <c r="AF143" s="11"/>
    </row>
    <row r="144" spans="10:32" ht="12.5">
      <c r="J144" s="50" t="s">
        <v>247</v>
      </c>
      <c r="K144" s="50" t="s">
        <v>289</v>
      </c>
      <c r="L144" s="50"/>
      <c r="M144" s="50" t="s">
        <v>6986</v>
      </c>
      <c r="N144" s="50" t="s">
        <v>6987</v>
      </c>
      <c r="O144" s="50"/>
      <c r="P144" s="50"/>
      <c r="Q144" s="50"/>
      <c r="R144" s="50"/>
      <c r="S144" s="50"/>
      <c r="T144" s="50"/>
      <c r="U144" s="50"/>
      <c r="W144" s="11"/>
      <c r="X144" s="11"/>
      <c r="Y144" s="11"/>
      <c r="Z144" s="11"/>
      <c r="AA144" s="11"/>
      <c r="AB144" s="11"/>
      <c r="AC144" s="11"/>
      <c r="AD144" s="11"/>
      <c r="AE144" s="11"/>
      <c r="AF144" s="11"/>
    </row>
    <row r="145" spans="10:32" ht="12.5">
      <c r="J145" s="50" t="s">
        <v>161</v>
      </c>
      <c r="K145" s="50"/>
      <c r="L145" s="50"/>
      <c r="M145" s="50"/>
      <c r="N145" s="50"/>
      <c r="O145" s="50"/>
      <c r="P145" s="50"/>
      <c r="Q145" s="50"/>
      <c r="R145" s="50"/>
      <c r="S145" s="50"/>
      <c r="T145" s="50"/>
      <c r="U145" s="50"/>
      <c r="W145" s="91"/>
      <c r="X145" s="91"/>
      <c r="Y145" s="91"/>
      <c r="Z145" s="91"/>
      <c r="AA145" s="91"/>
      <c r="AB145" s="11"/>
      <c r="AC145" s="11"/>
      <c r="AD145" s="11"/>
      <c r="AE145" s="11"/>
      <c r="AF145" s="11"/>
    </row>
    <row r="146" spans="10:32" ht="12.5">
      <c r="J146" s="50"/>
      <c r="K146" s="50"/>
      <c r="L146" s="50"/>
      <c r="M146" s="50"/>
      <c r="N146" s="50"/>
      <c r="O146" s="50"/>
      <c r="P146" s="50"/>
      <c r="Q146" s="50"/>
      <c r="R146" s="50"/>
      <c r="S146" s="50"/>
      <c r="T146" s="50"/>
      <c r="U146" s="50"/>
      <c r="W146" s="11"/>
      <c r="X146" s="11"/>
      <c r="Y146" s="11"/>
      <c r="Z146" s="11"/>
      <c r="AA146" s="11"/>
      <c r="AB146" s="11"/>
      <c r="AC146" s="11"/>
      <c r="AD146" s="11"/>
      <c r="AE146" s="11"/>
      <c r="AF146" s="11"/>
    </row>
    <row r="147" spans="10:32" ht="12.5">
      <c r="J147" s="50"/>
      <c r="K147" s="50"/>
      <c r="L147" s="50"/>
      <c r="M147" s="50"/>
      <c r="N147" s="50"/>
      <c r="O147" s="50"/>
      <c r="P147" s="50"/>
      <c r="Q147" s="50"/>
      <c r="R147" s="50"/>
      <c r="S147" s="50"/>
      <c r="T147" s="50"/>
      <c r="U147" s="50"/>
      <c r="W147" s="91"/>
      <c r="X147" s="91"/>
      <c r="Y147" s="91"/>
      <c r="Z147" s="91"/>
      <c r="AA147" s="91"/>
      <c r="AB147" s="11"/>
      <c r="AC147" s="11"/>
      <c r="AD147" s="11"/>
      <c r="AE147" s="11"/>
      <c r="AF147" s="11"/>
    </row>
    <row r="148" spans="10:32" ht="12.5">
      <c r="J148" s="50"/>
      <c r="K148" s="50"/>
      <c r="L148" s="50"/>
      <c r="M148" s="50"/>
      <c r="N148" s="50"/>
      <c r="O148" s="50"/>
      <c r="P148" s="50"/>
      <c r="Q148" s="50"/>
      <c r="R148" s="50"/>
      <c r="S148" s="50"/>
      <c r="T148" s="50"/>
      <c r="U148" s="50"/>
      <c r="W148" s="11"/>
      <c r="X148" s="11"/>
      <c r="Y148" s="11"/>
      <c r="Z148" s="11"/>
      <c r="AA148" s="11"/>
      <c r="AB148" s="11"/>
      <c r="AC148" s="11"/>
      <c r="AD148" s="11"/>
      <c r="AE148" s="11"/>
      <c r="AF148" s="11"/>
    </row>
    <row r="149" spans="10:32" ht="12.5">
      <c r="J149" s="50"/>
      <c r="K149" s="50"/>
      <c r="L149" s="50"/>
      <c r="M149" s="50"/>
      <c r="N149" s="50"/>
      <c r="O149" s="50"/>
      <c r="P149" s="50"/>
      <c r="Q149" s="50"/>
      <c r="R149" s="50"/>
      <c r="S149" s="50"/>
      <c r="T149" s="50"/>
      <c r="U149" s="50"/>
      <c r="W149" s="91"/>
      <c r="X149" s="91"/>
      <c r="Y149" s="91"/>
      <c r="Z149" s="91"/>
      <c r="AA149" s="91"/>
      <c r="AB149" s="11"/>
      <c r="AC149" s="11"/>
      <c r="AD149" s="11"/>
      <c r="AE149" s="11"/>
      <c r="AF149" s="11"/>
    </row>
    <row r="150" spans="10:32" ht="12.5">
      <c r="J150" s="50" t="s">
        <v>161</v>
      </c>
      <c r="K150" s="50"/>
      <c r="L150" s="50"/>
      <c r="M150" s="50"/>
      <c r="N150" s="50"/>
      <c r="O150" s="50"/>
      <c r="P150" s="50"/>
      <c r="Q150" s="50"/>
      <c r="R150" s="50"/>
      <c r="S150" s="50"/>
      <c r="T150" s="50"/>
      <c r="U150" s="50"/>
      <c r="W150" s="11"/>
      <c r="X150" s="11"/>
      <c r="Y150" s="11"/>
      <c r="Z150" s="11"/>
      <c r="AA150" s="11"/>
      <c r="AB150" s="11"/>
      <c r="AC150" s="11"/>
      <c r="AD150" s="11"/>
      <c r="AE150" s="11"/>
      <c r="AF150" s="11"/>
    </row>
    <row r="151" spans="10:32" ht="12.5">
      <c r="J151" s="50"/>
      <c r="K151" s="50"/>
      <c r="L151" s="50"/>
      <c r="M151" s="50"/>
      <c r="N151" s="50"/>
      <c r="O151" s="50"/>
      <c r="P151" s="50"/>
      <c r="Q151" s="50"/>
      <c r="R151" s="50"/>
      <c r="S151" s="50"/>
      <c r="T151" s="50"/>
      <c r="U151" s="50"/>
      <c r="W151" s="91"/>
      <c r="X151" s="91"/>
      <c r="Y151" s="91"/>
      <c r="Z151" s="91"/>
      <c r="AA151" s="91"/>
      <c r="AB151" s="11"/>
      <c r="AC151" s="11"/>
      <c r="AD151" s="11"/>
      <c r="AE151" s="11"/>
      <c r="AF151" s="11"/>
    </row>
    <row r="152" spans="10:32" ht="12.5">
      <c r="J152" s="50"/>
      <c r="K152" s="50"/>
      <c r="L152" s="50"/>
      <c r="M152" s="50"/>
      <c r="N152" s="50"/>
      <c r="O152" s="50"/>
      <c r="P152" s="50"/>
      <c r="Q152" s="50"/>
      <c r="R152" s="50"/>
      <c r="S152" s="50"/>
      <c r="T152" s="50"/>
      <c r="U152" s="50"/>
      <c r="W152" s="11"/>
      <c r="X152" s="11"/>
      <c r="Y152" s="11"/>
      <c r="Z152" s="11"/>
      <c r="AA152" s="11"/>
      <c r="AB152" s="11"/>
      <c r="AC152" s="11"/>
      <c r="AD152" s="11"/>
      <c r="AE152" s="11"/>
      <c r="AF152" s="11"/>
    </row>
    <row r="153" spans="10:32" ht="12.5">
      <c r="J153" s="50"/>
      <c r="K153" s="50"/>
      <c r="L153" s="50"/>
      <c r="M153" s="50"/>
      <c r="N153" s="50"/>
      <c r="O153" s="50"/>
      <c r="P153" s="50"/>
      <c r="Q153" s="50"/>
      <c r="R153" s="50"/>
      <c r="S153" s="50"/>
      <c r="T153" s="50"/>
      <c r="U153" s="50"/>
      <c r="W153" s="91"/>
      <c r="X153" s="91"/>
      <c r="Y153" s="91"/>
      <c r="Z153" s="91"/>
      <c r="AA153" s="91"/>
      <c r="AB153" s="11"/>
      <c r="AC153" s="11"/>
      <c r="AD153" s="11"/>
      <c r="AE153" s="11"/>
      <c r="AF153" s="11"/>
    </row>
    <row r="154" spans="10:32" ht="12.5">
      <c r="J154" s="50"/>
      <c r="K154" s="50"/>
      <c r="L154" s="50"/>
      <c r="M154" s="50"/>
      <c r="N154" s="50"/>
      <c r="O154" s="50"/>
      <c r="P154" s="50"/>
      <c r="Q154" s="50"/>
      <c r="R154" s="50"/>
      <c r="S154" s="50"/>
      <c r="T154" s="50"/>
      <c r="U154" s="50"/>
      <c r="W154" s="11"/>
      <c r="X154" s="11"/>
      <c r="Y154" s="11"/>
      <c r="Z154" s="11"/>
      <c r="AA154" s="11"/>
      <c r="AB154" s="11"/>
      <c r="AC154" s="11"/>
      <c r="AD154" s="11"/>
      <c r="AE154" s="11"/>
      <c r="AF154" s="11"/>
    </row>
    <row r="155" spans="10:32" ht="12.5">
      <c r="J155" s="50"/>
      <c r="K155" s="50"/>
      <c r="L155" s="50"/>
      <c r="M155" s="50"/>
      <c r="N155" s="50"/>
      <c r="O155" s="50"/>
      <c r="P155" s="50"/>
      <c r="Q155" s="50"/>
      <c r="R155" s="50"/>
      <c r="S155" s="50"/>
      <c r="T155" s="50"/>
      <c r="U155" s="50"/>
      <c r="W155" s="91"/>
      <c r="X155" s="91"/>
      <c r="Y155" s="91"/>
      <c r="Z155" s="91"/>
      <c r="AA155" s="91"/>
      <c r="AB155" s="11"/>
      <c r="AC155" s="11"/>
      <c r="AD155" s="11"/>
      <c r="AE155" s="11"/>
      <c r="AF155" s="11"/>
    </row>
    <row r="156" spans="10:32" ht="12.5">
      <c r="J156" s="50"/>
      <c r="K156" s="50"/>
      <c r="L156" s="50"/>
      <c r="M156" s="50" t="s">
        <v>6988</v>
      </c>
      <c r="N156" s="50"/>
      <c r="O156" s="50"/>
      <c r="P156" s="50"/>
      <c r="Q156" s="50"/>
      <c r="R156" s="50"/>
      <c r="S156" s="50"/>
      <c r="T156" s="50"/>
      <c r="U156" s="50"/>
      <c r="W156" s="11"/>
      <c r="X156" s="11"/>
      <c r="Y156" s="11"/>
      <c r="Z156" s="11"/>
      <c r="AA156" s="11"/>
      <c r="AB156" s="11"/>
      <c r="AC156" s="11"/>
      <c r="AD156" s="11"/>
      <c r="AE156" s="11"/>
      <c r="AF156" s="11"/>
    </row>
    <row r="157" spans="10:32" ht="12.5">
      <c r="J157" s="50"/>
      <c r="K157" s="50"/>
      <c r="L157" s="50"/>
      <c r="M157" s="50"/>
      <c r="N157" s="50"/>
      <c r="O157" s="50"/>
      <c r="P157" s="50"/>
      <c r="Q157" s="50"/>
      <c r="R157" s="50"/>
      <c r="S157" s="50"/>
      <c r="T157" s="50"/>
      <c r="U157" s="50"/>
      <c r="W157" s="91"/>
      <c r="X157" s="91"/>
      <c r="Y157" s="91"/>
      <c r="Z157" s="91"/>
      <c r="AA157" s="91"/>
      <c r="AB157" s="11"/>
      <c r="AC157" s="11"/>
      <c r="AD157" s="11"/>
      <c r="AE157" s="11"/>
      <c r="AF157" s="11"/>
    </row>
    <row r="158" spans="10:32" ht="12.5">
      <c r="J158" s="50" t="s">
        <v>463</v>
      </c>
      <c r="K158" s="50" t="s">
        <v>445</v>
      </c>
      <c r="L158" s="50"/>
      <c r="M158" s="50"/>
      <c r="N158" s="50"/>
      <c r="O158" s="50"/>
      <c r="P158" s="50"/>
      <c r="Q158" s="50"/>
      <c r="R158" s="50"/>
      <c r="S158" s="50"/>
      <c r="T158" s="50"/>
      <c r="U158" s="50"/>
      <c r="W158" s="11"/>
      <c r="X158" s="11"/>
      <c r="Y158" s="11"/>
      <c r="Z158" s="11"/>
      <c r="AA158" s="11"/>
      <c r="AB158" s="11"/>
      <c r="AC158" s="11"/>
      <c r="AD158" s="11"/>
      <c r="AE158" s="11"/>
      <c r="AF158" s="11"/>
    </row>
    <row r="159" spans="10:32" ht="12.5">
      <c r="J159" s="50" t="s">
        <v>463</v>
      </c>
      <c r="K159" s="50"/>
      <c r="L159" s="50"/>
      <c r="M159" s="50" t="s">
        <v>6916</v>
      </c>
      <c r="N159" s="50" t="s">
        <v>6989</v>
      </c>
      <c r="O159" s="50" t="s">
        <v>6952</v>
      </c>
      <c r="P159" s="50" t="s">
        <v>6980</v>
      </c>
      <c r="Q159" s="50" t="s">
        <v>6990</v>
      </c>
      <c r="R159" s="50"/>
      <c r="S159" s="50"/>
      <c r="T159" s="50"/>
      <c r="U159" s="50"/>
      <c r="W159" s="91"/>
      <c r="X159" s="91"/>
      <c r="Y159" s="91"/>
      <c r="Z159" s="91"/>
      <c r="AA159" s="91"/>
      <c r="AB159" s="11"/>
      <c r="AC159" s="11"/>
      <c r="AD159" s="11"/>
      <c r="AE159" s="11"/>
      <c r="AF159" s="11"/>
    </row>
    <row r="160" spans="10:32" ht="12.5">
      <c r="J160" s="50"/>
      <c r="K160" s="50"/>
      <c r="L160" s="50"/>
      <c r="M160" s="50" t="s">
        <v>6916</v>
      </c>
      <c r="N160" s="50" t="s">
        <v>6989</v>
      </c>
      <c r="O160" s="50" t="s">
        <v>6952</v>
      </c>
      <c r="P160" s="50" t="s">
        <v>6980</v>
      </c>
      <c r="Q160" s="50"/>
      <c r="R160" s="50"/>
      <c r="S160" s="50"/>
      <c r="T160" s="50"/>
      <c r="U160" s="50"/>
      <c r="W160" s="11"/>
      <c r="X160" s="11"/>
      <c r="Y160" s="11"/>
      <c r="Z160" s="11"/>
      <c r="AA160" s="11"/>
      <c r="AB160" s="11"/>
      <c r="AC160" s="11"/>
      <c r="AD160" s="11"/>
      <c r="AE160" s="11"/>
      <c r="AF160" s="11"/>
    </row>
    <row r="161" spans="10:32" ht="12.5">
      <c r="J161" s="50" t="s">
        <v>295</v>
      </c>
      <c r="K161" s="50"/>
      <c r="L161" s="50"/>
      <c r="M161" s="50" t="s">
        <v>6983</v>
      </c>
      <c r="N161" s="50"/>
      <c r="O161" s="50"/>
      <c r="P161" s="50"/>
      <c r="Q161" s="50"/>
      <c r="R161" s="50"/>
      <c r="S161" s="50"/>
      <c r="T161" s="50"/>
      <c r="U161" s="50"/>
      <c r="W161" s="91" t="s">
        <v>6949</v>
      </c>
      <c r="X161" s="91" t="s">
        <v>6974</v>
      </c>
      <c r="Y161" s="91" t="s">
        <v>6991</v>
      </c>
      <c r="Z161" s="91"/>
      <c r="AA161" s="91"/>
      <c r="AB161" s="11"/>
      <c r="AC161" s="11"/>
      <c r="AD161" s="11"/>
      <c r="AE161" s="11"/>
      <c r="AF161" s="11"/>
    </row>
    <row r="162" spans="10:32" ht="12.5">
      <c r="J162" s="50"/>
      <c r="K162" s="50"/>
      <c r="L162" s="50"/>
      <c r="M162" s="50"/>
      <c r="N162" s="50"/>
      <c r="O162" s="50"/>
      <c r="P162" s="50"/>
      <c r="Q162" s="50"/>
      <c r="R162" s="50"/>
      <c r="S162" s="50"/>
      <c r="T162" s="50"/>
      <c r="U162" s="50"/>
      <c r="W162" s="11"/>
      <c r="X162" s="11"/>
      <c r="Y162" s="11"/>
      <c r="Z162" s="11"/>
      <c r="AA162" s="11"/>
      <c r="AB162" s="11"/>
      <c r="AC162" s="11"/>
      <c r="AD162" s="11"/>
      <c r="AE162" s="11"/>
      <c r="AF162" s="11"/>
    </row>
    <row r="163" spans="10:32" ht="12.5">
      <c r="J163" s="50"/>
      <c r="K163" s="50"/>
      <c r="L163" s="50"/>
      <c r="M163" s="50" t="s">
        <v>6983</v>
      </c>
      <c r="N163" s="50"/>
      <c r="O163" s="50"/>
      <c r="P163" s="50"/>
      <c r="Q163" s="50"/>
      <c r="R163" s="50"/>
      <c r="S163" s="50"/>
      <c r="T163" s="50"/>
      <c r="U163" s="50"/>
      <c r="W163" s="91" t="s">
        <v>6992</v>
      </c>
      <c r="X163" s="91"/>
      <c r="Y163" s="91"/>
      <c r="Z163" s="91"/>
      <c r="AA163" s="91"/>
      <c r="AB163" s="11"/>
      <c r="AC163" s="11"/>
      <c r="AD163" s="11"/>
      <c r="AE163" s="11"/>
      <c r="AF163" s="11"/>
    </row>
    <row r="164" spans="10:32" ht="12.5">
      <c r="J164" s="50"/>
      <c r="K164" s="50"/>
      <c r="L164" s="50"/>
      <c r="M164" s="50"/>
      <c r="N164" s="50"/>
      <c r="O164" s="50"/>
      <c r="P164" s="50"/>
      <c r="Q164" s="50"/>
      <c r="R164" s="50"/>
      <c r="S164" s="50"/>
      <c r="T164" s="50"/>
      <c r="U164" s="50"/>
      <c r="W164" s="11" t="s">
        <v>6949</v>
      </c>
      <c r="X164" s="11" t="s">
        <v>6993</v>
      </c>
      <c r="Y164" s="11"/>
      <c r="Z164" s="11"/>
      <c r="AA164" s="11"/>
      <c r="AB164" s="11"/>
      <c r="AC164" s="11"/>
      <c r="AD164" s="11"/>
      <c r="AE164" s="11"/>
      <c r="AF164" s="11"/>
    </row>
    <row r="165" spans="10:32" ht="12.5">
      <c r="J165" s="50"/>
      <c r="K165" s="50"/>
      <c r="L165" s="50"/>
      <c r="M165" s="50"/>
      <c r="N165" s="50"/>
      <c r="O165" s="50"/>
      <c r="P165" s="50"/>
      <c r="Q165" s="50"/>
      <c r="R165" s="50"/>
      <c r="S165" s="50"/>
      <c r="T165" s="50"/>
      <c r="U165" s="50"/>
      <c r="W165" s="91" t="s">
        <v>6945</v>
      </c>
      <c r="X165" s="91"/>
      <c r="Y165" s="91"/>
      <c r="Z165" s="91"/>
      <c r="AA165" s="91"/>
      <c r="AB165" s="11"/>
      <c r="AC165" s="11"/>
      <c r="AD165" s="11"/>
      <c r="AE165" s="11"/>
      <c r="AF165" s="11"/>
    </row>
    <row r="166" spans="10:32" ht="12.5">
      <c r="J166" s="50"/>
      <c r="K166" s="50"/>
      <c r="L166" s="50"/>
      <c r="M166" s="50" t="s">
        <v>1394</v>
      </c>
      <c r="N166" s="50"/>
      <c r="O166" s="50"/>
      <c r="P166" s="50"/>
      <c r="Q166" s="50"/>
      <c r="R166" s="50"/>
      <c r="S166" s="50"/>
      <c r="T166" s="50"/>
      <c r="U166" s="50"/>
      <c r="W166" s="11"/>
      <c r="X166" s="11"/>
      <c r="Y166" s="11"/>
      <c r="Z166" s="11"/>
      <c r="AA166" s="11"/>
      <c r="AB166" s="11"/>
      <c r="AC166" s="11"/>
      <c r="AD166" s="11"/>
      <c r="AE166" s="11"/>
      <c r="AF166" s="11"/>
    </row>
    <row r="167" spans="10:32" ht="12.5">
      <c r="J167" s="50"/>
      <c r="K167" s="50"/>
      <c r="L167" s="50"/>
      <c r="M167" s="50"/>
      <c r="N167" s="50"/>
      <c r="O167" s="50"/>
      <c r="P167" s="50"/>
      <c r="Q167" s="50"/>
      <c r="R167" s="50"/>
      <c r="S167" s="50"/>
      <c r="T167" s="50"/>
      <c r="U167" s="50"/>
      <c r="W167" s="91"/>
      <c r="X167" s="91"/>
      <c r="Y167" s="91"/>
      <c r="Z167" s="91"/>
      <c r="AA167" s="91"/>
      <c r="AB167" s="11"/>
      <c r="AC167" s="11"/>
      <c r="AD167" s="11"/>
      <c r="AE167" s="11"/>
      <c r="AF167" s="11"/>
    </row>
    <row r="168" spans="10:32" ht="12.5">
      <c r="J168" s="50"/>
      <c r="K168" s="50"/>
      <c r="L168" s="50"/>
      <c r="M168" s="50"/>
      <c r="N168" s="50"/>
      <c r="O168" s="50"/>
      <c r="P168" s="50"/>
      <c r="Q168" s="50"/>
      <c r="R168" s="50"/>
      <c r="S168" s="50"/>
      <c r="T168" s="50"/>
      <c r="U168" s="50"/>
      <c r="W168" s="11"/>
      <c r="X168" s="11"/>
      <c r="Y168" s="11"/>
      <c r="Z168" s="11"/>
      <c r="AA168" s="11"/>
      <c r="AB168" s="11"/>
      <c r="AC168" s="11"/>
      <c r="AD168" s="11"/>
      <c r="AE168" s="11"/>
      <c r="AF168" s="11"/>
    </row>
    <row r="169" spans="10:32" ht="12.5">
      <c r="J169" s="50" t="s">
        <v>295</v>
      </c>
      <c r="K169" s="50" t="s">
        <v>6994</v>
      </c>
      <c r="L169" s="50"/>
      <c r="M169" s="50"/>
      <c r="N169" s="50"/>
      <c r="O169" s="50"/>
      <c r="P169" s="50"/>
      <c r="Q169" s="50"/>
      <c r="R169" s="50"/>
      <c r="S169" s="50"/>
      <c r="T169" s="50"/>
      <c r="U169" s="50"/>
      <c r="W169" s="91"/>
      <c r="X169" s="91"/>
      <c r="Y169" s="91"/>
      <c r="Z169" s="91"/>
      <c r="AA169" s="91"/>
      <c r="AB169" s="11"/>
      <c r="AC169" s="11"/>
      <c r="AD169" s="11"/>
      <c r="AE169" s="11"/>
      <c r="AF169" s="11"/>
    </row>
    <row r="170" spans="10:32" ht="12.5">
      <c r="J170" s="50"/>
      <c r="K170" s="50"/>
      <c r="L170" s="50"/>
      <c r="M170" s="50"/>
      <c r="N170" s="50"/>
      <c r="O170" s="50"/>
      <c r="P170" s="50"/>
      <c r="Q170" s="50"/>
      <c r="R170" s="50"/>
      <c r="S170" s="50"/>
      <c r="T170" s="50"/>
      <c r="U170" s="50"/>
      <c r="W170" s="11"/>
      <c r="X170" s="11"/>
      <c r="Y170" s="11"/>
      <c r="Z170" s="11"/>
      <c r="AA170" s="11"/>
      <c r="AB170" s="11"/>
      <c r="AC170" s="11"/>
      <c r="AD170" s="11"/>
      <c r="AE170" s="11"/>
      <c r="AF170" s="11"/>
    </row>
    <row r="171" spans="10:32" ht="12.5">
      <c r="J171" s="50"/>
      <c r="K171" s="50"/>
      <c r="L171" s="50"/>
      <c r="M171" s="50"/>
      <c r="N171" s="50"/>
      <c r="O171" s="50"/>
      <c r="P171" s="50"/>
      <c r="Q171" s="50"/>
      <c r="R171" s="50"/>
      <c r="S171" s="50"/>
      <c r="T171" s="50"/>
      <c r="U171" s="50"/>
      <c r="W171" s="91"/>
      <c r="X171" s="91"/>
      <c r="Y171" s="91"/>
      <c r="Z171" s="91"/>
      <c r="AA171" s="91"/>
      <c r="AB171" s="11"/>
      <c r="AC171" s="11"/>
      <c r="AD171" s="11"/>
      <c r="AE171" s="11"/>
      <c r="AF171" s="11"/>
    </row>
    <row r="172" spans="10:32" ht="12.5">
      <c r="J172" s="50"/>
      <c r="K172" s="50"/>
      <c r="L172" s="50"/>
      <c r="M172" s="50" t="s">
        <v>6916</v>
      </c>
      <c r="N172" s="50"/>
      <c r="O172" s="50"/>
      <c r="P172" s="50"/>
      <c r="Q172" s="50"/>
      <c r="R172" s="50"/>
      <c r="S172" s="50"/>
      <c r="T172" s="50"/>
      <c r="U172" s="50"/>
      <c r="W172" s="11"/>
      <c r="X172" s="11"/>
      <c r="Y172" s="11"/>
      <c r="Z172" s="11"/>
      <c r="AA172" s="11"/>
      <c r="AB172" s="11"/>
      <c r="AC172" s="11"/>
      <c r="AD172" s="11"/>
      <c r="AE172" s="11"/>
      <c r="AF172" s="11"/>
    </row>
    <row r="173" spans="10:32" ht="12.5">
      <c r="J173" s="50"/>
      <c r="K173" s="50"/>
      <c r="L173" s="50"/>
      <c r="M173" s="50" t="s">
        <v>6916</v>
      </c>
      <c r="N173" s="50"/>
      <c r="O173" s="50"/>
      <c r="P173" s="50"/>
      <c r="Q173" s="50"/>
      <c r="R173" s="50"/>
      <c r="S173" s="50"/>
      <c r="T173" s="50"/>
      <c r="U173" s="50"/>
      <c r="W173" s="91"/>
      <c r="X173" s="91"/>
      <c r="Y173" s="91"/>
      <c r="Z173" s="91"/>
      <c r="AA173" s="91"/>
      <c r="AB173" s="11"/>
      <c r="AC173" s="11"/>
      <c r="AD173" s="11"/>
      <c r="AE173" s="11"/>
      <c r="AF173" s="11"/>
    </row>
    <row r="174" spans="10:32" ht="12.5">
      <c r="J174" s="50"/>
      <c r="K174" s="50"/>
      <c r="L174" s="50"/>
      <c r="M174" s="50" t="s">
        <v>629</v>
      </c>
      <c r="N174" s="50"/>
      <c r="O174" s="50"/>
      <c r="P174" s="50"/>
      <c r="Q174" s="50"/>
      <c r="R174" s="50"/>
      <c r="S174" s="50"/>
      <c r="T174" s="50"/>
      <c r="U174" s="50"/>
      <c r="W174" s="11"/>
      <c r="X174" s="11"/>
      <c r="Y174" s="11"/>
      <c r="Z174" s="11"/>
      <c r="AA174" s="11"/>
      <c r="AB174" s="11"/>
      <c r="AC174" s="11"/>
      <c r="AD174" s="11"/>
      <c r="AE174" s="11"/>
      <c r="AF174" s="11"/>
    </row>
    <row r="175" spans="10:32" ht="12.5">
      <c r="J175" s="50"/>
      <c r="K175" s="50"/>
      <c r="L175" s="50"/>
      <c r="M175" s="50"/>
      <c r="N175" s="50"/>
      <c r="O175" s="50"/>
      <c r="P175" s="50"/>
      <c r="Q175" s="50"/>
      <c r="R175" s="50"/>
      <c r="S175" s="50"/>
      <c r="T175" s="50"/>
      <c r="U175" s="50"/>
      <c r="W175" s="91"/>
      <c r="X175" s="91"/>
      <c r="Y175" s="91"/>
      <c r="Z175" s="91"/>
      <c r="AA175" s="91"/>
      <c r="AB175" s="11"/>
      <c r="AC175" s="11"/>
      <c r="AD175" s="11"/>
      <c r="AE175" s="11"/>
      <c r="AF175" s="11"/>
    </row>
    <row r="176" spans="10:32" ht="12.5">
      <c r="J176" s="50"/>
      <c r="K176" s="50"/>
      <c r="L176" s="50"/>
      <c r="M176" s="50"/>
      <c r="N176" s="50"/>
      <c r="O176" s="50"/>
      <c r="P176" s="50"/>
      <c r="Q176" s="50"/>
      <c r="R176" s="50"/>
      <c r="S176" s="50"/>
      <c r="T176" s="50"/>
      <c r="U176" s="50"/>
      <c r="W176" s="11"/>
      <c r="X176" s="11"/>
      <c r="Y176" s="11"/>
      <c r="Z176" s="11"/>
      <c r="AA176" s="11"/>
      <c r="AB176" s="11"/>
      <c r="AC176" s="11"/>
      <c r="AD176" s="11"/>
      <c r="AE176" s="11"/>
      <c r="AF176" s="11"/>
    </row>
    <row r="177" spans="10:32" ht="12.5">
      <c r="J177" s="50"/>
      <c r="K177" s="50"/>
      <c r="L177" s="50"/>
      <c r="M177" s="50"/>
      <c r="N177" s="50"/>
      <c r="O177" s="50"/>
      <c r="P177" s="50"/>
      <c r="Q177" s="50"/>
      <c r="R177" s="50"/>
      <c r="S177" s="50"/>
      <c r="T177" s="50"/>
      <c r="U177" s="50"/>
      <c r="W177" s="91"/>
      <c r="X177" s="91"/>
      <c r="Y177" s="91"/>
      <c r="Z177" s="91"/>
      <c r="AA177" s="91"/>
      <c r="AB177" s="11"/>
      <c r="AC177" s="11"/>
      <c r="AD177" s="11"/>
      <c r="AE177" s="11"/>
      <c r="AF177" s="11"/>
    </row>
    <row r="178" spans="10:32" ht="12.5">
      <c r="J178" s="50"/>
      <c r="K178" s="50"/>
      <c r="L178" s="50"/>
      <c r="M178" s="50" t="s">
        <v>6995</v>
      </c>
      <c r="N178" s="50" t="s">
        <v>6952</v>
      </c>
      <c r="O178" s="50"/>
      <c r="P178" s="50"/>
      <c r="Q178" s="50"/>
      <c r="R178" s="50"/>
      <c r="S178" s="50"/>
      <c r="T178" s="50"/>
      <c r="U178" s="50"/>
      <c r="W178" s="11"/>
      <c r="X178" s="11"/>
      <c r="Y178" s="11"/>
      <c r="Z178" s="11"/>
      <c r="AA178" s="11"/>
      <c r="AB178" s="11"/>
      <c r="AC178" s="11"/>
      <c r="AD178" s="11"/>
      <c r="AE178" s="11"/>
      <c r="AF178" s="11"/>
    </row>
    <row r="179" spans="10:32" ht="12.5">
      <c r="J179" s="50"/>
      <c r="K179" s="50"/>
      <c r="L179" s="50"/>
      <c r="M179" s="50"/>
      <c r="N179" s="50"/>
      <c r="O179" s="50"/>
      <c r="P179" s="50"/>
      <c r="Q179" s="50"/>
      <c r="R179" s="50"/>
      <c r="S179" s="50"/>
      <c r="T179" s="50"/>
      <c r="U179" s="50"/>
      <c r="W179" s="91"/>
      <c r="X179" s="91"/>
      <c r="Y179" s="91"/>
      <c r="Z179" s="91"/>
      <c r="AA179" s="91"/>
      <c r="AB179" s="11"/>
      <c r="AC179" s="11"/>
      <c r="AD179" s="11"/>
      <c r="AE179" s="11"/>
      <c r="AF179" s="11"/>
    </row>
    <row r="180" spans="10:32" ht="12.5">
      <c r="J180" s="50"/>
      <c r="K180" s="50"/>
      <c r="L180" s="50"/>
      <c r="M180" s="50" t="s">
        <v>6996</v>
      </c>
      <c r="N180" s="50"/>
      <c r="O180" s="50"/>
      <c r="P180" s="50"/>
      <c r="Q180" s="50"/>
      <c r="R180" s="50"/>
      <c r="S180" s="50"/>
      <c r="T180" s="50"/>
      <c r="U180" s="50"/>
      <c r="W180" s="11"/>
      <c r="X180" s="11"/>
      <c r="Y180" s="11"/>
      <c r="Z180" s="11"/>
      <c r="AA180" s="11"/>
      <c r="AB180" s="11"/>
      <c r="AC180" s="11"/>
      <c r="AD180" s="11"/>
      <c r="AE180" s="11"/>
      <c r="AF180" s="11"/>
    </row>
    <row r="181" spans="10:32" ht="12.5">
      <c r="J181" s="50"/>
      <c r="K181" s="50"/>
      <c r="L181" s="50"/>
      <c r="M181" s="50"/>
      <c r="N181" s="50"/>
      <c r="O181" s="50"/>
      <c r="P181" s="50"/>
      <c r="Q181" s="50"/>
      <c r="R181" s="50"/>
      <c r="S181" s="50"/>
      <c r="T181" s="50"/>
      <c r="U181" s="50"/>
      <c r="W181" s="91"/>
      <c r="X181" s="91"/>
      <c r="Y181" s="91"/>
      <c r="Z181" s="91"/>
      <c r="AA181" s="91"/>
      <c r="AB181" s="11"/>
      <c r="AC181" s="11"/>
      <c r="AD181" s="11"/>
      <c r="AE181" s="11"/>
      <c r="AF181" s="11"/>
    </row>
    <row r="182" spans="10:32" ht="12.5">
      <c r="J182" s="50" t="s">
        <v>247</v>
      </c>
      <c r="K182" s="50"/>
      <c r="L182" s="50"/>
      <c r="M182" s="50"/>
      <c r="N182" s="50"/>
      <c r="O182" s="50"/>
      <c r="P182" s="50"/>
      <c r="Q182" s="50"/>
      <c r="R182" s="50"/>
      <c r="S182" s="50"/>
      <c r="T182" s="50"/>
      <c r="U182" s="50"/>
      <c r="W182" s="11"/>
      <c r="X182" s="11"/>
      <c r="Y182" s="11"/>
      <c r="Z182" s="11"/>
      <c r="AA182" s="11"/>
      <c r="AB182" s="11"/>
      <c r="AC182" s="11"/>
      <c r="AD182" s="11"/>
      <c r="AE182" s="11"/>
      <c r="AF182" s="11"/>
    </row>
    <row r="183" spans="10:32" ht="12.5">
      <c r="J183" s="50"/>
      <c r="K183" s="50"/>
      <c r="L183" s="50"/>
      <c r="M183" s="50"/>
      <c r="N183" s="50"/>
      <c r="O183" s="50"/>
      <c r="P183" s="50"/>
      <c r="Q183" s="50"/>
      <c r="R183" s="50"/>
      <c r="S183" s="50"/>
      <c r="T183" s="50"/>
      <c r="U183" s="50"/>
      <c r="W183" s="91"/>
      <c r="X183" s="91"/>
      <c r="Y183" s="91"/>
      <c r="Z183" s="91"/>
      <c r="AA183" s="91"/>
      <c r="AB183" s="11"/>
      <c r="AC183" s="11"/>
      <c r="AD183" s="11"/>
      <c r="AE183" s="11"/>
      <c r="AF183" s="11"/>
    </row>
    <row r="184" spans="10:32" ht="12.5">
      <c r="J184" s="50"/>
      <c r="K184" s="50"/>
      <c r="L184" s="50"/>
      <c r="M184" s="50"/>
      <c r="N184" s="50"/>
      <c r="O184" s="50"/>
      <c r="P184" s="50"/>
      <c r="Q184" s="50"/>
      <c r="R184" s="50"/>
      <c r="S184" s="50"/>
      <c r="T184" s="50"/>
      <c r="U184" s="50"/>
      <c r="W184" s="11"/>
      <c r="X184" s="11"/>
      <c r="Y184" s="11"/>
      <c r="Z184" s="11"/>
      <c r="AA184" s="11"/>
      <c r="AB184" s="11"/>
      <c r="AC184" s="11"/>
      <c r="AD184" s="11"/>
      <c r="AE184" s="11"/>
      <c r="AF184" s="11"/>
    </row>
    <row r="185" spans="10:32" ht="12.5">
      <c r="J185" s="50"/>
      <c r="K185" s="50"/>
      <c r="L185" s="50"/>
      <c r="M185" s="50"/>
      <c r="N185" s="50"/>
      <c r="O185" s="50"/>
      <c r="P185" s="50"/>
      <c r="Q185" s="50"/>
      <c r="R185" s="50"/>
      <c r="S185" s="50"/>
      <c r="T185" s="50"/>
      <c r="U185" s="50"/>
      <c r="W185" s="91"/>
      <c r="X185" s="91"/>
      <c r="Y185" s="91"/>
      <c r="Z185" s="91"/>
      <c r="AA185" s="91"/>
      <c r="AB185" s="11"/>
      <c r="AC185" s="11"/>
      <c r="AD185" s="11"/>
      <c r="AE185" s="11"/>
      <c r="AF185" s="11"/>
    </row>
    <row r="186" spans="10:32" ht="12.5">
      <c r="J186" s="50"/>
      <c r="K186" s="50"/>
      <c r="L186" s="50"/>
      <c r="M186" s="50"/>
      <c r="N186" s="50"/>
      <c r="O186" s="50"/>
      <c r="P186" s="50"/>
      <c r="Q186" s="50"/>
      <c r="R186" s="50"/>
      <c r="S186" s="50"/>
      <c r="T186" s="50"/>
      <c r="U186" s="50"/>
      <c r="W186" s="11"/>
      <c r="X186" s="11"/>
      <c r="Y186" s="11"/>
      <c r="Z186" s="11"/>
      <c r="AA186" s="11"/>
      <c r="AB186" s="11"/>
      <c r="AC186" s="11"/>
      <c r="AD186" s="11"/>
      <c r="AE186" s="11"/>
      <c r="AF186" s="11"/>
    </row>
    <row r="187" spans="10:32" ht="12.5">
      <c r="J187" s="50" t="s">
        <v>463</v>
      </c>
      <c r="K187" s="50" t="s">
        <v>245</v>
      </c>
      <c r="L187" s="50" t="s">
        <v>457</v>
      </c>
      <c r="M187" s="50"/>
      <c r="N187" s="50"/>
      <c r="O187" s="50"/>
      <c r="P187" s="50"/>
      <c r="Q187" s="50"/>
      <c r="R187" s="50"/>
      <c r="S187" s="50"/>
      <c r="T187" s="50"/>
      <c r="U187" s="50"/>
      <c r="W187" s="91"/>
      <c r="X187" s="91"/>
      <c r="Y187" s="91"/>
      <c r="Z187" s="91"/>
      <c r="AA187" s="91"/>
      <c r="AB187" s="11"/>
      <c r="AC187" s="11"/>
      <c r="AD187" s="11"/>
      <c r="AE187" s="11"/>
      <c r="AF187" s="11"/>
    </row>
    <row r="188" spans="10:32" ht="12.5">
      <c r="J188" s="50"/>
      <c r="K188" s="50"/>
      <c r="L188" s="50"/>
      <c r="M188" s="50"/>
      <c r="N188" s="50"/>
      <c r="O188" s="50"/>
      <c r="P188" s="50"/>
      <c r="Q188" s="50"/>
      <c r="R188" s="50"/>
      <c r="S188" s="50"/>
      <c r="T188" s="50"/>
      <c r="U188" s="50"/>
      <c r="W188" s="11"/>
      <c r="X188" s="11"/>
      <c r="Y188" s="11"/>
      <c r="Z188" s="11"/>
      <c r="AA188" s="11"/>
      <c r="AB188" s="11"/>
      <c r="AC188" s="11"/>
      <c r="AD188" s="11"/>
      <c r="AE188" s="11"/>
      <c r="AF188" s="11"/>
    </row>
    <row r="189" spans="10:32" ht="12.5">
      <c r="J189" s="50"/>
      <c r="K189" s="50"/>
      <c r="L189" s="50"/>
      <c r="M189" s="50"/>
      <c r="N189" s="50"/>
      <c r="O189" s="50"/>
      <c r="P189" s="50"/>
      <c r="Q189" s="50"/>
      <c r="R189" s="50"/>
      <c r="S189" s="50"/>
      <c r="T189" s="50"/>
      <c r="U189" s="50"/>
      <c r="W189" s="91"/>
      <c r="X189" s="91"/>
      <c r="Y189" s="91"/>
      <c r="Z189" s="91"/>
      <c r="AA189" s="91"/>
      <c r="AB189" s="11"/>
      <c r="AC189" s="11"/>
      <c r="AD189" s="11"/>
      <c r="AE189" s="11"/>
      <c r="AF189" s="11"/>
    </row>
    <row r="190" spans="10:32" ht="12.5">
      <c r="J190" s="50"/>
      <c r="K190" s="50"/>
      <c r="L190" s="50"/>
      <c r="M190" s="50"/>
      <c r="N190" s="50"/>
      <c r="O190" s="50"/>
      <c r="P190" s="50"/>
      <c r="Q190" s="50"/>
      <c r="R190" s="50"/>
      <c r="S190" s="50"/>
      <c r="T190" s="50"/>
      <c r="U190" s="50"/>
      <c r="W190" s="11"/>
      <c r="X190" s="11"/>
      <c r="Y190" s="11"/>
      <c r="Z190" s="11"/>
      <c r="AA190" s="11"/>
      <c r="AB190" s="11"/>
      <c r="AC190" s="11"/>
      <c r="AD190" s="11"/>
      <c r="AE190" s="11"/>
      <c r="AF190" s="11"/>
    </row>
    <row r="191" spans="10:32" ht="12.5">
      <c r="J191" s="50"/>
      <c r="K191" s="50"/>
      <c r="L191" s="50"/>
      <c r="M191" s="50"/>
      <c r="N191" s="50"/>
      <c r="O191" s="50"/>
      <c r="P191" s="50"/>
      <c r="Q191" s="50"/>
      <c r="R191" s="50"/>
      <c r="S191" s="50"/>
      <c r="T191" s="50"/>
      <c r="U191" s="50"/>
      <c r="W191" s="91"/>
      <c r="X191" s="91"/>
      <c r="Y191" s="91"/>
      <c r="Z191" s="91"/>
      <c r="AA191" s="91"/>
      <c r="AB191" s="11"/>
      <c r="AC191" s="11"/>
      <c r="AD191" s="11"/>
      <c r="AE191" s="11"/>
      <c r="AF191" s="11"/>
    </row>
    <row r="192" spans="10:32" ht="12.5">
      <c r="J192" s="50"/>
      <c r="K192" s="50"/>
      <c r="L192" s="50"/>
      <c r="M192" s="50" t="s">
        <v>6937</v>
      </c>
      <c r="N192" s="50"/>
      <c r="O192" s="50"/>
      <c r="P192" s="50"/>
      <c r="Q192" s="50"/>
      <c r="R192" s="50"/>
      <c r="S192" s="50"/>
      <c r="T192" s="50"/>
      <c r="U192" s="50"/>
      <c r="W192" s="11"/>
      <c r="X192" s="11"/>
      <c r="Y192" s="11"/>
      <c r="Z192" s="11"/>
      <c r="AA192" s="11"/>
      <c r="AB192" s="11"/>
      <c r="AC192" s="11"/>
      <c r="AD192" s="11"/>
      <c r="AE192" s="11"/>
      <c r="AF192" s="11"/>
    </row>
    <row r="193" spans="10:32" ht="12.5">
      <c r="J193" s="50"/>
      <c r="K193" s="50"/>
      <c r="L193" s="50"/>
      <c r="M193" s="50"/>
      <c r="N193" s="50"/>
      <c r="O193" s="50"/>
      <c r="P193" s="50"/>
      <c r="Q193" s="50"/>
      <c r="R193" s="50"/>
      <c r="S193" s="50"/>
      <c r="T193" s="50"/>
      <c r="U193" s="50"/>
      <c r="W193" s="91"/>
      <c r="X193" s="91"/>
      <c r="Y193" s="91"/>
      <c r="Z193" s="91"/>
      <c r="AA193" s="91"/>
      <c r="AB193" s="11"/>
      <c r="AC193" s="11"/>
      <c r="AD193" s="11"/>
      <c r="AE193" s="11"/>
      <c r="AF193" s="11"/>
    </row>
    <row r="194" spans="10:32" ht="12.5">
      <c r="J194" s="50"/>
      <c r="K194" s="50"/>
      <c r="L194" s="50"/>
      <c r="M194" s="50"/>
      <c r="N194" s="50"/>
      <c r="O194" s="50"/>
      <c r="P194" s="50"/>
      <c r="Q194" s="50"/>
      <c r="R194" s="50"/>
      <c r="S194" s="50"/>
      <c r="T194" s="50"/>
      <c r="U194" s="50"/>
      <c r="W194" s="11"/>
      <c r="X194" s="11"/>
      <c r="Y194" s="11"/>
      <c r="Z194" s="11"/>
      <c r="AA194" s="11"/>
      <c r="AB194" s="11"/>
      <c r="AC194" s="11"/>
      <c r="AD194" s="11"/>
      <c r="AE194" s="11"/>
      <c r="AF194" s="11"/>
    </row>
    <row r="195" spans="10:32" ht="12.5">
      <c r="J195" s="50"/>
      <c r="K195" s="50"/>
      <c r="L195" s="50"/>
      <c r="M195" s="50" t="s">
        <v>6913</v>
      </c>
      <c r="N195" s="50"/>
      <c r="O195" s="50"/>
      <c r="P195" s="50"/>
      <c r="Q195" s="50"/>
      <c r="R195" s="50"/>
      <c r="S195" s="50"/>
      <c r="T195" s="50"/>
      <c r="U195" s="50"/>
      <c r="W195" s="91"/>
      <c r="X195" s="91"/>
      <c r="Y195" s="91"/>
      <c r="Z195" s="91"/>
      <c r="AA195" s="91"/>
      <c r="AB195" s="11"/>
      <c r="AC195" s="11"/>
      <c r="AD195" s="11"/>
      <c r="AE195" s="11"/>
      <c r="AF195" s="11"/>
    </row>
    <row r="196" spans="10:32" ht="12.5">
      <c r="J196" s="50" t="s">
        <v>463</v>
      </c>
      <c r="K196" s="50"/>
      <c r="L196" s="50"/>
      <c r="M196" s="50" t="s">
        <v>6916</v>
      </c>
      <c r="N196" s="50"/>
      <c r="O196" s="50"/>
      <c r="P196" s="50"/>
      <c r="Q196" s="50"/>
      <c r="R196" s="50"/>
      <c r="S196" s="50"/>
      <c r="T196" s="50"/>
      <c r="U196" s="50"/>
      <c r="W196" s="11"/>
      <c r="X196" s="11"/>
      <c r="Y196" s="11"/>
      <c r="Z196" s="11"/>
      <c r="AA196" s="11"/>
      <c r="AB196" s="11"/>
      <c r="AC196" s="11"/>
      <c r="AD196" s="11"/>
      <c r="AE196" s="11"/>
      <c r="AF196" s="11"/>
    </row>
    <row r="197" spans="10:32" ht="12.5">
      <c r="J197" s="50" t="s">
        <v>463</v>
      </c>
      <c r="K197" s="50" t="s">
        <v>247</v>
      </c>
      <c r="L197" s="50"/>
      <c r="M197" s="50"/>
      <c r="N197" s="50"/>
      <c r="O197" s="50"/>
      <c r="P197" s="50"/>
      <c r="Q197" s="50"/>
      <c r="R197" s="50"/>
      <c r="S197" s="50"/>
      <c r="T197" s="50"/>
      <c r="U197" s="50"/>
      <c r="W197" s="91"/>
      <c r="X197" s="91"/>
      <c r="Y197" s="91"/>
      <c r="Z197" s="91"/>
      <c r="AA197" s="91"/>
      <c r="AB197" s="11"/>
      <c r="AC197" s="11"/>
      <c r="AD197" s="11"/>
      <c r="AE197" s="11"/>
      <c r="AF197" s="11"/>
    </row>
    <row r="198" spans="10:32" ht="12.5">
      <c r="J198" s="50" t="s">
        <v>247</v>
      </c>
      <c r="K198" s="50"/>
      <c r="L198" s="50"/>
      <c r="M198" s="50" t="s">
        <v>6914</v>
      </c>
      <c r="N198" s="50"/>
      <c r="O198" s="50"/>
      <c r="P198" s="50"/>
      <c r="Q198" s="50"/>
      <c r="R198" s="50"/>
      <c r="S198" s="50"/>
      <c r="T198" s="50"/>
      <c r="U198" s="50"/>
      <c r="W198" s="11"/>
      <c r="X198" s="11"/>
      <c r="Y198" s="11"/>
      <c r="Z198" s="11"/>
      <c r="AA198" s="11"/>
      <c r="AB198" s="11"/>
      <c r="AC198" s="11"/>
      <c r="AD198" s="11"/>
      <c r="AE198" s="11"/>
      <c r="AF198" s="11"/>
    </row>
    <row r="199" spans="10:32" ht="12.5">
      <c r="J199" s="50"/>
      <c r="K199" s="50"/>
      <c r="L199" s="50"/>
      <c r="M199" s="50" t="s">
        <v>6946</v>
      </c>
      <c r="N199" s="50" t="s">
        <v>6958</v>
      </c>
      <c r="O199" s="50"/>
      <c r="P199" s="50"/>
      <c r="Q199" s="50"/>
      <c r="R199" s="50"/>
      <c r="S199" s="50"/>
      <c r="T199" s="50"/>
      <c r="U199" s="50"/>
      <c r="W199" s="91" t="s">
        <v>6997</v>
      </c>
      <c r="X199" s="91"/>
      <c r="Y199" s="91"/>
      <c r="Z199" s="91"/>
      <c r="AA199" s="91"/>
      <c r="AB199" s="11"/>
      <c r="AC199" s="11"/>
      <c r="AD199" s="11"/>
      <c r="AE199" s="11"/>
      <c r="AF199" s="11"/>
    </row>
    <row r="200" spans="10:32" ht="12.5">
      <c r="J200" s="50"/>
      <c r="K200" s="50"/>
      <c r="L200" s="50"/>
      <c r="M200" s="50"/>
      <c r="N200" s="50"/>
      <c r="O200" s="50"/>
      <c r="P200" s="50"/>
      <c r="Q200" s="50"/>
      <c r="R200" s="50"/>
      <c r="S200" s="50"/>
      <c r="T200" s="50"/>
      <c r="U200" s="50"/>
      <c r="W200" s="11"/>
      <c r="X200" s="11"/>
      <c r="Y200" s="11"/>
      <c r="Z200" s="11"/>
      <c r="AA200" s="11"/>
      <c r="AB200" s="11"/>
      <c r="AC200" s="11"/>
      <c r="AD200" s="11"/>
      <c r="AE200" s="11"/>
      <c r="AF200" s="11"/>
    </row>
    <row r="201" spans="10:32" ht="12.5">
      <c r="J201" s="50"/>
      <c r="K201" s="50"/>
      <c r="L201" s="50"/>
      <c r="M201" s="50"/>
      <c r="N201" s="50"/>
      <c r="O201" s="50"/>
      <c r="P201" s="50"/>
      <c r="Q201" s="50"/>
      <c r="R201" s="50"/>
      <c r="S201" s="50"/>
      <c r="T201" s="50"/>
      <c r="U201" s="50"/>
      <c r="W201" s="91"/>
      <c r="X201" s="91"/>
      <c r="Y201" s="91"/>
      <c r="Z201" s="91"/>
      <c r="AA201" s="91"/>
      <c r="AB201" s="11"/>
      <c r="AC201" s="11"/>
      <c r="AD201" s="11"/>
      <c r="AE201" s="11"/>
      <c r="AF201" s="11"/>
    </row>
    <row r="202" spans="10:32" ht="12.5">
      <c r="J202" s="50"/>
      <c r="K202" s="50"/>
      <c r="L202" s="50"/>
      <c r="M202" s="50"/>
      <c r="N202" s="50"/>
      <c r="O202" s="50"/>
      <c r="P202" s="50"/>
      <c r="Q202" s="50"/>
      <c r="R202" s="50"/>
      <c r="S202" s="50"/>
      <c r="T202" s="50"/>
      <c r="U202" s="50"/>
      <c r="W202" s="11"/>
      <c r="X202" s="11"/>
      <c r="Y202" s="11"/>
      <c r="Z202" s="11"/>
      <c r="AA202" s="11"/>
      <c r="AB202" s="11"/>
      <c r="AC202" s="11"/>
      <c r="AD202" s="11"/>
      <c r="AE202" s="11"/>
      <c r="AF202" s="11"/>
    </row>
    <row r="203" spans="10:32" ht="12.5">
      <c r="J203" s="50" t="s">
        <v>6998</v>
      </c>
      <c r="K203" s="50"/>
      <c r="L203" s="50"/>
      <c r="M203" s="50"/>
      <c r="N203" s="50"/>
      <c r="O203" s="50"/>
      <c r="P203" s="50"/>
      <c r="Q203" s="50"/>
      <c r="R203" s="50"/>
      <c r="S203" s="50"/>
      <c r="T203" s="50"/>
      <c r="U203" s="50"/>
      <c r="W203" s="91"/>
      <c r="X203" s="91"/>
      <c r="Y203" s="91"/>
      <c r="Z203" s="91"/>
      <c r="AA203" s="91"/>
      <c r="AB203" s="11"/>
      <c r="AC203" s="11"/>
      <c r="AD203" s="11"/>
      <c r="AE203" s="11"/>
      <c r="AF203" s="11"/>
    </row>
    <row r="204" spans="10:32" ht="12.5">
      <c r="J204" s="50"/>
      <c r="K204" s="50"/>
      <c r="L204" s="50"/>
      <c r="M204" s="50"/>
      <c r="N204" s="50"/>
      <c r="O204" s="50"/>
      <c r="P204" s="50"/>
      <c r="Q204" s="50"/>
      <c r="R204" s="50"/>
      <c r="S204" s="50"/>
      <c r="T204" s="50"/>
      <c r="U204" s="50"/>
      <c r="W204" s="11"/>
      <c r="X204" s="11"/>
      <c r="Y204" s="11"/>
      <c r="Z204" s="11"/>
      <c r="AA204" s="11"/>
      <c r="AB204" s="11"/>
      <c r="AC204" s="11"/>
      <c r="AD204" s="11"/>
      <c r="AE204" s="11"/>
      <c r="AF204" s="11"/>
    </row>
    <row r="205" spans="10:32" ht="12.5">
      <c r="J205" s="50"/>
      <c r="K205" s="50"/>
      <c r="L205" s="50"/>
      <c r="M205" s="50"/>
      <c r="N205" s="50"/>
      <c r="O205" s="50"/>
      <c r="P205" s="50"/>
      <c r="Q205" s="50"/>
      <c r="R205" s="50"/>
      <c r="S205" s="50"/>
      <c r="T205" s="50"/>
      <c r="U205" s="50"/>
      <c r="W205" s="91"/>
      <c r="X205" s="91"/>
      <c r="Y205" s="91"/>
      <c r="Z205" s="91"/>
      <c r="AA205" s="91"/>
      <c r="AB205" s="11"/>
      <c r="AC205" s="11"/>
      <c r="AD205" s="11"/>
      <c r="AE205" s="11"/>
      <c r="AF205" s="11"/>
    </row>
    <row r="206" spans="10:32" ht="12.5">
      <c r="J206" s="50"/>
      <c r="K206" s="50"/>
      <c r="L206" s="50"/>
      <c r="M206" s="50"/>
      <c r="N206" s="50"/>
      <c r="O206" s="50"/>
      <c r="P206" s="50"/>
      <c r="Q206" s="50"/>
      <c r="R206" s="50"/>
      <c r="S206" s="50"/>
      <c r="T206" s="50"/>
      <c r="U206" s="50"/>
      <c r="W206" s="11"/>
      <c r="X206" s="11"/>
      <c r="Y206" s="11"/>
      <c r="Z206" s="11"/>
      <c r="AA206" s="11"/>
      <c r="AB206" s="11"/>
      <c r="AC206" s="11"/>
      <c r="AD206" s="11"/>
      <c r="AE206" s="11"/>
      <c r="AF206" s="11"/>
    </row>
    <row r="207" spans="10:32" ht="12.5">
      <c r="J207" s="50"/>
      <c r="K207" s="50"/>
      <c r="L207" s="50"/>
      <c r="M207" s="50"/>
      <c r="N207" s="50"/>
      <c r="O207" s="50"/>
      <c r="P207" s="50"/>
      <c r="Q207" s="50"/>
      <c r="R207" s="50"/>
      <c r="S207" s="50"/>
      <c r="T207" s="50"/>
      <c r="U207" s="50"/>
      <c r="W207" s="91"/>
      <c r="X207" s="91"/>
      <c r="Y207" s="91"/>
      <c r="Z207" s="91"/>
      <c r="AA207" s="91"/>
      <c r="AB207" s="11"/>
      <c r="AC207" s="11"/>
      <c r="AD207" s="11"/>
      <c r="AE207" s="11"/>
      <c r="AF207" s="11"/>
    </row>
    <row r="208" spans="10:32" ht="12.5">
      <c r="J208" s="50"/>
      <c r="K208" s="50"/>
      <c r="L208" s="50"/>
      <c r="M208" s="50"/>
      <c r="N208" s="50"/>
      <c r="O208" s="50"/>
      <c r="P208" s="50"/>
      <c r="Q208" s="50"/>
      <c r="R208" s="50"/>
      <c r="S208" s="50"/>
      <c r="T208" s="50"/>
      <c r="U208" s="50"/>
      <c r="W208" s="11"/>
      <c r="X208" s="11"/>
      <c r="Y208" s="11"/>
      <c r="Z208" s="11"/>
      <c r="AA208" s="11"/>
      <c r="AB208" s="11"/>
      <c r="AC208" s="11"/>
      <c r="AD208" s="11"/>
      <c r="AE208" s="11"/>
      <c r="AF208" s="11"/>
    </row>
    <row r="209" spans="10:32" ht="12.5">
      <c r="J209" s="50"/>
      <c r="K209" s="50"/>
      <c r="L209" s="50"/>
      <c r="M209" s="50" t="s">
        <v>6957</v>
      </c>
      <c r="N209" s="50"/>
      <c r="O209" s="50"/>
      <c r="P209" s="50"/>
      <c r="Q209" s="50"/>
      <c r="R209" s="50"/>
      <c r="S209" s="50"/>
      <c r="T209" s="50"/>
      <c r="U209" s="50"/>
      <c r="W209" s="91"/>
      <c r="X209" s="91"/>
      <c r="Y209" s="91"/>
      <c r="Z209" s="91"/>
      <c r="AA209" s="91"/>
      <c r="AB209" s="11"/>
      <c r="AC209" s="11"/>
      <c r="AD209" s="11"/>
      <c r="AE209" s="11"/>
      <c r="AF209" s="11"/>
    </row>
    <row r="210" spans="10:32" ht="12.5">
      <c r="J210" s="50"/>
      <c r="K210" s="50"/>
      <c r="L210" s="50"/>
      <c r="M210" s="50" t="s">
        <v>6916</v>
      </c>
      <c r="N210" s="50"/>
      <c r="O210" s="50"/>
      <c r="P210" s="50"/>
      <c r="Q210" s="50"/>
      <c r="R210" s="50"/>
      <c r="S210" s="50"/>
      <c r="T210" s="50"/>
      <c r="U210" s="50"/>
      <c r="W210" s="11"/>
      <c r="X210" s="11"/>
      <c r="Y210" s="11"/>
      <c r="Z210" s="11"/>
      <c r="AA210" s="11"/>
      <c r="AB210" s="11"/>
      <c r="AC210" s="11"/>
      <c r="AD210" s="11"/>
      <c r="AE210" s="11"/>
      <c r="AF210" s="11"/>
    </row>
    <row r="211" spans="10:32" ht="12.5">
      <c r="J211" s="50"/>
      <c r="K211" s="50"/>
      <c r="L211" s="50"/>
      <c r="M211" s="50" t="s">
        <v>6916</v>
      </c>
      <c r="N211" s="50" t="s">
        <v>6990</v>
      </c>
      <c r="O211" s="50"/>
      <c r="P211" s="50"/>
      <c r="Q211" s="50"/>
      <c r="R211" s="50"/>
      <c r="S211" s="50"/>
      <c r="T211" s="50"/>
      <c r="U211" s="50"/>
      <c r="W211" s="91"/>
      <c r="X211" s="91"/>
      <c r="Y211" s="91"/>
      <c r="Z211" s="91"/>
      <c r="AA211" s="91"/>
      <c r="AB211" s="11"/>
      <c r="AC211" s="11"/>
      <c r="AD211" s="11"/>
      <c r="AE211" s="11"/>
      <c r="AF211" s="11"/>
    </row>
    <row r="212" spans="10:32" ht="12.5">
      <c r="J212" s="50"/>
      <c r="K212" s="50"/>
      <c r="L212" s="50"/>
      <c r="M212" s="50" t="s">
        <v>6916</v>
      </c>
      <c r="N212" s="50"/>
      <c r="O212" s="50"/>
      <c r="P212" s="50"/>
      <c r="Q212" s="50"/>
      <c r="R212" s="50"/>
      <c r="S212" s="50"/>
      <c r="T212" s="50"/>
      <c r="U212" s="50"/>
      <c r="W212" s="11"/>
      <c r="X212" s="11"/>
      <c r="Y212" s="11"/>
      <c r="Z212" s="11"/>
      <c r="AA212" s="11"/>
      <c r="AB212" s="11"/>
      <c r="AC212" s="11"/>
      <c r="AD212" s="11"/>
      <c r="AE212" s="11"/>
      <c r="AF212" s="11"/>
    </row>
    <row r="213" spans="10:32" ht="12.5">
      <c r="J213" s="50"/>
      <c r="K213" s="50"/>
      <c r="L213" s="50"/>
      <c r="M213" s="50" t="s">
        <v>6967</v>
      </c>
      <c r="N213" s="50" t="s">
        <v>6952</v>
      </c>
      <c r="O213" s="50"/>
      <c r="P213" s="50"/>
      <c r="Q213" s="50"/>
      <c r="R213" s="50"/>
      <c r="S213" s="50"/>
      <c r="T213" s="50"/>
      <c r="U213" s="50"/>
      <c r="W213" s="91"/>
      <c r="X213" s="91"/>
      <c r="Y213" s="91"/>
      <c r="Z213" s="91"/>
      <c r="AA213" s="91"/>
      <c r="AB213" s="11"/>
      <c r="AC213" s="11"/>
      <c r="AD213" s="11"/>
      <c r="AE213" s="11"/>
      <c r="AF213" s="11"/>
    </row>
    <row r="214" spans="10:32" ht="12.5">
      <c r="J214" s="50"/>
      <c r="K214" s="50"/>
      <c r="L214" s="50"/>
      <c r="M214" s="50"/>
      <c r="N214" s="50"/>
      <c r="O214" s="50"/>
      <c r="P214" s="50"/>
      <c r="Q214" s="50"/>
      <c r="R214" s="50"/>
      <c r="S214" s="50"/>
      <c r="T214" s="50"/>
      <c r="U214" s="50"/>
      <c r="W214" s="11"/>
      <c r="X214" s="11"/>
      <c r="Y214" s="11"/>
      <c r="Z214" s="11"/>
      <c r="AA214" s="11"/>
      <c r="AB214" s="11"/>
      <c r="AC214" s="11"/>
      <c r="AD214" s="11"/>
      <c r="AE214" s="11"/>
      <c r="AF214" s="11"/>
    </row>
    <row r="215" spans="10:32" ht="12.5">
      <c r="J215" s="50"/>
      <c r="K215" s="50"/>
      <c r="L215" s="50"/>
      <c r="M215" s="50"/>
      <c r="N215" s="50"/>
      <c r="O215" s="50"/>
      <c r="P215" s="50"/>
      <c r="Q215" s="50"/>
      <c r="R215" s="50"/>
      <c r="S215" s="50"/>
      <c r="T215" s="50"/>
      <c r="U215" s="50"/>
      <c r="W215" s="91"/>
      <c r="X215" s="91"/>
      <c r="Y215" s="91"/>
      <c r="Z215" s="91"/>
      <c r="AA215" s="91"/>
      <c r="AB215" s="11"/>
      <c r="AC215" s="11"/>
      <c r="AD215" s="11"/>
      <c r="AE215" s="11"/>
      <c r="AF215" s="11"/>
    </row>
    <row r="216" spans="10:32" ht="12.5">
      <c r="J216" s="50"/>
      <c r="K216" s="50"/>
      <c r="L216" s="50"/>
      <c r="M216" s="50"/>
      <c r="N216" s="50"/>
      <c r="O216" s="50"/>
      <c r="P216" s="50"/>
      <c r="Q216" s="50"/>
      <c r="R216" s="50"/>
      <c r="S216" s="50"/>
      <c r="T216" s="50"/>
      <c r="U216" s="50"/>
      <c r="W216" s="11"/>
      <c r="X216" s="11"/>
      <c r="Y216" s="11"/>
      <c r="Z216" s="11"/>
      <c r="AA216" s="11"/>
      <c r="AB216" s="11"/>
      <c r="AC216" s="11"/>
      <c r="AD216" s="11"/>
      <c r="AE216" s="11"/>
      <c r="AF216" s="11"/>
    </row>
    <row r="217" spans="10:32" ht="12.5">
      <c r="J217" s="50" t="s">
        <v>247</v>
      </c>
      <c r="K217" s="50" t="s">
        <v>494</v>
      </c>
      <c r="L217" s="50"/>
      <c r="M217" s="50" t="s">
        <v>6999</v>
      </c>
      <c r="N217" s="50"/>
      <c r="O217" s="50"/>
      <c r="P217" s="50"/>
      <c r="Q217" s="50"/>
      <c r="R217" s="50"/>
      <c r="S217" s="50"/>
      <c r="T217" s="50"/>
      <c r="U217" s="50"/>
      <c r="W217" s="91"/>
      <c r="X217" s="91"/>
      <c r="Y217" s="91"/>
      <c r="Z217" s="91"/>
      <c r="AA217" s="91"/>
      <c r="AB217" s="11"/>
      <c r="AC217" s="11"/>
      <c r="AD217" s="11"/>
      <c r="AE217" s="11"/>
      <c r="AF217" s="11"/>
    </row>
    <row r="218" spans="10:32" ht="12.5">
      <c r="J218" s="50"/>
      <c r="K218" s="50"/>
      <c r="L218" s="50"/>
      <c r="M218" s="50"/>
      <c r="N218" s="50"/>
      <c r="O218" s="50"/>
      <c r="P218" s="50"/>
      <c r="Q218" s="50"/>
      <c r="R218" s="50"/>
      <c r="S218" s="50"/>
      <c r="T218" s="50"/>
      <c r="U218" s="50"/>
      <c r="W218" s="11"/>
      <c r="X218" s="11"/>
      <c r="Y218" s="11"/>
      <c r="Z218" s="11"/>
      <c r="AA218" s="11"/>
      <c r="AB218" s="11"/>
      <c r="AC218" s="11"/>
      <c r="AD218" s="11"/>
      <c r="AE218" s="11"/>
      <c r="AF218" s="11"/>
    </row>
    <row r="219" spans="10:32" ht="12.5">
      <c r="J219" s="50"/>
      <c r="K219" s="50"/>
      <c r="L219" s="50"/>
      <c r="M219" s="50"/>
      <c r="N219" s="50"/>
      <c r="O219" s="50"/>
      <c r="P219" s="50"/>
      <c r="Q219" s="50"/>
      <c r="R219" s="50"/>
      <c r="S219" s="50"/>
      <c r="T219" s="50"/>
      <c r="U219" s="50"/>
      <c r="W219" s="91"/>
      <c r="X219" s="91"/>
      <c r="Y219" s="91"/>
      <c r="Z219" s="91"/>
      <c r="AA219" s="91"/>
      <c r="AB219" s="11"/>
      <c r="AC219" s="11"/>
      <c r="AD219" s="11"/>
      <c r="AE219" s="11"/>
      <c r="AF219" s="11"/>
    </row>
    <row r="220" spans="10:32" ht="12.5">
      <c r="J220" s="50"/>
      <c r="K220" s="50"/>
      <c r="L220" s="50"/>
      <c r="M220" s="50"/>
      <c r="N220" s="50"/>
      <c r="O220" s="50"/>
      <c r="P220" s="50"/>
      <c r="Q220" s="50"/>
      <c r="R220" s="50"/>
      <c r="S220" s="50"/>
      <c r="T220" s="50"/>
      <c r="U220" s="50"/>
      <c r="W220" s="11"/>
      <c r="X220" s="11"/>
      <c r="Y220" s="11"/>
      <c r="Z220" s="11"/>
      <c r="AA220" s="11"/>
      <c r="AB220" s="11"/>
      <c r="AC220" s="11"/>
      <c r="AD220" s="11"/>
      <c r="AE220" s="11"/>
      <c r="AF220" s="11"/>
    </row>
    <row r="221" spans="10:32" ht="12.5">
      <c r="J221" s="50"/>
      <c r="K221" s="50"/>
      <c r="L221" s="50"/>
      <c r="M221" s="50"/>
      <c r="N221" s="50"/>
      <c r="O221" s="50"/>
      <c r="P221" s="50"/>
      <c r="Q221" s="50"/>
      <c r="R221" s="50"/>
      <c r="S221" s="50"/>
      <c r="T221" s="50"/>
      <c r="U221" s="50"/>
      <c r="W221" s="91"/>
      <c r="X221" s="91"/>
      <c r="Y221" s="91"/>
      <c r="Z221" s="91"/>
      <c r="AA221" s="91"/>
      <c r="AB221" s="11"/>
      <c r="AC221" s="11"/>
      <c r="AD221" s="11"/>
      <c r="AE221" s="11"/>
      <c r="AF221" s="11"/>
    </row>
    <row r="222" spans="10:32" ht="12.5">
      <c r="J222" s="50"/>
      <c r="K222" s="50"/>
      <c r="L222" s="50"/>
      <c r="M222" s="50"/>
      <c r="N222" s="50"/>
      <c r="O222" s="50"/>
      <c r="P222" s="50"/>
      <c r="Q222" s="50"/>
      <c r="R222" s="50"/>
      <c r="S222" s="50"/>
      <c r="T222" s="50"/>
      <c r="U222" s="50"/>
      <c r="W222" s="11"/>
      <c r="X222" s="11"/>
      <c r="Y222" s="11"/>
      <c r="Z222" s="11"/>
      <c r="AA222" s="11"/>
      <c r="AB222" s="11"/>
      <c r="AC222" s="11"/>
      <c r="AD222" s="11"/>
      <c r="AE222" s="11"/>
      <c r="AF222" s="11"/>
    </row>
    <row r="223" spans="10:32" ht="12.5">
      <c r="J223" s="50"/>
      <c r="K223" s="50"/>
      <c r="L223" s="50"/>
      <c r="M223" s="50"/>
      <c r="N223" s="50"/>
      <c r="O223" s="50"/>
      <c r="P223" s="50"/>
      <c r="Q223" s="50"/>
      <c r="R223" s="50"/>
      <c r="S223" s="50"/>
      <c r="T223" s="50"/>
      <c r="U223" s="50"/>
      <c r="W223" s="91"/>
      <c r="X223" s="91"/>
      <c r="Y223" s="91"/>
      <c r="Z223" s="91"/>
      <c r="AA223" s="91"/>
      <c r="AB223" s="11"/>
      <c r="AC223" s="11"/>
      <c r="AD223" s="11"/>
      <c r="AE223" s="11"/>
      <c r="AF223" s="11"/>
    </row>
    <row r="224" spans="10:32" ht="12.5">
      <c r="J224" s="50"/>
      <c r="K224" s="50"/>
      <c r="L224" s="50"/>
      <c r="M224" s="50"/>
      <c r="N224" s="50"/>
      <c r="O224" s="50"/>
      <c r="P224" s="50"/>
      <c r="Q224" s="50"/>
      <c r="R224" s="50"/>
      <c r="S224" s="50"/>
      <c r="T224" s="50"/>
      <c r="U224" s="50"/>
      <c r="W224" s="11"/>
      <c r="X224" s="11"/>
      <c r="Y224" s="11"/>
      <c r="Z224" s="11"/>
      <c r="AA224" s="11"/>
      <c r="AB224" s="11"/>
      <c r="AC224" s="11"/>
      <c r="AD224" s="11"/>
      <c r="AE224" s="11"/>
      <c r="AF224" s="11"/>
    </row>
    <row r="225" spans="10:32" ht="12.5">
      <c r="J225" s="50"/>
      <c r="K225" s="50"/>
      <c r="L225" s="50"/>
      <c r="M225" s="50"/>
      <c r="N225" s="50"/>
      <c r="O225" s="50"/>
      <c r="P225" s="50"/>
      <c r="Q225" s="50"/>
      <c r="R225" s="50"/>
      <c r="S225" s="50"/>
      <c r="T225" s="50"/>
      <c r="U225" s="50"/>
      <c r="W225" s="91"/>
      <c r="X225" s="91"/>
      <c r="Y225" s="91"/>
      <c r="Z225" s="91"/>
      <c r="AA225" s="91"/>
      <c r="AB225" s="11"/>
      <c r="AC225" s="11"/>
      <c r="AD225" s="11"/>
      <c r="AE225" s="11"/>
      <c r="AF225" s="11"/>
    </row>
    <row r="226" spans="10:32" ht="12.5">
      <c r="J226" s="50"/>
      <c r="K226" s="50"/>
      <c r="L226" s="50"/>
      <c r="M226" s="50"/>
      <c r="N226" s="50"/>
      <c r="O226" s="50"/>
      <c r="P226" s="50"/>
      <c r="Q226" s="50"/>
      <c r="R226" s="50"/>
      <c r="S226" s="50"/>
      <c r="T226" s="50"/>
      <c r="U226" s="50"/>
      <c r="W226" s="11"/>
      <c r="X226" s="11"/>
      <c r="Y226" s="11"/>
      <c r="Z226" s="11"/>
      <c r="AA226" s="11"/>
      <c r="AB226" s="11"/>
      <c r="AC226" s="11"/>
      <c r="AD226" s="11"/>
      <c r="AE226" s="11"/>
      <c r="AF226" s="11"/>
    </row>
    <row r="227" spans="10:32" ht="12.5">
      <c r="J227" s="50"/>
      <c r="K227" s="50"/>
      <c r="L227" s="50"/>
      <c r="M227" s="50"/>
      <c r="N227" s="50"/>
      <c r="O227" s="50"/>
      <c r="P227" s="50"/>
      <c r="Q227" s="50"/>
      <c r="R227" s="50"/>
      <c r="S227" s="50"/>
      <c r="T227" s="50"/>
      <c r="U227" s="50"/>
      <c r="W227" s="91"/>
      <c r="X227" s="91"/>
      <c r="Y227" s="91"/>
      <c r="Z227" s="91"/>
      <c r="AA227" s="91"/>
      <c r="AB227" s="11"/>
      <c r="AC227" s="11"/>
      <c r="AD227" s="11"/>
      <c r="AE227" s="11"/>
      <c r="AF227" s="11"/>
    </row>
    <row r="228" spans="10:32" ht="12.5">
      <c r="J228" s="50"/>
      <c r="K228" s="50"/>
      <c r="L228" s="50"/>
      <c r="M228" s="50"/>
      <c r="N228" s="50"/>
      <c r="O228" s="50"/>
      <c r="P228" s="50"/>
      <c r="Q228" s="50"/>
      <c r="R228" s="50"/>
      <c r="S228" s="50"/>
      <c r="T228" s="50"/>
      <c r="U228" s="50"/>
      <c r="W228" s="11"/>
      <c r="X228" s="11"/>
      <c r="Y228" s="11"/>
      <c r="Z228" s="11"/>
      <c r="AA228" s="11"/>
      <c r="AB228" s="11"/>
      <c r="AC228" s="11"/>
      <c r="AD228" s="11"/>
      <c r="AE228" s="11"/>
      <c r="AF228" s="11"/>
    </row>
    <row r="229" spans="10:32" ht="12.5">
      <c r="J229" s="50"/>
      <c r="K229" s="50"/>
      <c r="L229" s="50"/>
      <c r="M229" s="50"/>
      <c r="N229" s="50"/>
      <c r="O229" s="50"/>
      <c r="P229" s="50"/>
      <c r="Q229" s="50"/>
      <c r="R229" s="50"/>
      <c r="S229" s="50"/>
      <c r="T229" s="50"/>
      <c r="U229" s="50"/>
      <c r="W229" s="91"/>
      <c r="X229" s="91"/>
      <c r="Y229" s="91"/>
      <c r="Z229" s="91"/>
      <c r="AA229" s="91"/>
      <c r="AB229" s="11"/>
      <c r="AC229" s="11"/>
      <c r="AD229" s="11"/>
      <c r="AE229" s="11"/>
      <c r="AF229" s="11"/>
    </row>
    <row r="230" spans="10:32" ht="12.5">
      <c r="J230" s="50"/>
      <c r="K230" s="50"/>
      <c r="L230" s="50"/>
      <c r="M230" s="50"/>
      <c r="N230" s="50"/>
      <c r="O230" s="50"/>
      <c r="P230" s="50"/>
      <c r="Q230" s="50"/>
      <c r="R230" s="50"/>
      <c r="S230" s="50"/>
      <c r="T230" s="50"/>
      <c r="U230" s="50"/>
      <c r="W230" s="11"/>
      <c r="X230" s="11"/>
      <c r="Y230" s="11"/>
      <c r="Z230" s="11"/>
      <c r="AA230" s="11"/>
      <c r="AB230" s="11"/>
      <c r="AC230" s="11"/>
      <c r="AD230" s="11"/>
      <c r="AE230" s="11"/>
      <c r="AF230" s="11"/>
    </row>
    <row r="231" spans="10:32" ht="12.5">
      <c r="J231" s="50"/>
      <c r="K231" s="50"/>
      <c r="L231" s="50"/>
      <c r="M231" s="50"/>
      <c r="N231" s="50"/>
      <c r="O231" s="50"/>
      <c r="P231" s="50"/>
      <c r="Q231" s="50"/>
      <c r="R231" s="50"/>
      <c r="S231" s="50"/>
      <c r="T231" s="50"/>
      <c r="U231" s="50"/>
      <c r="W231" s="91"/>
      <c r="X231" s="91"/>
      <c r="Y231" s="91"/>
      <c r="Z231" s="91"/>
      <c r="AA231" s="91"/>
      <c r="AB231" s="11"/>
      <c r="AC231" s="11"/>
      <c r="AD231" s="11"/>
      <c r="AE231" s="11"/>
      <c r="AF231" s="11"/>
    </row>
    <row r="232" spans="10:32" ht="12.5">
      <c r="J232" s="50"/>
      <c r="K232" s="50"/>
      <c r="L232" s="50"/>
      <c r="M232" s="50"/>
      <c r="N232" s="50"/>
      <c r="O232" s="50"/>
      <c r="P232" s="50"/>
      <c r="Q232" s="50"/>
      <c r="R232" s="50"/>
      <c r="S232" s="50"/>
      <c r="T232" s="50"/>
      <c r="U232" s="50"/>
      <c r="W232" s="11"/>
      <c r="X232" s="11"/>
      <c r="Y232" s="11"/>
      <c r="Z232" s="11"/>
      <c r="AA232" s="11"/>
      <c r="AB232" s="11"/>
      <c r="AC232" s="11"/>
      <c r="AD232" s="11"/>
      <c r="AE232" s="11"/>
      <c r="AF232" s="11"/>
    </row>
    <row r="233" spans="10:32" ht="12.5">
      <c r="J233" s="50"/>
      <c r="K233" s="50"/>
      <c r="L233" s="50"/>
      <c r="M233" s="50" t="s">
        <v>7000</v>
      </c>
      <c r="N233" s="50" t="s">
        <v>7001</v>
      </c>
      <c r="O233" s="50" t="s">
        <v>6940</v>
      </c>
      <c r="P233" s="50"/>
      <c r="Q233" s="50"/>
      <c r="R233" s="50"/>
      <c r="S233" s="50"/>
      <c r="T233" s="50"/>
      <c r="U233" s="50"/>
      <c r="W233" s="91"/>
      <c r="X233" s="91"/>
      <c r="Y233" s="91"/>
      <c r="Z233" s="91"/>
      <c r="AA233" s="91"/>
      <c r="AB233" s="11"/>
      <c r="AC233" s="11"/>
      <c r="AD233" s="11"/>
      <c r="AE233" s="11"/>
      <c r="AF233" s="11"/>
    </row>
    <row r="234" spans="10:32" ht="12.5">
      <c r="J234" s="50" t="s">
        <v>423</v>
      </c>
      <c r="K234" s="50"/>
      <c r="L234" s="50"/>
      <c r="M234" s="50" t="s">
        <v>7002</v>
      </c>
      <c r="N234" s="50"/>
      <c r="O234" s="50"/>
      <c r="P234" s="50"/>
      <c r="Q234" s="50"/>
      <c r="R234" s="50"/>
      <c r="S234" s="50"/>
      <c r="T234" s="50"/>
      <c r="U234" s="50"/>
      <c r="W234" s="11"/>
      <c r="X234" s="11"/>
      <c r="Y234" s="11"/>
      <c r="Z234" s="11"/>
      <c r="AA234" s="11"/>
      <c r="AB234" s="11"/>
      <c r="AC234" s="11"/>
      <c r="AD234" s="11"/>
      <c r="AE234" s="11"/>
      <c r="AF234" s="11"/>
    </row>
    <row r="235" spans="10:32" ht="12.5">
      <c r="J235" s="50"/>
      <c r="K235" s="50"/>
      <c r="L235" s="50"/>
      <c r="M235" s="50"/>
      <c r="N235" s="50"/>
      <c r="O235" s="50"/>
      <c r="P235" s="50"/>
      <c r="Q235" s="50"/>
      <c r="R235" s="50"/>
      <c r="S235" s="50"/>
      <c r="T235" s="50"/>
      <c r="U235" s="50"/>
      <c r="W235" s="91"/>
      <c r="X235" s="91"/>
      <c r="Y235" s="91"/>
      <c r="Z235" s="91"/>
      <c r="AA235" s="91"/>
      <c r="AB235" s="11"/>
      <c r="AC235" s="11"/>
      <c r="AD235" s="11"/>
      <c r="AE235" s="11"/>
      <c r="AF235" s="11"/>
    </row>
    <row r="236" spans="10:32" ht="12.5">
      <c r="J236" s="50"/>
      <c r="K236" s="50"/>
      <c r="L236" s="50"/>
      <c r="M236" s="50" t="s">
        <v>7003</v>
      </c>
      <c r="N236" s="50"/>
      <c r="O236" s="50"/>
      <c r="P236" s="50"/>
      <c r="Q236" s="50"/>
      <c r="R236" s="50"/>
      <c r="S236" s="50"/>
      <c r="T236" s="50"/>
      <c r="U236" s="50"/>
      <c r="W236" s="11"/>
      <c r="X236" s="11"/>
      <c r="Y236" s="11"/>
      <c r="Z236" s="11"/>
      <c r="AA236" s="11"/>
      <c r="AB236" s="11"/>
      <c r="AC236" s="11"/>
      <c r="AD236" s="11"/>
      <c r="AE236" s="11"/>
      <c r="AF236" s="11"/>
    </row>
    <row r="237" spans="10:32" ht="12.5">
      <c r="J237" s="50"/>
      <c r="K237" s="50"/>
      <c r="L237" s="50"/>
      <c r="M237" s="50" t="s">
        <v>1164</v>
      </c>
      <c r="N237" s="50" t="s">
        <v>6916</v>
      </c>
      <c r="O237" s="50" t="s">
        <v>6958</v>
      </c>
      <c r="P237" s="50" t="s">
        <v>7004</v>
      </c>
      <c r="Q237" s="50" t="s">
        <v>6946</v>
      </c>
      <c r="R237" s="50"/>
      <c r="S237" s="50"/>
      <c r="T237" s="50"/>
      <c r="U237" s="50"/>
      <c r="W237" s="91"/>
      <c r="X237" s="91"/>
      <c r="Y237" s="91"/>
      <c r="Z237" s="91"/>
      <c r="AA237" s="91"/>
      <c r="AB237" s="11"/>
      <c r="AC237" s="11"/>
      <c r="AD237" s="11"/>
      <c r="AE237" s="11"/>
      <c r="AF237" s="11"/>
    </row>
    <row r="238" spans="10:32" ht="12.5">
      <c r="J238" s="50"/>
      <c r="K238" s="50"/>
      <c r="L238" s="50"/>
      <c r="M238" s="50"/>
      <c r="N238" s="50"/>
      <c r="O238" s="50"/>
      <c r="P238" s="50"/>
      <c r="Q238" s="50"/>
      <c r="R238" s="50"/>
      <c r="S238" s="50"/>
      <c r="T238" s="50"/>
      <c r="U238" s="50"/>
      <c r="W238" s="11"/>
      <c r="X238" s="11"/>
      <c r="Y238" s="11"/>
      <c r="Z238" s="11"/>
      <c r="AA238" s="11"/>
      <c r="AB238" s="11"/>
      <c r="AC238" s="11"/>
      <c r="AD238" s="11"/>
      <c r="AE238" s="11"/>
      <c r="AF238" s="11"/>
    </row>
    <row r="239" spans="10:32" ht="12.5">
      <c r="J239" s="50"/>
      <c r="K239" s="50"/>
      <c r="L239" s="50"/>
      <c r="M239" s="50"/>
      <c r="N239" s="50"/>
      <c r="O239" s="50"/>
      <c r="P239" s="50"/>
      <c r="Q239" s="50"/>
      <c r="R239" s="50"/>
      <c r="S239" s="50"/>
      <c r="T239" s="50"/>
      <c r="U239" s="50"/>
      <c r="W239" s="91"/>
      <c r="X239" s="91"/>
      <c r="Y239" s="91"/>
      <c r="Z239" s="91"/>
      <c r="AA239" s="91"/>
      <c r="AB239" s="11"/>
      <c r="AC239" s="11"/>
      <c r="AD239" s="11"/>
      <c r="AE239" s="11"/>
      <c r="AF239" s="11"/>
    </row>
    <row r="240" spans="10:32" ht="12.5">
      <c r="J240" s="50"/>
      <c r="K240" s="50"/>
      <c r="L240" s="50"/>
      <c r="M240" s="50"/>
      <c r="N240" s="50"/>
      <c r="O240" s="50"/>
      <c r="P240" s="50"/>
      <c r="Q240" s="50"/>
      <c r="R240" s="50"/>
      <c r="S240" s="50"/>
      <c r="T240" s="50"/>
      <c r="U240" s="50"/>
      <c r="W240" s="11"/>
      <c r="X240" s="11"/>
      <c r="Y240" s="11"/>
      <c r="Z240" s="11"/>
      <c r="AA240" s="11"/>
      <c r="AB240" s="11"/>
      <c r="AC240" s="11"/>
      <c r="AD240" s="11"/>
      <c r="AE240" s="11"/>
      <c r="AF240" s="11"/>
    </row>
    <row r="241" spans="10:32" ht="12.5">
      <c r="J241" s="50"/>
      <c r="K241" s="50"/>
      <c r="L241" s="50"/>
      <c r="M241" s="50"/>
      <c r="N241" s="50"/>
      <c r="O241" s="50"/>
      <c r="P241" s="50"/>
      <c r="Q241" s="50"/>
      <c r="R241" s="50"/>
      <c r="S241" s="50"/>
      <c r="T241" s="50"/>
      <c r="U241" s="50"/>
      <c r="W241" s="91"/>
      <c r="X241" s="91"/>
      <c r="Y241" s="91"/>
      <c r="Z241" s="91"/>
      <c r="AA241" s="91"/>
      <c r="AB241" s="11"/>
      <c r="AC241" s="11"/>
      <c r="AD241" s="11"/>
      <c r="AE241" s="11"/>
      <c r="AF241" s="11"/>
    </row>
    <row r="242" spans="10:32" ht="12.5">
      <c r="J242" s="50" t="s">
        <v>445</v>
      </c>
      <c r="K242" s="50"/>
      <c r="L242" s="50"/>
      <c r="M242" s="50"/>
      <c r="N242" s="50"/>
      <c r="O242" s="50"/>
      <c r="P242" s="50"/>
      <c r="Q242" s="50"/>
      <c r="R242" s="50"/>
      <c r="S242" s="50"/>
      <c r="T242" s="50"/>
      <c r="U242" s="50"/>
      <c r="W242" s="11"/>
      <c r="X242" s="11"/>
      <c r="Y242" s="11"/>
      <c r="Z242" s="11"/>
      <c r="AA242" s="11"/>
      <c r="AB242" s="11"/>
      <c r="AC242" s="11"/>
      <c r="AD242" s="11"/>
      <c r="AE242" s="11"/>
      <c r="AF242" s="11"/>
    </row>
    <row r="243" spans="10:32" ht="12.5">
      <c r="J243" s="50"/>
      <c r="K243" s="50"/>
      <c r="L243" s="50"/>
      <c r="M243" s="50"/>
      <c r="N243" s="50"/>
      <c r="O243" s="50"/>
      <c r="P243" s="50"/>
      <c r="Q243" s="50"/>
      <c r="R243" s="50"/>
      <c r="S243" s="50"/>
      <c r="T243" s="50"/>
      <c r="U243" s="50"/>
      <c r="W243" s="91"/>
      <c r="X243" s="91"/>
      <c r="Y243" s="91"/>
      <c r="Z243" s="91"/>
      <c r="AA243" s="91"/>
      <c r="AB243" s="11"/>
      <c r="AC243" s="11"/>
      <c r="AD243" s="11"/>
      <c r="AE243" s="11"/>
      <c r="AF243" s="11"/>
    </row>
    <row r="244" spans="10:32" ht="12.5">
      <c r="J244" s="50"/>
      <c r="K244" s="50"/>
      <c r="L244" s="50"/>
      <c r="M244" s="50"/>
      <c r="N244" s="50"/>
      <c r="O244" s="50"/>
      <c r="P244" s="50"/>
      <c r="Q244" s="50"/>
      <c r="R244" s="50"/>
      <c r="S244" s="50"/>
      <c r="T244" s="50"/>
      <c r="U244" s="50"/>
      <c r="W244" s="11"/>
      <c r="X244" s="11"/>
      <c r="Y244" s="11"/>
      <c r="Z244" s="11"/>
      <c r="AA244" s="11"/>
      <c r="AB244" s="11"/>
      <c r="AC244" s="11"/>
      <c r="AD244" s="11"/>
      <c r="AE244" s="11"/>
      <c r="AF244" s="11"/>
    </row>
    <row r="245" spans="10:32" ht="12.5">
      <c r="J245" s="50"/>
      <c r="K245" s="50"/>
      <c r="L245" s="50"/>
      <c r="M245" s="50" t="s">
        <v>6916</v>
      </c>
      <c r="N245" s="50" t="s">
        <v>6999</v>
      </c>
      <c r="O245" s="50" t="s">
        <v>6915</v>
      </c>
      <c r="P245" s="50" t="s">
        <v>7005</v>
      </c>
      <c r="Q245" s="50" t="s">
        <v>7006</v>
      </c>
      <c r="R245" s="50"/>
      <c r="S245" s="50"/>
      <c r="T245" s="50"/>
      <c r="U245" s="50"/>
      <c r="W245" s="91"/>
      <c r="X245" s="91"/>
      <c r="Y245" s="91"/>
      <c r="Z245" s="91"/>
      <c r="AA245" s="91"/>
      <c r="AB245" s="11"/>
      <c r="AC245" s="11"/>
      <c r="AD245" s="11"/>
      <c r="AE245" s="11"/>
      <c r="AF245" s="11"/>
    </row>
    <row r="246" spans="10:32" ht="12.5">
      <c r="J246" s="50"/>
      <c r="K246" s="50"/>
      <c r="L246" s="50"/>
      <c r="M246" s="50"/>
      <c r="N246" s="50"/>
      <c r="O246" s="50"/>
      <c r="P246" s="50"/>
      <c r="Q246" s="50"/>
      <c r="R246" s="50"/>
      <c r="S246" s="50"/>
      <c r="T246" s="50"/>
      <c r="U246" s="50"/>
      <c r="W246" s="11"/>
      <c r="X246" s="11"/>
      <c r="Y246" s="11"/>
      <c r="Z246" s="11"/>
      <c r="AA246" s="11"/>
      <c r="AB246" s="11"/>
      <c r="AC246" s="11"/>
      <c r="AD246" s="11"/>
      <c r="AE246" s="11"/>
      <c r="AF246" s="11"/>
    </row>
    <row r="247" spans="10:32" ht="12.5">
      <c r="J247" s="50" t="s">
        <v>7007</v>
      </c>
      <c r="K247" s="50"/>
      <c r="L247" s="50"/>
      <c r="M247" s="50"/>
      <c r="N247" s="50"/>
      <c r="O247" s="50"/>
      <c r="P247" s="50"/>
      <c r="Q247" s="50"/>
      <c r="R247" s="50"/>
      <c r="S247" s="50"/>
      <c r="T247" s="50"/>
      <c r="U247" s="50"/>
      <c r="W247" s="91"/>
      <c r="X247" s="91"/>
      <c r="Y247" s="91"/>
      <c r="Z247" s="91"/>
      <c r="AA247" s="91"/>
      <c r="AB247" s="11"/>
      <c r="AC247" s="11"/>
      <c r="AD247" s="11"/>
      <c r="AE247" s="11"/>
      <c r="AF247" s="11"/>
    </row>
    <row r="248" spans="10:32" ht="12.5">
      <c r="J248" s="50" t="s">
        <v>463</v>
      </c>
      <c r="K248" s="50"/>
      <c r="L248" s="50"/>
      <c r="M248" s="50" t="s">
        <v>6913</v>
      </c>
      <c r="N248" s="50"/>
      <c r="O248" s="50"/>
      <c r="P248" s="50"/>
      <c r="Q248" s="50"/>
      <c r="R248" s="50"/>
      <c r="S248" s="50"/>
      <c r="T248" s="50"/>
      <c r="U248" s="50"/>
      <c r="W248" s="11" t="s">
        <v>6983</v>
      </c>
      <c r="X248" s="11"/>
      <c r="Y248" s="11"/>
      <c r="Z248" s="11"/>
      <c r="AA248" s="11"/>
      <c r="AB248" s="11"/>
      <c r="AC248" s="11"/>
      <c r="AD248" s="11"/>
      <c r="AE248" s="11"/>
      <c r="AF248" s="11"/>
    </row>
    <row r="249" spans="10:32" ht="12.5">
      <c r="J249" s="50" t="s">
        <v>445</v>
      </c>
      <c r="K249" s="50"/>
      <c r="L249" s="50"/>
      <c r="M249" s="50" t="s">
        <v>7001</v>
      </c>
      <c r="N249" s="50"/>
      <c r="O249" s="50"/>
      <c r="P249" s="50"/>
      <c r="Q249" s="50"/>
      <c r="R249" s="50"/>
      <c r="S249" s="50"/>
      <c r="T249" s="50"/>
      <c r="U249" s="50"/>
      <c r="W249" s="91" t="s">
        <v>6912</v>
      </c>
      <c r="X249" s="91"/>
      <c r="Y249" s="91"/>
      <c r="Z249" s="91"/>
      <c r="AA249" s="91"/>
      <c r="AB249" s="11"/>
      <c r="AC249" s="11"/>
      <c r="AD249" s="11"/>
      <c r="AE249" s="11"/>
      <c r="AF249" s="11"/>
    </row>
    <row r="250" spans="10:32" ht="12.5">
      <c r="J250" s="50" t="s">
        <v>445</v>
      </c>
      <c r="K250" s="50"/>
      <c r="L250" s="50"/>
      <c r="M250" s="50" t="s">
        <v>6916</v>
      </c>
      <c r="N250" s="50"/>
      <c r="O250" s="50"/>
      <c r="P250" s="50"/>
      <c r="Q250" s="50"/>
      <c r="R250" s="50"/>
      <c r="S250" s="50"/>
      <c r="T250" s="50"/>
      <c r="U250" s="50"/>
      <c r="W250" s="11"/>
      <c r="X250" s="11"/>
      <c r="Y250" s="11"/>
      <c r="Z250" s="11"/>
      <c r="AA250" s="11"/>
      <c r="AB250" s="11"/>
      <c r="AC250" s="11"/>
      <c r="AD250" s="11"/>
      <c r="AE250" s="11"/>
      <c r="AF250" s="11"/>
    </row>
    <row r="251" spans="10:32" ht="12.5">
      <c r="J251" s="50"/>
      <c r="K251" s="50"/>
      <c r="L251" s="50"/>
      <c r="M251" s="50" t="s">
        <v>6913</v>
      </c>
      <c r="N251" s="50"/>
      <c r="O251" s="50"/>
      <c r="P251" s="50"/>
      <c r="Q251" s="50"/>
      <c r="R251" s="50"/>
      <c r="S251" s="50"/>
      <c r="T251" s="50"/>
      <c r="U251" s="50"/>
      <c r="W251" s="91"/>
      <c r="X251" s="91"/>
      <c r="Y251" s="91"/>
      <c r="Z251" s="91"/>
      <c r="AA251" s="91"/>
      <c r="AB251" s="11"/>
      <c r="AC251" s="11"/>
      <c r="AD251" s="11"/>
      <c r="AE251" s="11"/>
      <c r="AF251" s="11"/>
    </row>
    <row r="252" spans="10:32" ht="12.5">
      <c r="J252" s="50"/>
      <c r="K252" s="50"/>
      <c r="L252" s="50"/>
      <c r="M252" s="50"/>
      <c r="N252" s="50"/>
      <c r="O252" s="50"/>
      <c r="P252" s="50"/>
      <c r="Q252" s="50"/>
      <c r="R252" s="50"/>
      <c r="S252" s="50"/>
      <c r="T252" s="50"/>
      <c r="U252" s="50"/>
      <c r="W252" s="11" t="s">
        <v>7008</v>
      </c>
      <c r="X252" s="11"/>
      <c r="Y252" s="11"/>
      <c r="Z252" s="11"/>
      <c r="AA252" s="11"/>
      <c r="AB252" s="11"/>
      <c r="AC252" s="11"/>
      <c r="AD252" s="11"/>
      <c r="AE252" s="11"/>
      <c r="AF252" s="11"/>
    </row>
    <row r="253" spans="10:32" ht="12.5">
      <c r="J253" s="50"/>
      <c r="K253" s="50"/>
      <c r="L253" s="50"/>
      <c r="AB253" s="9"/>
      <c r="AC253" s="9"/>
      <c r="AD253" s="9"/>
      <c r="AE253" s="9"/>
      <c r="AF253" s="9"/>
    </row>
    <row r="254" spans="10:32" ht="12.5">
      <c r="J254" s="50"/>
      <c r="K254" s="50"/>
      <c r="L254" s="50"/>
      <c r="AB254" s="9"/>
      <c r="AC254" s="9"/>
      <c r="AD254" s="9"/>
      <c r="AE254" s="9"/>
      <c r="AF254" s="9"/>
    </row>
    <row r="255" spans="10:32" ht="12.5">
      <c r="J255" s="50"/>
      <c r="K255" s="50"/>
      <c r="L255" s="50"/>
      <c r="AB255" s="9"/>
      <c r="AC255" s="9"/>
      <c r="AD255" s="9"/>
      <c r="AE255" s="9"/>
      <c r="AF255" s="9"/>
    </row>
    <row r="256" spans="10:32" ht="12.5">
      <c r="J256" s="50"/>
      <c r="K256" s="50"/>
      <c r="L256" s="50"/>
      <c r="AB256" s="9"/>
      <c r="AC256" s="9"/>
      <c r="AD256" s="9"/>
      <c r="AE256" s="9"/>
      <c r="AF256" s="9"/>
    </row>
    <row r="257" spans="10:32" ht="12.5">
      <c r="J257" s="50"/>
      <c r="K257" s="50"/>
      <c r="L257" s="50"/>
      <c r="AB257" s="9"/>
      <c r="AC257" s="9"/>
      <c r="AD257" s="9"/>
      <c r="AE257" s="9"/>
      <c r="AF257" s="9"/>
    </row>
    <row r="258" spans="10:32" ht="12.5">
      <c r="J258" s="50"/>
      <c r="K258" s="50"/>
      <c r="L258" s="50"/>
      <c r="AB258" s="9"/>
      <c r="AC258" s="9"/>
      <c r="AD258" s="9"/>
      <c r="AE258" s="9"/>
      <c r="AF258" s="9"/>
    </row>
    <row r="259" spans="10:32" ht="12.5">
      <c r="J259" s="50"/>
      <c r="K259" s="50"/>
      <c r="L259" s="50"/>
      <c r="AB259" s="9"/>
      <c r="AC259" s="9"/>
      <c r="AD259" s="9"/>
      <c r="AE259" s="9"/>
      <c r="AF259" s="9"/>
    </row>
    <row r="260" spans="10:32" ht="12.5">
      <c r="J260" s="50"/>
      <c r="K260" s="50"/>
      <c r="L260" s="50"/>
      <c r="AB260" s="9"/>
      <c r="AC260" s="9"/>
      <c r="AD260" s="9"/>
      <c r="AE260" s="9"/>
      <c r="AF260" s="9"/>
    </row>
    <row r="261" spans="10:32" ht="12.5">
      <c r="J261" s="50"/>
      <c r="K261" s="50"/>
      <c r="L261" s="50"/>
      <c r="AB261" s="9"/>
      <c r="AC261" s="9"/>
      <c r="AD261" s="9"/>
      <c r="AE261" s="9"/>
      <c r="AF261" s="9"/>
    </row>
    <row r="262" spans="10:32" ht="12.5">
      <c r="J262" s="50"/>
      <c r="K262" s="50"/>
      <c r="L262" s="50"/>
      <c r="AB262" s="9"/>
      <c r="AC262" s="9"/>
      <c r="AD262" s="9"/>
      <c r="AE262" s="9"/>
      <c r="AF262" s="9"/>
    </row>
    <row r="263" spans="10:32" ht="12.5">
      <c r="J263" s="50"/>
      <c r="K263" s="50"/>
      <c r="L263" s="50"/>
      <c r="AB263" s="9"/>
      <c r="AC263" s="9"/>
      <c r="AD263" s="9"/>
      <c r="AE263" s="9"/>
      <c r="AF263" s="9"/>
    </row>
    <row r="264" spans="10:32" ht="12.5">
      <c r="J264" s="50"/>
      <c r="K264" s="50"/>
      <c r="L264" s="50"/>
      <c r="AB264" s="9"/>
      <c r="AC264" s="9"/>
      <c r="AD264" s="9"/>
      <c r="AE264" s="9"/>
      <c r="AF264" s="9"/>
    </row>
    <row r="265" spans="10:32" ht="12.5">
      <c r="J265" s="50"/>
      <c r="K265" s="50"/>
      <c r="L265" s="50"/>
      <c r="AB265" s="9"/>
      <c r="AC265" s="9"/>
      <c r="AD265" s="9"/>
      <c r="AE265" s="9"/>
      <c r="AF265" s="9"/>
    </row>
    <row r="266" spans="10:32" ht="12.5">
      <c r="J266" s="50"/>
      <c r="K266" s="50"/>
      <c r="L266" s="50"/>
      <c r="AB266" s="9"/>
      <c r="AC266" s="9"/>
      <c r="AD266" s="9"/>
      <c r="AE266" s="9"/>
      <c r="AF266" s="9"/>
    </row>
    <row r="267" spans="10:32" ht="12.5">
      <c r="J267" s="50"/>
      <c r="K267" s="50"/>
      <c r="L267" s="50"/>
      <c r="AB267" s="9"/>
      <c r="AC267" s="9"/>
      <c r="AD267" s="9"/>
      <c r="AE267" s="9"/>
      <c r="AF267" s="9"/>
    </row>
    <row r="268" spans="10:32" ht="12.5">
      <c r="J268" s="50"/>
      <c r="K268" s="50"/>
      <c r="L268" s="50"/>
      <c r="AB268" s="9"/>
      <c r="AC268" s="9"/>
      <c r="AD268" s="9"/>
      <c r="AE268" s="9"/>
      <c r="AF268" s="9"/>
    </row>
    <row r="269" spans="10:32" ht="12.5">
      <c r="J269" s="50"/>
      <c r="K269" s="50"/>
      <c r="L269" s="50"/>
      <c r="AB269" s="9"/>
      <c r="AC269" s="9"/>
      <c r="AD269" s="9"/>
      <c r="AE269" s="9"/>
      <c r="AF269" s="9"/>
    </row>
    <row r="270" spans="10:32" ht="12.5">
      <c r="J270" s="50"/>
      <c r="K270" s="50"/>
      <c r="L270" s="50"/>
      <c r="AB270" s="9"/>
      <c r="AC270" s="9"/>
      <c r="AD270" s="9"/>
      <c r="AE270" s="9"/>
      <c r="AF270" s="9"/>
    </row>
    <row r="271" spans="10:32" ht="12.5">
      <c r="J271" s="50"/>
      <c r="K271" s="50"/>
      <c r="L271" s="50"/>
      <c r="AB271" s="9"/>
      <c r="AC271" s="9"/>
      <c r="AD271" s="9"/>
      <c r="AE271" s="9"/>
      <c r="AF271" s="9"/>
    </row>
    <row r="272" spans="10:32" ht="12.5">
      <c r="J272" s="50"/>
      <c r="K272" s="50"/>
      <c r="L272" s="50"/>
      <c r="AB272" s="9"/>
      <c r="AC272" s="9"/>
      <c r="AD272" s="9"/>
      <c r="AE272" s="9"/>
      <c r="AF272" s="9"/>
    </row>
    <row r="273" spans="10:32" ht="12.5">
      <c r="J273" s="50"/>
      <c r="K273" s="50"/>
      <c r="L273" s="50"/>
      <c r="AB273" s="9"/>
      <c r="AC273" s="9"/>
      <c r="AD273" s="9"/>
      <c r="AE273" s="9"/>
      <c r="AF273" s="9"/>
    </row>
    <row r="274" spans="10:32" ht="12.5">
      <c r="J274" s="50"/>
      <c r="K274" s="50"/>
      <c r="L274" s="50"/>
      <c r="AB274" s="9"/>
      <c r="AC274" s="9"/>
      <c r="AD274" s="9"/>
      <c r="AE274" s="9"/>
      <c r="AF274" s="9"/>
    </row>
    <row r="275" spans="10:32" ht="12.5">
      <c r="J275" s="50"/>
      <c r="K275" s="50"/>
      <c r="L275" s="50"/>
      <c r="AB275" s="9"/>
      <c r="AC275" s="9"/>
      <c r="AD275" s="9"/>
      <c r="AE275" s="9"/>
      <c r="AF275" s="9"/>
    </row>
    <row r="276" spans="10:32" ht="12.5">
      <c r="J276" s="50"/>
      <c r="K276" s="50"/>
      <c r="L276" s="50"/>
      <c r="AB276" s="9"/>
      <c r="AC276" s="9"/>
      <c r="AD276" s="9"/>
      <c r="AE276" s="9"/>
      <c r="AF276" s="9"/>
    </row>
    <row r="277" spans="10:32" ht="12.5">
      <c r="J277" s="50"/>
      <c r="K277" s="50"/>
      <c r="L277" s="50"/>
      <c r="AB277" s="9"/>
      <c r="AC277" s="9"/>
      <c r="AD277" s="9"/>
      <c r="AE277" s="9"/>
      <c r="AF277" s="9"/>
    </row>
    <row r="278" spans="10:32" ht="12.5">
      <c r="J278" s="50"/>
      <c r="K278" s="50"/>
      <c r="L278" s="50"/>
      <c r="AB278" s="9"/>
      <c r="AC278" s="9"/>
      <c r="AD278" s="9"/>
      <c r="AE278" s="9"/>
      <c r="AF278" s="9"/>
    </row>
    <row r="279" spans="10:32" ht="12.5">
      <c r="J279" s="50"/>
      <c r="K279" s="50"/>
      <c r="L279" s="50"/>
      <c r="AB279" s="9"/>
      <c r="AC279" s="9"/>
      <c r="AD279" s="9"/>
      <c r="AE279" s="9"/>
      <c r="AF279" s="9"/>
    </row>
    <row r="280" spans="10:32" ht="12.5">
      <c r="J280" s="50"/>
      <c r="K280" s="50"/>
      <c r="L280" s="50"/>
      <c r="AB280" s="9"/>
      <c r="AC280" s="9"/>
      <c r="AD280" s="9"/>
      <c r="AE280" s="9"/>
      <c r="AF280" s="9"/>
    </row>
    <row r="281" spans="10:32" ht="12.5">
      <c r="J281" s="50"/>
      <c r="K281" s="50"/>
      <c r="L281" s="50"/>
      <c r="AB281" s="9"/>
      <c r="AC281" s="9"/>
      <c r="AD281" s="9"/>
      <c r="AE281" s="9"/>
      <c r="AF281" s="9"/>
    </row>
    <row r="282" spans="10:32" ht="12.5">
      <c r="J282" s="50"/>
      <c r="K282" s="50"/>
      <c r="L282" s="50"/>
      <c r="AB282" s="9"/>
      <c r="AC282" s="9"/>
      <c r="AD282" s="9"/>
      <c r="AE282" s="9"/>
      <c r="AF282" s="9"/>
    </row>
    <row r="283" spans="10:32" ht="12.5">
      <c r="J283" s="50"/>
      <c r="K283" s="50"/>
      <c r="L283" s="50"/>
      <c r="AB283" s="9"/>
      <c r="AC283" s="9"/>
      <c r="AD283" s="9"/>
      <c r="AE283" s="9"/>
      <c r="AF283" s="9"/>
    </row>
    <row r="284" spans="10:32" ht="12.5">
      <c r="J284" s="50"/>
      <c r="K284" s="50"/>
      <c r="L284" s="50"/>
      <c r="AB284" s="9"/>
      <c r="AC284" s="9"/>
      <c r="AD284" s="9"/>
      <c r="AE284" s="9"/>
      <c r="AF284" s="9"/>
    </row>
    <row r="285" spans="10:32" ht="12.5">
      <c r="J285" s="50"/>
      <c r="K285" s="50"/>
      <c r="L285" s="50"/>
      <c r="AB285" s="9"/>
      <c r="AC285" s="9"/>
      <c r="AD285" s="9"/>
      <c r="AE285" s="9"/>
      <c r="AF285" s="9"/>
    </row>
    <row r="286" spans="10:32" ht="12.5">
      <c r="J286" s="50"/>
      <c r="K286" s="50"/>
      <c r="L286" s="50"/>
      <c r="AB286" s="9"/>
      <c r="AC286" s="9"/>
      <c r="AD286" s="9"/>
      <c r="AE286" s="9"/>
      <c r="AF286" s="9"/>
    </row>
    <row r="287" spans="10:32" ht="12.5">
      <c r="J287" s="50"/>
      <c r="K287" s="50"/>
      <c r="L287" s="50"/>
      <c r="AB287" s="9"/>
      <c r="AC287" s="9"/>
      <c r="AD287" s="9"/>
      <c r="AE287" s="9"/>
      <c r="AF287" s="9"/>
    </row>
    <row r="288" spans="10:32" ht="12.5">
      <c r="J288" s="50"/>
      <c r="K288" s="50"/>
      <c r="L288" s="50"/>
      <c r="AB288" s="9"/>
      <c r="AC288" s="9"/>
      <c r="AD288" s="9"/>
      <c r="AE288" s="9"/>
      <c r="AF288" s="9"/>
    </row>
    <row r="289" spans="10:32" ht="12.5">
      <c r="J289" s="50"/>
      <c r="K289" s="50"/>
      <c r="L289" s="50"/>
      <c r="AB289" s="9"/>
      <c r="AC289" s="9"/>
      <c r="AD289" s="9"/>
      <c r="AE289" s="9"/>
      <c r="AF289" s="9"/>
    </row>
    <row r="290" spans="10:32" ht="12.5">
      <c r="J290" s="50"/>
      <c r="K290" s="50"/>
      <c r="L290" s="50"/>
      <c r="AB290" s="9"/>
      <c r="AC290" s="9"/>
      <c r="AD290" s="9"/>
      <c r="AE290" s="9"/>
      <c r="AF290" s="9"/>
    </row>
    <row r="291" spans="10:32" ht="12.5">
      <c r="J291" s="50"/>
      <c r="K291" s="50"/>
      <c r="L291" s="50"/>
      <c r="AB291" s="9"/>
      <c r="AC291" s="9"/>
      <c r="AD291" s="9"/>
      <c r="AE291" s="9"/>
      <c r="AF291" s="9"/>
    </row>
    <row r="292" spans="10:32" ht="12.5">
      <c r="J292" s="50"/>
      <c r="K292" s="50"/>
      <c r="L292" s="50"/>
      <c r="AB292" s="9"/>
      <c r="AC292" s="9"/>
      <c r="AD292" s="9"/>
      <c r="AE292" s="9"/>
      <c r="AF292" s="9"/>
    </row>
    <row r="293" spans="10:32" ht="12.5">
      <c r="J293" s="50"/>
      <c r="K293" s="50"/>
      <c r="L293" s="50"/>
      <c r="AB293" s="9"/>
      <c r="AC293" s="9"/>
      <c r="AD293" s="9"/>
      <c r="AE293" s="9"/>
      <c r="AF293" s="9"/>
    </row>
    <row r="294" spans="10:32" ht="12.5">
      <c r="J294" s="50"/>
      <c r="K294" s="50"/>
      <c r="L294" s="50"/>
      <c r="AB294" s="9"/>
      <c r="AC294" s="9"/>
      <c r="AD294" s="9"/>
      <c r="AE294" s="9"/>
      <c r="AF294" s="9"/>
    </row>
    <row r="295" spans="10:32" ht="12.5">
      <c r="J295" s="50"/>
      <c r="K295" s="50"/>
      <c r="L295" s="50"/>
      <c r="AB295" s="9"/>
      <c r="AC295" s="9"/>
      <c r="AD295" s="9"/>
      <c r="AE295" s="9"/>
      <c r="AF295" s="9"/>
    </row>
    <row r="296" spans="10:32" ht="12.5">
      <c r="J296" s="50"/>
      <c r="K296" s="50"/>
      <c r="L296" s="50"/>
      <c r="AB296" s="9"/>
      <c r="AC296" s="9"/>
      <c r="AD296" s="9"/>
      <c r="AE296" s="9"/>
      <c r="AF296" s="9"/>
    </row>
    <row r="297" spans="10:32" ht="12.5">
      <c r="J297" s="50"/>
      <c r="K297" s="50"/>
      <c r="L297" s="50"/>
      <c r="AB297" s="9"/>
      <c r="AC297" s="9"/>
      <c r="AD297" s="9"/>
      <c r="AE297" s="9"/>
      <c r="AF297" s="9"/>
    </row>
    <row r="298" spans="10:32" ht="12.5">
      <c r="J298" s="50"/>
      <c r="K298" s="50"/>
      <c r="L298" s="50"/>
      <c r="AB298" s="9"/>
      <c r="AC298" s="9"/>
      <c r="AD298" s="9"/>
      <c r="AE298" s="9"/>
      <c r="AF298" s="9"/>
    </row>
    <row r="299" spans="10:32" ht="12.5">
      <c r="J299" s="50"/>
      <c r="K299" s="50"/>
      <c r="L299" s="50"/>
      <c r="AB299" s="9"/>
      <c r="AC299" s="9"/>
      <c r="AD299" s="9"/>
      <c r="AE299" s="9"/>
      <c r="AF299" s="9"/>
    </row>
    <row r="300" spans="10:32" ht="12.5">
      <c r="J300" s="50"/>
      <c r="K300" s="50"/>
      <c r="L300" s="50"/>
      <c r="AB300" s="9"/>
      <c r="AC300" s="9"/>
      <c r="AD300" s="9"/>
      <c r="AE300" s="9"/>
      <c r="AF300" s="9"/>
    </row>
    <row r="301" spans="10:32" ht="12.5">
      <c r="J301" s="50"/>
      <c r="K301" s="50"/>
      <c r="L301" s="50"/>
      <c r="AB301" s="9"/>
      <c r="AC301" s="9"/>
      <c r="AD301" s="9"/>
      <c r="AE301" s="9"/>
      <c r="AF301" s="9"/>
    </row>
    <row r="302" spans="10:32" ht="12.5">
      <c r="J302" s="50"/>
      <c r="K302" s="50"/>
      <c r="L302" s="50"/>
      <c r="AB302" s="9"/>
      <c r="AC302" s="9"/>
      <c r="AD302" s="9"/>
      <c r="AE302" s="9"/>
      <c r="AF302" s="9"/>
    </row>
    <row r="303" spans="10:32" ht="12.5">
      <c r="J303" s="50"/>
      <c r="K303" s="50"/>
      <c r="L303" s="50"/>
      <c r="AB303" s="9"/>
      <c r="AC303" s="9"/>
      <c r="AD303" s="9"/>
      <c r="AE303" s="9"/>
      <c r="AF303" s="9"/>
    </row>
    <row r="304" spans="10:32" ht="12.5">
      <c r="J304" s="50"/>
      <c r="K304" s="50"/>
      <c r="L304" s="50"/>
      <c r="AB304" s="9"/>
      <c r="AC304" s="9"/>
      <c r="AD304" s="9"/>
      <c r="AE304" s="9"/>
      <c r="AF304" s="9"/>
    </row>
    <row r="305" spans="10:32" ht="12.5">
      <c r="J305" s="50"/>
      <c r="K305" s="50"/>
      <c r="L305" s="50"/>
      <c r="AB305" s="9"/>
      <c r="AC305" s="9"/>
      <c r="AD305" s="9"/>
      <c r="AE305" s="9"/>
      <c r="AF305" s="9"/>
    </row>
    <row r="306" spans="10:32" ht="12.5">
      <c r="J306" s="50"/>
      <c r="K306" s="50"/>
      <c r="L306" s="50"/>
      <c r="AB306" s="9"/>
      <c r="AC306" s="9"/>
      <c r="AD306" s="9"/>
      <c r="AE306" s="9"/>
      <c r="AF306" s="9"/>
    </row>
    <row r="307" spans="10:32" ht="12.5">
      <c r="J307" s="50"/>
      <c r="K307" s="50"/>
      <c r="L307" s="50"/>
      <c r="AB307" s="9"/>
      <c r="AC307" s="9"/>
      <c r="AD307" s="9"/>
      <c r="AE307" s="9"/>
      <c r="AF307" s="9"/>
    </row>
    <row r="308" spans="10:32" ht="12.5">
      <c r="J308" s="50"/>
      <c r="K308" s="50"/>
      <c r="L308" s="50"/>
      <c r="AB308" s="9"/>
      <c r="AC308" s="9"/>
      <c r="AD308" s="9"/>
      <c r="AE308" s="9"/>
      <c r="AF308" s="9"/>
    </row>
    <row r="309" spans="10:32" ht="12.5">
      <c r="J309" s="50"/>
      <c r="K309" s="50"/>
      <c r="L309" s="50"/>
      <c r="AB309" s="9"/>
      <c r="AC309" s="9"/>
      <c r="AD309" s="9"/>
      <c r="AE309" s="9"/>
      <c r="AF309" s="9"/>
    </row>
    <row r="310" spans="10:32" ht="12.5">
      <c r="J310" s="50"/>
      <c r="K310" s="50"/>
      <c r="L310" s="50"/>
      <c r="AB310" s="9"/>
      <c r="AC310" s="9"/>
      <c r="AD310" s="9"/>
      <c r="AE310" s="9"/>
      <c r="AF310" s="9"/>
    </row>
    <row r="311" spans="10:32" ht="12.5">
      <c r="J311" s="50"/>
      <c r="K311" s="50"/>
      <c r="L311" s="50"/>
      <c r="AB311" s="9"/>
      <c r="AC311" s="9"/>
      <c r="AD311" s="9"/>
      <c r="AE311" s="9"/>
      <c r="AF311" s="9"/>
    </row>
    <row r="312" spans="10:32" ht="12.5">
      <c r="J312" s="50"/>
      <c r="K312" s="50"/>
      <c r="L312" s="50"/>
      <c r="AB312" s="9"/>
      <c r="AC312" s="9"/>
      <c r="AD312" s="9"/>
      <c r="AE312" s="9"/>
      <c r="AF312" s="9"/>
    </row>
    <row r="313" spans="10:32" ht="12.5">
      <c r="J313" s="50"/>
      <c r="K313" s="50"/>
      <c r="L313" s="50"/>
      <c r="AB313" s="9"/>
      <c r="AC313" s="9"/>
      <c r="AD313" s="9"/>
      <c r="AE313" s="9"/>
      <c r="AF313" s="9"/>
    </row>
    <row r="314" spans="10:32" ht="12.5">
      <c r="J314" s="50"/>
      <c r="K314" s="50"/>
      <c r="L314" s="50"/>
      <c r="AB314" s="9"/>
      <c r="AC314" s="9"/>
      <c r="AD314" s="9"/>
      <c r="AE314" s="9"/>
      <c r="AF314" s="9"/>
    </row>
    <row r="315" spans="10:32" ht="12.5">
      <c r="J315" s="50"/>
      <c r="K315" s="50"/>
      <c r="L315" s="50"/>
      <c r="AB315" s="9"/>
      <c r="AC315" s="9"/>
      <c r="AD315" s="9"/>
      <c r="AE315" s="9"/>
      <c r="AF315" s="9"/>
    </row>
    <row r="316" spans="10:32" ht="12.5">
      <c r="J316" s="50"/>
      <c r="K316" s="50"/>
      <c r="L316" s="50"/>
      <c r="AB316" s="9"/>
      <c r="AC316" s="9"/>
      <c r="AD316" s="9"/>
      <c r="AE316" s="9"/>
      <c r="AF316" s="9"/>
    </row>
    <row r="317" spans="10:32" ht="12.5">
      <c r="J317" s="50"/>
      <c r="K317" s="50"/>
      <c r="L317" s="50"/>
      <c r="AB317" s="9"/>
      <c r="AC317" s="9"/>
      <c r="AD317" s="9"/>
      <c r="AE317" s="9"/>
      <c r="AF317" s="9"/>
    </row>
    <row r="318" spans="10:32" ht="12.5">
      <c r="J318" s="50"/>
      <c r="K318" s="50"/>
      <c r="L318" s="50"/>
      <c r="AB318" s="9"/>
      <c r="AC318" s="9"/>
      <c r="AD318" s="9"/>
      <c r="AE318" s="9"/>
      <c r="AF318" s="9"/>
    </row>
    <row r="319" spans="10:32" ht="12.5">
      <c r="J319" s="50"/>
      <c r="K319" s="50"/>
      <c r="L319" s="50"/>
      <c r="AB319" s="9"/>
      <c r="AC319" s="9"/>
      <c r="AD319" s="9"/>
      <c r="AE319" s="9"/>
      <c r="AF319" s="9"/>
    </row>
    <row r="320" spans="10:32" ht="12.5">
      <c r="J320" s="50"/>
      <c r="K320" s="50"/>
      <c r="L320" s="50"/>
      <c r="AB320" s="9"/>
      <c r="AC320" s="9"/>
      <c r="AD320" s="9"/>
      <c r="AE320" s="9"/>
      <c r="AF320" s="9"/>
    </row>
    <row r="321" spans="10:32" ht="12.5">
      <c r="J321" s="50"/>
      <c r="K321" s="50"/>
      <c r="L321" s="50"/>
      <c r="AB321" s="9"/>
      <c r="AC321" s="9"/>
      <c r="AD321" s="9"/>
      <c r="AE321" s="9"/>
      <c r="AF321" s="9"/>
    </row>
    <row r="322" spans="10:32" ht="12.5">
      <c r="J322" s="50"/>
      <c r="K322" s="50"/>
      <c r="L322" s="50"/>
      <c r="AB322" s="9"/>
      <c r="AC322" s="9"/>
      <c r="AD322" s="9"/>
      <c r="AE322" s="9"/>
      <c r="AF322" s="9"/>
    </row>
    <row r="323" spans="10:32" ht="12.5">
      <c r="J323" s="50"/>
      <c r="K323" s="50"/>
      <c r="L323" s="50"/>
      <c r="AB323" s="9"/>
      <c r="AC323" s="9"/>
      <c r="AD323" s="9"/>
      <c r="AE323" s="9"/>
      <c r="AF323" s="9"/>
    </row>
    <row r="324" spans="10:32" ht="12.5">
      <c r="J324" s="50"/>
      <c r="K324" s="50"/>
      <c r="L324" s="50"/>
      <c r="AB324" s="9"/>
      <c r="AC324" s="9"/>
      <c r="AD324" s="9"/>
      <c r="AE324" s="9"/>
      <c r="AF324" s="9"/>
    </row>
    <row r="325" spans="10:32" ht="12.5">
      <c r="J325" s="50"/>
      <c r="K325" s="50"/>
      <c r="L325" s="50"/>
      <c r="AB325" s="9"/>
      <c r="AC325" s="9"/>
      <c r="AD325" s="9"/>
      <c r="AE325" s="9"/>
      <c r="AF325" s="9"/>
    </row>
    <row r="326" spans="10:32" ht="12.5">
      <c r="J326" s="50"/>
      <c r="K326" s="50"/>
      <c r="L326" s="50"/>
      <c r="AB326" s="9"/>
      <c r="AC326" s="9"/>
      <c r="AD326" s="9"/>
      <c r="AE326" s="9"/>
      <c r="AF326" s="9"/>
    </row>
    <row r="327" spans="10:32" ht="12.5">
      <c r="J327" s="50"/>
      <c r="K327" s="50"/>
      <c r="L327" s="50"/>
      <c r="AB327" s="9"/>
      <c r="AC327" s="9"/>
      <c r="AD327" s="9"/>
      <c r="AE327" s="9"/>
      <c r="AF327" s="9"/>
    </row>
    <row r="328" spans="10:32" ht="12.5">
      <c r="J328" s="50"/>
      <c r="K328" s="50"/>
      <c r="L328" s="50"/>
      <c r="AB328" s="9"/>
      <c r="AC328" s="9"/>
      <c r="AD328" s="9"/>
      <c r="AE328" s="9"/>
      <c r="AF328" s="9"/>
    </row>
    <row r="329" spans="10:32" ht="12.5">
      <c r="J329" s="50"/>
      <c r="K329" s="50"/>
      <c r="L329" s="50"/>
      <c r="AB329" s="9"/>
      <c r="AC329" s="9"/>
      <c r="AD329" s="9"/>
      <c r="AE329" s="9"/>
      <c r="AF329" s="9"/>
    </row>
    <row r="330" spans="10:32" ht="12.5">
      <c r="J330" s="50"/>
      <c r="K330" s="50"/>
      <c r="L330" s="50"/>
      <c r="AB330" s="9"/>
      <c r="AC330" s="9"/>
      <c r="AD330" s="9"/>
      <c r="AE330" s="9"/>
      <c r="AF330" s="9"/>
    </row>
    <row r="331" spans="10:32" ht="12.5">
      <c r="J331" s="50"/>
      <c r="K331" s="50"/>
      <c r="L331" s="50"/>
      <c r="AB331" s="9"/>
      <c r="AC331" s="9"/>
      <c r="AD331" s="9"/>
      <c r="AE331" s="9"/>
      <c r="AF331" s="9"/>
    </row>
    <row r="332" spans="10:32" ht="12.5">
      <c r="J332" s="50"/>
      <c r="K332" s="50"/>
      <c r="L332" s="50"/>
      <c r="AB332" s="9"/>
      <c r="AC332" s="9"/>
      <c r="AD332" s="9"/>
      <c r="AE332" s="9"/>
      <c r="AF332" s="9"/>
    </row>
    <row r="333" spans="10:32" ht="12.5">
      <c r="J333" s="50"/>
      <c r="K333" s="50"/>
      <c r="L333" s="50"/>
      <c r="AB333" s="9"/>
      <c r="AC333" s="9"/>
      <c r="AD333" s="9"/>
      <c r="AE333" s="9"/>
      <c r="AF333" s="9"/>
    </row>
    <row r="334" spans="10:32" ht="12.5">
      <c r="J334" s="50"/>
      <c r="K334" s="50"/>
      <c r="L334" s="50"/>
      <c r="AB334" s="9"/>
      <c r="AC334" s="9"/>
      <c r="AD334" s="9"/>
      <c r="AE334" s="9"/>
      <c r="AF334" s="9"/>
    </row>
    <row r="335" spans="10:32" ht="12.5">
      <c r="J335" s="50"/>
      <c r="K335" s="50"/>
      <c r="L335" s="50"/>
      <c r="AB335" s="9"/>
      <c r="AC335" s="9"/>
      <c r="AD335" s="9"/>
      <c r="AE335" s="9"/>
      <c r="AF335" s="9"/>
    </row>
    <row r="336" spans="10:32" ht="12.5">
      <c r="J336" s="50"/>
      <c r="K336" s="50"/>
      <c r="L336" s="50"/>
      <c r="AB336" s="9"/>
      <c r="AC336" s="9"/>
      <c r="AD336" s="9"/>
      <c r="AE336" s="9"/>
      <c r="AF336" s="9"/>
    </row>
    <row r="337" spans="10:32" ht="12.5">
      <c r="J337" s="50"/>
      <c r="K337" s="50"/>
      <c r="L337" s="50"/>
      <c r="AB337" s="9"/>
      <c r="AC337" s="9"/>
      <c r="AD337" s="9"/>
      <c r="AE337" s="9"/>
      <c r="AF337" s="9"/>
    </row>
    <row r="338" spans="10:32" ht="12.5">
      <c r="J338" s="50"/>
      <c r="K338" s="50"/>
      <c r="L338" s="50"/>
      <c r="AB338" s="9"/>
      <c r="AC338" s="9"/>
      <c r="AD338" s="9"/>
      <c r="AE338" s="9"/>
      <c r="AF338" s="9"/>
    </row>
    <row r="339" spans="10:32" ht="12.5">
      <c r="J339" s="50"/>
      <c r="K339" s="50"/>
      <c r="L339" s="50"/>
      <c r="AB339" s="9"/>
      <c r="AC339" s="9"/>
      <c r="AD339" s="9"/>
      <c r="AE339" s="9"/>
      <c r="AF339" s="9"/>
    </row>
    <row r="340" spans="10:32" ht="12.5">
      <c r="J340" s="50"/>
      <c r="K340" s="50"/>
      <c r="L340" s="50"/>
      <c r="AB340" s="9"/>
      <c r="AC340" s="9"/>
      <c r="AD340" s="9"/>
      <c r="AE340" s="9"/>
      <c r="AF340" s="9"/>
    </row>
    <row r="341" spans="10:32" ht="12.5">
      <c r="J341" s="50"/>
      <c r="K341" s="50"/>
      <c r="L341" s="50"/>
      <c r="AB341" s="9"/>
      <c r="AC341" s="9"/>
      <c r="AD341" s="9"/>
      <c r="AE341" s="9"/>
      <c r="AF341" s="9"/>
    </row>
    <row r="342" spans="10:32" ht="12.5">
      <c r="J342" s="50"/>
      <c r="K342" s="50"/>
      <c r="L342" s="50"/>
      <c r="AB342" s="9"/>
      <c r="AC342" s="9"/>
      <c r="AD342" s="9"/>
      <c r="AE342" s="9"/>
      <c r="AF342" s="9"/>
    </row>
    <row r="343" spans="10:32" ht="12.5">
      <c r="J343" s="50"/>
      <c r="K343" s="50"/>
      <c r="L343" s="50"/>
      <c r="AB343" s="9"/>
      <c r="AC343" s="9"/>
      <c r="AD343" s="9"/>
      <c r="AE343" s="9"/>
      <c r="AF343" s="9"/>
    </row>
    <row r="344" spans="10:32" ht="12.5">
      <c r="J344" s="50"/>
      <c r="K344" s="50"/>
      <c r="L344" s="50"/>
      <c r="AB344" s="9"/>
      <c r="AC344" s="9"/>
      <c r="AD344" s="9"/>
      <c r="AE344" s="9"/>
      <c r="AF344" s="9"/>
    </row>
    <row r="345" spans="10:32" ht="12.5">
      <c r="J345" s="50"/>
      <c r="K345" s="50"/>
      <c r="L345" s="50"/>
      <c r="AB345" s="9"/>
      <c r="AC345" s="9"/>
      <c r="AD345" s="9"/>
      <c r="AE345" s="9"/>
      <c r="AF345" s="9"/>
    </row>
    <row r="346" spans="10:32" ht="12.5">
      <c r="J346" s="50"/>
      <c r="K346" s="50"/>
      <c r="L346" s="50"/>
      <c r="AB346" s="9"/>
      <c r="AC346" s="9"/>
      <c r="AD346" s="9"/>
      <c r="AE346" s="9"/>
      <c r="AF346" s="9"/>
    </row>
    <row r="347" spans="10:32" ht="12.5">
      <c r="J347" s="50"/>
      <c r="K347" s="50"/>
      <c r="L347" s="50"/>
      <c r="AB347" s="9"/>
      <c r="AC347" s="9"/>
      <c r="AD347" s="9"/>
      <c r="AE347" s="9"/>
      <c r="AF347" s="9"/>
    </row>
    <row r="348" spans="10:32" ht="12.5">
      <c r="J348" s="50"/>
      <c r="K348" s="50"/>
      <c r="L348" s="50"/>
      <c r="AB348" s="9"/>
      <c r="AC348" s="9"/>
      <c r="AD348" s="9"/>
      <c r="AE348" s="9"/>
      <c r="AF348" s="9"/>
    </row>
    <row r="349" spans="10:32" ht="12.5">
      <c r="J349" s="50"/>
      <c r="K349" s="50"/>
      <c r="L349" s="50"/>
      <c r="AB349" s="9"/>
      <c r="AC349" s="9"/>
      <c r="AD349" s="9"/>
      <c r="AE349" s="9"/>
      <c r="AF349" s="9"/>
    </row>
    <row r="350" spans="10:32" ht="12.5">
      <c r="J350" s="50"/>
      <c r="K350" s="50"/>
      <c r="L350" s="50"/>
      <c r="AB350" s="9"/>
      <c r="AC350" s="9"/>
      <c r="AD350" s="9"/>
      <c r="AE350" s="9"/>
      <c r="AF350" s="9"/>
    </row>
    <row r="351" spans="10:32" ht="12.5">
      <c r="J351" s="50"/>
      <c r="K351" s="50"/>
      <c r="L351" s="50"/>
      <c r="AB351" s="9"/>
      <c r="AC351" s="9"/>
      <c r="AD351" s="9"/>
      <c r="AE351" s="9"/>
      <c r="AF351" s="9"/>
    </row>
    <row r="352" spans="10:32" ht="12.5">
      <c r="J352" s="50"/>
      <c r="K352" s="50"/>
      <c r="L352" s="50"/>
      <c r="AB352" s="9"/>
      <c r="AC352" s="9"/>
      <c r="AD352" s="9"/>
      <c r="AE352" s="9"/>
      <c r="AF352" s="9"/>
    </row>
    <row r="353" spans="10:32" ht="12.5">
      <c r="J353" s="50"/>
      <c r="K353" s="50"/>
      <c r="L353" s="50"/>
      <c r="AB353" s="9"/>
      <c r="AC353" s="9"/>
      <c r="AD353" s="9"/>
      <c r="AE353" s="9"/>
      <c r="AF353" s="9"/>
    </row>
    <row r="354" spans="10:32" ht="12.5">
      <c r="J354" s="50"/>
      <c r="K354" s="50"/>
      <c r="L354" s="50"/>
      <c r="AB354" s="9"/>
      <c r="AC354" s="9"/>
      <c r="AD354" s="9"/>
      <c r="AE354" s="9"/>
      <c r="AF354" s="9"/>
    </row>
    <row r="355" spans="10:32" ht="12.5">
      <c r="J355" s="50"/>
      <c r="K355" s="50"/>
      <c r="L355" s="50"/>
      <c r="AB355" s="9"/>
      <c r="AC355" s="9"/>
      <c r="AD355" s="9"/>
      <c r="AE355" s="9"/>
      <c r="AF355" s="9"/>
    </row>
    <row r="356" spans="10:32" ht="12.5">
      <c r="J356" s="50"/>
      <c r="K356" s="50"/>
      <c r="L356" s="50"/>
      <c r="AB356" s="9"/>
      <c r="AC356" s="9"/>
      <c r="AD356" s="9"/>
      <c r="AE356" s="9"/>
      <c r="AF356" s="9"/>
    </row>
    <row r="357" spans="10:32" ht="12.5">
      <c r="J357" s="50"/>
      <c r="K357" s="50"/>
      <c r="L357" s="50"/>
      <c r="AB357" s="9"/>
      <c r="AC357" s="9"/>
      <c r="AD357" s="9"/>
      <c r="AE357" s="9"/>
      <c r="AF357" s="9"/>
    </row>
    <row r="358" spans="10:32" ht="12.5">
      <c r="J358" s="50"/>
      <c r="K358" s="50"/>
      <c r="L358" s="50"/>
      <c r="AB358" s="9"/>
      <c r="AC358" s="9"/>
      <c r="AD358" s="9"/>
      <c r="AE358" s="9"/>
      <c r="AF358" s="9"/>
    </row>
    <row r="359" spans="10:32" ht="12.5">
      <c r="J359" s="50"/>
      <c r="K359" s="50"/>
      <c r="L359" s="50"/>
      <c r="AB359" s="9"/>
      <c r="AC359" s="9"/>
      <c r="AD359" s="9"/>
      <c r="AE359" s="9"/>
      <c r="AF359" s="9"/>
    </row>
    <row r="360" spans="10:32" ht="12.5">
      <c r="J360" s="50"/>
      <c r="K360" s="50"/>
      <c r="L360" s="50"/>
      <c r="AB360" s="9"/>
      <c r="AC360" s="9"/>
      <c r="AD360" s="9"/>
      <c r="AE360" s="9"/>
      <c r="AF360" s="9"/>
    </row>
    <row r="361" spans="10:32" ht="12.5">
      <c r="J361" s="50"/>
      <c r="K361" s="50"/>
      <c r="L361" s="50"/>
      <c r="AB361" s="9"/>
      <c r="AC361" s="9"/>
      <c r="AD361" s="9"/>
      <c r="AE361" s="9"/>
      <c r="AF361" s="9"/>
    </row>
    <row r="362" spans="10:32" ht="12.5">
      <c r="J362" s="50"/>
      <c r="K362" s="50"/>
      <c r="L362" s="50"/>
      <c r="AB362" s="9"/>
      <c r="AC362" s="9"/>
      <c r="AD362" s="9"/>
      <c r="AE362" s="9"/>
      <c r="AF362" s="9"/>
    </row>
    <row r="363" spans="10:32" ht="12.5">
      <c r="J363" s="50"/>
      <c r="K363" s="50"/>
      <c r="L363" s="50"/>
      <c r="AB363" s="9"/>
      <c r="AC363" s="9"/>
      <c r="AD363" s="9"/>
      <c r="AE363" s="9"/>
      <c r="AF363" s="9"/>
    </row>
    <row r="364" spans="10:32" ht="12.5">
      <c r="J364" s="50"/>
      <c r="K364" s="50"/>
      <c r="L364" s="50"/>
      <c r="AB364" s="9"/>
      <c r="AC364" s="9"/>
      <c r="AD364" s="9"/>
      <c r="AE364" s="9"/>
      <c r="AF364" s="9"/>
    </row>
    <row r="365" spans="10:32" ht="12.5">
      <c r="J365" s="50"/>
      <c r="K365" s="50"/>
      <c r="L365" s="50"/>
      <c r="AB365" s="9"/>
      <c r="AC365" s="9"/>
      <c r="AD365" s="9"/>
      <c r="AE365" s="9"/>
      <c r="AF365" s="9"/>
    </row>
    <row r="366" spans="10:32" ht="12.5">
      <c r="J366" s="50"/>
      <c r="K366" s="50"/>
      <c r="L366" s="50"/>
      <c r="AB366" s="9"/>
      <c r="AC366" s="9"/>
      <c r="AD366" s="9"/>
      <c r="AE366" s="9"/>
      <c r="AF366" s="9"/>
    </row>
    <row r="367" spans="10:32" ht="12.5">
      <c r="J367" s="50"/>
      <c r="K367" s="50"/>
      <c r="L367" s="50"/>
      <c r="AB367" s="9"/>
      <c r="AC367" s="9"/>
      <c r="AD367" s="9"/>
      <c r="AE367" s="9"/>
      <c r="AF367" s="9"/>
    </row>
    <row r="368" spans="10:32" ht="12.5">
      <c r="J368" s="50"/>
      <c r="K368" s="50"/>
      <c r="L368" s="50"/>
      <c r="AB368" s="9"/>
      <c r="AC368" s="9"/>
      <c r="AD368" s="9"/>
      <c r="AE368" s="9"/>
      <c r="AF368" s="9"/>
    </row>
    <row r="369" spans="10:32" ht="12.5">
      <c r="J369" s="50"/>
      <c r="K369" s="50"/>
      <c r="L369" s="50"/>
      <c r="AB369" s="9"/>
      <c r="AC369" s="9"/>
      <c r="AD369" s="9"/>
      <c r="AE369" s="9"/>
      <c r="AF369" s="9"/>
    </row>
    <row r="370" spans="10:32" ht="12.5">
      <c r="J370" s="50"/>
      <c r="K370" s="50"/>
      <c r="L370" s="50"/>
      <c r="AB370" s="9"/>
      <c r="AC370" s="9"/>
      <c r="AD370" s="9"/>
      <c r="AE370" s="9"/>
      <c r="AF370" s="9"/>
    </row>
    <row r="371" spans="10:32" ht="12.5">
      <c r="J371" s="50"/>
      <c r="K371" s="50"/>
      <c r="L371" s="50"/>
      <c r="AB371" s="9"/>
      <c r="AC371" s="9"/>
      <c r="AD371" s="9"/>
      <c r="AE371" s="9"/>
      <c r="AF371" s="9"/>
    </row>
    <row r="372" spans="10:32" ht="12.5">
      <c r="J372" s="50"/>
      <c r="K372" s="50"/>
      <c r="L372" s="50"/>
      <c r="AB372" s="9"/>
      <c r="AC372" s="9"/>
      <c r="AD372" s="9"/>
      <c r="AE372" s="9"/>
      <c r="AF372" s="9"/>
    </row>
    <row r="373" spans="10:32" ht="12.5">
      <c r="J373" s="50"/>
      <c r="K373" s="50"/>
      <c r="L373" s="50"/>
      <c r="AB373" s="9"/>
      <c r="AC373" s="9"/>
      <c r="AD373" s="9"/>
      <c r="AE373" s="9"/>
      <c r="AF373" s="9"/>
    </row>
    <row r="374" spans="10:32" ht="12.5">
      <c r="J374" s="50"/>
      <c r="K374" s="50"/>
      <c r="L374" s="50"/>
      <c r="AB374" s="9"/>
      <c r="AC374" s="9"/>
      <c r="AD374" s="9"/>
      <c r="AE374" s="9"/>
      <c r="AF374" s="9"/>
    </row>
    <row r="375" spans="10:32" ht="12.5">
      <c r="J375" s="50"/>
      <c r="K375" s="50"/>
      <c r="L375" s="50"/>
      <c r="AB375" s="9"/>
      <c r="AC375" s="9"/>
      <c r="AD375" s="9"/>
      <c r="AE375" s="9"/>
      <c r="AF375" s="9"/>
    </row>
    <row r="376" spans="10:32" ht="12.5">
      <c r="J376" s="50"/>
      <c r="K376" s="50"/>
      <c r="L376" s="50"/>
      <c r="AB376" s="9"/>
      <c r="AC376" s="9"/>
      <c r="AD376" s="9"/>
      <c r="AE376" s="9"/>
      <c r="AF376" s="9"/>
    </row>
    <row r="377" spans="10:32" ht="12.5">
      <c r="J377" s="50"/>
      <c r="K377" s="50"/>
      <c r="L377" s="50"/>
      <c r="AB377" s="9"/>
      <c r="AC377" s="9"/>
      <c r="AD377" s="9"/>
      <c r="AE377" s="9"/>
      <c r="AF377" s="9"/>
    </row>
    <row r="378" spans="10:32" ht="12.5">
      <c r="J378" s="50"/>
      <c r="K378" s="50"/>
      <c r="L378" s="50"/>
      <c r="AB378" s="9"/>
      <c r="AC378" s="9"/>
      <c r="AD378" s="9"/>
      <c r="AE378" s="9"/>
      <c r="AF378" s="9"/>
    </row>
    <row r="379" spans="10:32" ht="12.5">
      <c r="J379" s="50"/>
      <c r="K379" s="50"/>
      <c r="L379" s="50"/>
      <c r="AB379" s="9"/>
      <c r="AC379" s="9"/>
      <c r="AD379" s="9"/>
      <c r="AE379" s="9"/>
      <c r="AF379" s="9"/>
    </row>
    <row r="380" spans="10:32" ht="12.5">
      <c r="J380" s="50"/>
      <c r="K380" s="50"/>
      <c r="L380" s="50"/>
      <c r="AB380" s="9"/>
      <c r="AC380" s="9"/>
      <c r="AD380" s="9"/>
      <c r="AE380" s="9"/>
      <c r="AF380" s="9"/>
    </row>
    <row r="381" spans="10:32" ht="12.5">
      <c r="J381" s="50"/>
      <c r="K381" s="50"/>
      <c r="L381" s="50"/>
      <c r="AB381" s="9"/>
      <c r="AC381" s="9"/>
      <c r="AD381" s="9"/>
      <c r="AE381" s="9"/>
      <c r="AF381" s="9"/>
    </row>
    <row r="382" spans="10:32" ht="12.5">
      <c r="J382" s="50"/>
      <c r="K382" s="50"/>
      <c r="L382" s="50"/>
      <c r="AB382" s="9"/>
      <c r="AC382" s="9"/>
      <c r="AD382" s="9"/>
      <c r="AE382" s="9"/>
      <c r="AF382" s="9"/>
    </row>
    <row r="383" spans="10:32" ht="12.5">
      <c r="J383" s="50"/>
      <c r="K383" s="50"/>
      <c r="L383" s="50"/>
      <c r="AB383" s="9"/>
      <c r="AC383" s="9"/>
      <c r="AD383" s="9"/>
      <c r="AE383" s="9"/>
      <c r="AF383" s="9"/>
    </row>
    <row r="384" spans="10:32" ht="12.5">
      <c r="J384" s="50"/>
      <c r="K384" s="50"/>
      <c r="L384" s="50"/>
      <c r="AB384" s="9"/>
      <c r="AC384" s="9"/>
      <c r="AD384" s="9"/>
      <c r="AE384" s="9"/>
      <c r="AF384" s="9"/>
    </row>
    <row r="385" spans="10:32" ht="12.5">
      <c r="J385" s="50"/>
      <c r="K385" s="50"/>
      <c r="L385" s="50"/>
      <c r="AB385" s="9"/>
      <c r="AC385" s="9"/>
      <c r="AD385" s="9"/>
      <c r="AE385" s="9"/>
      <c r="AF385" s="9"/>
    </row>
    <row r="386" spans="10:32" ht="12.5">
      <c r="J386" s="50"/>
      <c r="K386" s="50"/>
      <c r="L386" s="50"/>
      <c r="AB386" s="9"/>
      <c r="AC386" s="9"/>
      <c r="AD386" s="9"/>
      <c r="AE386" s="9"/>
      <c r="AF386" s="9"/>
    </row>
    <row r="387" spans="10:32" ht="12.5">
      <c r="J387" s="50"/>
      <c r="K387" s="50"/>
      <c r="L387" s="50"/>
      <c r="AB387" s="9"/>
      <c r="AC387" s="9"/>
      <c r="AD387" s="9"/>
      <c r="AE387" s="9"/>
      <c r="AF387" s="9"/>
    </row>
    <row r="388" spans="10:32" ht="12.5">
      <c r="J388" s="50"/>
      <c r="K388" s="50"/>
      <c r="L388" s="50"/>
      <c r="AB388" s="9"/>
      <c r="AC388" s="9"/>
      <c r="AD388" s="9"/>
      <c r="AE388" s="9"/>
      <c r="AF388" s="9"/>
    </row>
    <row r="389" spans="10:32" ht="12.5">
      <c r="J389" s="50"/>
      <c r="K389" s="50"/>
      <c r="L389" s="50"/>
      <c r="AB389" s="9"/>
      <c r="AC389" s="9"/>
      <c r="AD389" s="9"/>
      <c r="AE389" s="9"/>
      <c r="AF389" s="9"/>
    </row>
    <row r="390" spans="10:32" ht="12.5">
      <c r="J390" s="50"/>
      <c r="K390" s="50"/>
      <c r="L390" s="50"/>
      <c r="AB390" s="9"/>
      <c r="AC390" s="9"/>
      <c r="AD390" s="9"/>
      <c r="AE390" s="9"/>
      <c r="AF390" s="9"/>
    </row>
    <row r="391" spans="10:32" ht="12.5">
      <c r="J391" s="50"/>
      <c r="K391" s="50"/>
      <c r="L391" s="50"/>
      <c r="AB391" s="9"/>
      <c r="AC391" s="9"/>
      <c r="AD391" s="9"/>
      <c r="AE391" s="9"/>
      <c r="AF391" s="9"/>
    </row>
    <row r="392" spans="10:32" ht="12.5">
      <c r="J392" s="50"/>
      <c r="K392" s="50"/>
      <c r="L392" s="50"/>
      <c r="AB392" s="9"/>
      <c r="AC392" s="9"/>
      <c r="AD392" s="9"/>
      <c r="AE392" s="9"/>
      <c r="AF392" s="9"/>
    </row>
    <row r="393" spans="10:32" ht="12.5">
      <c r="J393" s="50"/>
      <c r="K393" s="50"/>
      <c r="L393" s="50"/>
      <c r="AB393" s="9"/>
      <c r="AC393" s="9"/>
      <c r="AD393" s="9"/>
      <c r="AE393" s="9"/>
      <c r="AF393" s="9"/>
    </row>
    <row r="394" spans="10:32" ht="12.5">
      <c r="J394" s="50"/>
      <c r="K394" s="50"/>
      <c r="L394" s="50"/>
      <c r="AB394" s="9"/>
      <c r="AC394" s="9"/>
      <c r="AD394" s="9"/>
      <c r="AE394" s="9"/>
      <c r="AF394" s="9"/>
    </row>
    <row r="395" spans="10:32" ht="12.5">
      <c r="J395" s="50"/>
      <c r="K395" s="50"/>
      <c r="L395" s="50"/>
      <c r="AB395" s="9"/>
      <c r="AC395" s="9"/>
      <c r="AD395" s="9"/>
      <c r="AE395" s="9"/>
      <c r="AF395" s="9"/>
    </row>
    <row r="396" spans="10:32" ht="12.5">
      <c r="J396" s="50"/>
      <c r="K396" s="50"/>
      <c r="L396" s="50"/>
      <c r="AB396" s="9"/>
      <c r="AC396" s="9"/>
      <c r="AD396" s="9"/>
      <c r="AE396" s="9"/>
      <c r="AF396" s="9"/>
    </row>
    <row r="397" spans="10:32" ht="12.5">
      <c r="J397" s="50"/>
      <c r="K397" s="50"/>
      <c r="L397" s="50"/>
      <c r="AB397" s="9"/>
      <c r="AC397" s="9"/>
      <c r="AD397" s="9"/>
      <c r="AE397" s="9"/>
      <c r="AF397" s="9"/>
    </row>
    <row r="398" spans="10:32" ht="12.5">
      <c r="J398" s="50"/>
      <c r="K398" s="50"/>
      <c r="L398" s="50"/>
      <c r="AB398" s="9"/>
      <c r="AC398" s="9"/>
      <c r="AD398" s="9"/>
      <c r="AE398" s="9"/>
      <c r="AF398" s="9"/>
    </row>
    <row r="399" spans="10:32" ht="12.5">
      <c r="J399" s="50"/>
      <c r="K399" s="50"/>
      <c r="L399" s="50"/>
      <c r="AB399" s="9"/>
      <c r="AC399" s="9"/>
      <c r="AD399" s="9"/>
      <c r="AE399" s="9"/>
      <c r="AF399" s="9"/>
    </row>
    <row r="400" spans="10:32" ht="12.5">
      <c r="J400" s="50"/>
      <c r="K400" s="50"/>
      <c r="L400" s="50"/>
      <c r="AB400" s="9"/>
      <c r="AC400" s="9"/>
      <c r="AD400" s="9"/>
      <c r="AE400" s="9"/>
      <c r="AF400" s="9"/>
    </row>
    <row r="401" spans="10:32" ht="12.5">
      <c r="J401" s="50"/>
      <c r="K401" s="50"/>
      <c r="L401" s="50"/>
      <c r="AB401" s="9"/>
      <c r="AC401" s="9"/>
      <c r="AD401" s="9"/>
      <c r="AE401" s="9"/>
      <c r="AF401" s="9"/>
    </row>
    <row r="402" spans="10:32" ht="12.5">
      <c r="J402" s="50"/>
      <c r="K402" s="50"/>
      <c r="L402" s="50"/>
      <c r="AB402" s="9"/>
      <c r="AC402" s="9"/>
      <c r="AD402" s="9"/>
      <c r="AE402" s="9"/>
      <c r="AF402" s="9"/>
    </row>
    <row r="403" spans="10:32" ht="12.5">
      <c r="J403" s="50"/>
      <c r="K403" s="50"/>
      <c r="L403" s="50"/>
      <c r="AB403" s="9"/>
      <c r="AC403" s="9"/>
      <c r="AD403" s="9"/>
      <c r="AE403" s="9"/>
      <c r="AF403" s="9"/>
    </row>
    <row r="404" spans="10:32" ht="12.5">
      <c r="J404" s="50"/>
      <c r="K404" s="50"/>
      <c r="L404" s="50"/>
      <c r="AB404" s="9"/>
      <c r="AC404" s="9"/>
      <c r="AD404" s="9"/>
      <c r="AE404" s="9"/>
      <c r="AF404" s="9"/>
    </row>
    <row r="405" spans="10:32" ht="12.5">
      <c r="J405" s="50"/>
      <c r="K405" s="50"/>
      <c r="L405" s="50"/>
      <c r="AB405" s="9"/>
      <c r="AC405" s="9"/>
      <c r="AD405" s="9"/>
      <c r="AE405" s="9"/>
      <c r="AF405" s="9"/>
    </row>
    <row r="406" spans="10:32" ht="12.5">
      <c r="J406" s="50"/>
      <c r="K406" s="50"/>
      <c r="L406" s="50"/>
      <c r="AB406" s="9"/>
      <c r="AC406" s="9"/>
      <c r="AD406" s="9"/>
      <c r="AE406" s="9"/>
      <c r="AF406" s="9"/>
    </row>
    <row r="407" spans="10:32" ht="12.5">
      <c r="J407" s="50"/>
      <c r="K407" s="50"/>
      <c r="L407" s="50"/>
      <c r="AB407" s="9"/>
      <c r="AC407" s="9"/>
      <c r="AD407" s="9"/>
      <c r="AE407" s="9"/>
      <c r="AF407" s="9"/>
    </row>
    <row r="408" spans="10:32" ht="12.5">
      <c r="J408" s="50"/>
      <c r="K408" s="50"/>
      <c r="L408" s="50"/>
      <c r="AB408" s="9"/>
      <c r="AC408" s="9"/>
      <c r="AD408" s="9"/>
      <c r="AE408" s="9"/>
      <c r="AF408" s="9"/>
    </row>
    <row r="409" spans="10:32" ht="12.5">
      <c r="J409" s="50"/>
      <c r="K409" s="50"/>
      <c r="L409" s="50"/>
      <c r="AB409" s="9"/>
      <c r="AC409" s="9"/>
      <c r="AD409" s="9"/>
      <c r="AE409" s="9"/>
      <c r="AF409" s="9"/>
    </row>
    <row r="410" spans="10:32" ht="12.5">
      <c r="J410" s="50"/>
      <c r="K410" s="50"/>
      <c r="L410" s="50"/>
      <c r="AB410" s="9"/>
      <c r="AC410" s="9"/>
      <c r="AD410" s="9"/>
      <c r="AE410" s="9"/>
      <c r="AF410" s="9"/>
    </row>
    <row r="411" spans="10:32" ht="12.5">
      <c r="J411" s="50"/>
      <c r="K411" s="50"/>
      <c r="L411" s="50"/>
      <c r="AB411" s="9"/>
      <c r="AC411" s="9"/>
      <c r="AD411" s="9"/>
      <c r="AE411" s="9"/>
      <c r="AF411" s="9"/>
    </row>
    <row r="412" spans="10:32" ht="12.5">
      <c r="J412" s="50"/>
      <c r="K412" s="50"/>
      <c r="L412" s="50"/>
      <c r="AB412" s="9"/>
      <c r="AC412" s="9"/>
      <c r="AD412" s="9"/>
      <c r="AE412" s="9"/>
      <c r="AF412" s="9"/>
    </row>
    <row r="413" spans="10:32" ht="12.5">
      <c r="J413" s="50"/>
      <c r="K413" s="50"/>
      <c r="L413" s="50"/>
      <c r="AB413" s="9"/>
      <c r="AC413" s="9"/>
      <c r="AD413" s="9"/>
      <c r="AE413" s="9"/>
      <c r="AF413" s="9"/>
    </row>
    <row r="414" spans="10:32" ht="12.5">
      <c r="J414" s="50"/>
      <c r="K414" s="50"/>
      <c r="L414" s="50"/>
      <c r="AB414" s="9"/>
      <c r="AC414" s="9"/>
      <c r="AD414" s="9"/>
      <c r="AE414" s="9"/>
      <c r="AF414" s="9"/>
    </row>
    <row r="415" spans="10:32" ht="12.5">
      <c r="J415" s="50"/>
      <c r="K415" s="50"/>
      <c r="L415" s="50"/>
      <c r="AB415" s="9"/>
      <c r="AC415" s="9"/>
      <c r="AD415" s="9"/>
      <c r="AE415" s="9"/>
      <c r="AF415" s="9"/>
    </row>
    <row r="416" spans="10:32" ht="12.5">
      <c r="J416" s="50"/>
      <c r="K416" s="50"/>
      <c r="L416" s="50"/>
      <c r="AB416" s="9"/>
      <c r="AC416" s="9"/>
      <c r="AD416" s="9"/>
      <c r="AE416" s="9"/>
      <c r="AF416" s="9"/>
    </row>
    <row r="417" spans="10:32" ht="12.5">
      <c r="J417" s="50"/>
      <c r="K417" s="50"/>
      <c r="L417" s="50"/>
      <c r="AB417" s="9"/>
      <c r="AC417" s="9"/>
      <c r="AD417" s="9"/>
      <c r="AE417" s="9"/>
      <c r="AF417" s="9"/>
    </row>
    <row r="418" spans="10:32" ht="12.5">
      <c r="J418" s="50"/>
      <c r="K418" s="50"/>
      <c r="L418" s="50"/>
      <c r="AB418" s="9"/>
      <c r="AC418" s="9"/>
      <c r="AD418" s="9"/>
      <c r="AE418" s="9"/>
      <c r="AF418" s="9"/>
    </row>
    <row r="419" spans="10:32" ht="12.5">
      <c r="J419" s="50"/>
      <c r="K419" s="50"/>
      <c r="L419" s="50"/>
      <c r="AB419" s="9"/>
      <c r="AC419" s="9"/>
      <c r="AD419" s="9"/>
      <c r="AE419" s="9"/>
      <c r="AF419" s="9"/>
    </row>
    <row r="420" spans="10:32" ht="12.5">
      <c r="J420" s="50"/>
      <c r="K420" s="50"/>
      <c r="L420" s="50"/>
      <c r="AB420" s="9"/>
      <c r="AC420" s="9"/>
      <c r="AD420" s="9"/>
      <c r="AE420" s="9"/>
      <c r="AF420" s="9"/>
    </row>
    <row r="421" spans="10:32" ht="12.5">
      <c r="J421" s="50"/>
      <c r="K421" s="50"/>
      <c r="L421" s="50"/>
      <c r="AB421" s="9"/>
      <c r="AC421" s="9"/>
      <c r="AD421" s="9"/>
      <c r="AE421" s="9"/>
      <c r="AF421" s="9"/>
    </row>
    <row r="422" spans="10:32" ht="12.5">
      <c r="J422" s="50"/>
      <c r="K422" s="50"/>
      <c r="L422" s="50"/>
      <c r="AB422" s="9"/>
      <c r="AC422" s="9"/>
      <c r="AD422" s="9"/>
      <c r="AE422" s="9"/>
      <c r="AF422" s="9"/>
    </row>
    <row r="423" spans="10:32" ht="12.5">
      <c r="J423" s="50"/>
      <c r="K423" s="50"/>
      <c r="L423" s="50"/>
      <c r="AB423" s="9"/>
      <c r="AC423" s="9"/>
      <c r="AD423" s="9"/>
      <c r="AE423" s="9"/>
      <c r="AF423" s="9"/>
    </row>
    <row r="424" spans="10:32" ht="12.5">
      <c r="J424" s="50"/>
      <c r="K424" s="50"/>
      <c r="L424" s="50"/>
      <c r="AB424" s="9"/>
      <c r="AC424" s="9"/>
      <c r="AD424" s="9"/>
      <c r="AE424" s="9"/>
      <c r="AF424" s="9"/>
    </row>
    <row r="425" spans="10:32" ht="12.5">
      <c r="J425" s="50"/>
      <c r="K425" s="50"/>
      <c r="L425" s="50"/>
      <c r="AB425" s="9"/>
      <c r="AC425" s="9"/>
      <c r="AD425" s="9"/>
      <c r="AE425" s="9"/>
      <c r="AF425" s="9"/>
    </row>
    <row r="426" spans="10:32" ht="12.5">
      <c r="J426" s="50"/>
      <c r="K426" s="50"/>
      <c r="L426" s="50"/>
      <c r="AB426" s="9"/>
      <c r="AC426" s="9"/>
      <c r="AD426" s="9"/>
      <c r="AE426" s="9"/>
      <c r="AF426" s="9"/>
    </row>
    <row r="427" spans="10:32" ht="12.5">
      <c r="J427" s="50"/>
      <c r="K427" s="50"/>
      <c r="L427" s="50"/>
      <c r="AB427" s="9"/>
      <c r="AC427" s="9"/>
      <c r="AD427" s="9"/>
      <c r="AE427" s="9"/>
      <c r="AF427" s="9"/>
    </row>
    <row r="428" spans="10:32" ht="12.5">
      <c r="J428" s="50"/>
      <c r="K428" s="50"/>
      <c r="L428" s="50"/>
      <c r="AB428" s="9"/>
      <c r="AC428" s="9"/>
      <c r="AD428" s="9"/>
      <c r="AE428" s="9"/>
      <c r="AF428" s="9"/>
    </row>
    <row r="429" spans="10:32" ht="12.5">
      <c r="J429" s="50"/>
      <c r="K429" s="50"/>
      <c r="L429" s="50"/>
      <c r="AB429" s="9"/>
      <c r="AC429" s="9"/>
      <c r="AD429" s="9"/>
      <c r="AE429" s="9"/>
      <c r="AF429" s="9"/>
    </row>
    <row r="430" spans="10:32" ht="12.5">
      <c r="J430" s="50"/>
      <c r="K430" s="50"/>
      <c r="L430" s="50"/>
      <c r="AB430" s="9"/>
      <c r="AC430" s="9"/>
      <c r="AD430" s="9"/>
      <c r="AE430" s="9"/>
      <c r="AF430" s="9"/>
    </row>
    <row r="431" spans="10:32" ht="12.5">
      <c r="J431" s="50"/>
      <c r="K431" s="50"/>
      <c r="L431" s="50"/>
      <c r="AB431" s="9"/>
      <c r="AC431" s="9"/>
      <c r="AD431" s="9"/>
      <c r="AE431" s="9"/>
      <c r="AF431" s="9"/>
    </row>
    <row r="432" spans="10:32" ht="12.5">
      <c r="J432" s="50"/>
      <c r="K432" s="50"/>
      <c r="L432" s="50"/>
      <c r="AB432" s="9"/>
      <c r="AC432" s="9"/>
      <c r="AD432" s="9"/>
      <c r="AE432" s="9"/>
      <c r="AF432" s="9"/>
    </row>
    <row r="433" spans="10:32" ht="12.5">
      <c r="J433" s="50"/>
      <c r="K433" s="50"/>
      <c r="L433" s="50"/>
      <c r="AB433" s="9"/>
      <c r="AC433" s="9"/>
      <c r="AD433" s="9"/>
      <c r="AE433" s="9"/>
      <c r="AF433" s="9"/>
    </row>
    <row r="434" spans="10:32" ht="12.5">
      <c r="J434" s="50"/>
      <c r="K434" s="50"/>
      <c r="L434" s="50"/>
      <c r="AB434" s="9"/>
      <c r="AC434" s="9"/>
      <c r="AD434" s="9"/>
      <c r="AE434" s="9"/>
      <c r="AF434" s="9"/>
    </row>
    <row r="435" spans="10:32" ht="12.5">
      <c r="J435" s="50"/>
      <c r="K435" s="50"/>
      <c r="L435" s="50"/>
      <c r="AB435" s="9"/>
      <c r="AC435" s="9"/>
      <c r="AD435" s="9"/>
      <c r="AE435" s="9"/>
      <c r="AF435" s="9"/>
    </row>
    <row r="436" spans="10:32" ht="12.5">
      <c r="J436" s="50"/>
      <c r="K436" s="50"/>
      <c r="L436" s="50"/>
      <c r="AB436" s="9"/>
      <c r="AC436" s="9"/>
      <c r="AD436" s="9"/>
      <c r="AE436" s="9"/>
      <c r="AF436" s="9"/>
    </row>
    <row r="437" spans="10:32" ht="12.5">
      <c r="J437" s="50"/>
      <c r="K437" s="50"/>
      <c r="L437" s="50"/>
      <c r="AB437" s="9"/>
      <c r="AC437" s="9"/>
      <c r="AD437" s="9"/>
      <c r="AE437" s="9"/>
      <c r="AF437" s="9"/>
    </row>
    <row r="438" spans="10:32" ht="12.5">
      <c r="J438" s="50"/>
      <c r="K438" s="50"/>
      <c r="L438" s="50"/>
      <c r="AB438" s="9"/>
      <c r="AC438" s="9"/>
      <c r="AD438" s="9"/>
      <c r="AE438" s="9"/>
      <c r="AF438" s="9"/>
    </row>
    <row r="439" spans="10:32" ht="12.5">
      <c r="J439" s="50"/>
      <c r="K439" s="50"/>
      <c r="L439" s="50"/>
      <c r="AB439" s="9"/>
      <c r="AC439" s="9"/>
      <c r="AD439" s="9"/>
      <c r="AE439" s="9"/>
      <c r="AF439" s="9"/>
    </row>
    <row r="440" spans="10:32" ht="12.5">
      <c r="J440" s="50"/>
      <c r="K440" s="50"/>
      <c r="L440" s="50"/>
      <c r="AB440" s="9"/>
      <c r="AC440" s="9"/>
      <c r="AD440" s="9"/>
      <c r="AE440" s="9"/>
      <c r="AF440" s="9"/>
    </row>
    <row r="441" spans="10:32" ht="12.5">
      <c r="J441" s="50"/>
      <c r="K441" s="50"/>
      <c r="L441" s="50"/>
      <c r="AB441" s="9"/>
      <c r="AC441" s="9"/>
      <c r="AD441" s="9"/>
      <c r="AE441" s="9"/>
      <c r="AF441" s="9"/>
    </row>
    <row r="442" spans="10:32" ht="12.5">
      <c r="J442" s="50"/>
      <c r="K442" s="50"/>
      <c r="L442" s="50"/>
      <c r="AB442" s="9"/>
      <c r="AC442" s="9"/>
      <c r="AD442" s="9"/>
      <c r="AE442" s="9"/>
      <c r="AF442" s="9"/>
    </row>
    <row r="443" spans="10:32" ht="12.5">
      <c r="J443" s="50"/>
      <c r="K443" s="50"/>
      <c r="L443" s="50"/>
      <c r="AB443" s="9"/>
      <c r="AC443" s="9"/>
      <c r="AD443" s="9"/>
      <c r="AE443" s="9"/>
      <c r="AF443" s="9"/>
    </row>
    <row r="444" spans="10:32" ht="12.5">
      <c r="J444" s="50"/>
      <c r="K444" s="50"/>
      <c r="L444" s="50"/>
      <c r="AB444" s="9"/>
      <c r="AC444" s="9"/>
      <c r="AD444" s="9"/>
      <c r="AE444" s="9"/>
      <c r="AF444" s="9"/>
    </row>
    <row r="445" spans="10:32" ht="12.5">
      <c r="J445" s="50"/>
      <c r="K445" s="50"/>
      <c r="L445" s="50"/>
      <c r="AB445" s="9"/>
      <c r="AC445" s="9"/>
      <c r="AD445" s="9"/>
      <c r="AE445" s="9"/>
      <c r="AF445" s="9"/>
    </row>
    <row r="446" spans="10:32" ht="12.5">
      <c r="J446" s="50"/>
      <c r="K446" s="50"/>
      <c r="L446" s="50"/>
      <c r="AB446" s="9"/>
      <c r="AC446" s="9"/>
      <c r="AD446" s="9"/>
      <c r="AE446" s="9"/>
      <c r="AF446" s="9"/>
    </row>
    <row r="447" spans="10:32" ht="12.5">
      <c r="J447" s="50"/>
      <c r="K447" s="50"/>
      <c r="L447" s="50"/>
      <c r="AB447" s="9"/>
      <c r="AC447" s="9"/>
      <c r="AD447" s="9"/>
      <c r="AE447" s="9"/>
      <c r="AF447" s="9"/>
    </row>
    <row r="448" spans="10:32" ht="12.5">
      <c r="J448" s="50"/>
      <c r="K448" s="50"/>
      <c r="L448" s="50"/>
      <c r="AB448" s="9"/>
      <c r="AC448" s="9"/>
      <c r="AD448" s="9"/>
      <c r="AE448" s="9"/>
      <c r="AF448" s="9"/>
    </row>
    <row r="449" spans="10:32" ht="12.5">
      <c r="J449" s="50"/>
      <c r="K449" s="50"/>
      <c r="L449" s="50"/>
      <c r="AB449" s="9"/>
      <c r="AC449" s="9"/>
      <c r="AD449" s="9"/>
      <c r="AE449" s="9"/>
      <c r="AF449" s="9"/>
    </row>
    <row r="450" spans="10:32" ht="12.5">
      <c r="J450" s="50"/>
      <c r="K450" s="50"/>
      <c r="L450" s="50"/>
      <c r="AB450" s="9"/>
      <c r="AC450" s="9"/>
      <c r="AD450" s="9"/>
      <c r="AE450" s="9"/>
      <c r="AF450" s="9"/>
    </row>
    <row r="451" spans="10:32" ht="12.5">
      <c r="J451" s="50"/>
      <c r="K451" s="50"/>
      <c r="L451" s="50"/>
      <c r="AB451" s="9"/>
      <c r="AC451" s="9"/>
      <c r="AD451" s="9"/>
      <c r="AE451" s="9"/>
      <c r="AF451" s="9"/>
    </row>
    <row r="452" spans="10:32" ht="12.5">
      <c r="J452" s="50"/>
      <c r="K452" s="50"/>
      <c r="L452" s="50"/>
      <c r="AB452" s="9"/>
      <c r="AC452" s="9"/>
      <c r="AD452" s="9"/>
      <c r="AE452" s="9"/>
      <c r="AF452" s="9"/>
    </row>
    <row r="453" spans="10:32" ht="12.5">
      <c r="J453" s="50"/>
      <c r="K453" s="50"/>
      <c r="L453" s="50"/>
      <c r="AB453" s="9"/>
      <c r="AC453" s="9"/>
      <c r="AD453" s="9"/>
      <c r="AE453" s="9"/>
      <c r="AF453" s="9"/>
    </row>
    <row r="454" spans="10:32" ht="12.5">
      <c r="J454" s="50"/>
      <c r="K454" s="50"/>
      <c r="L454" s="50"/>
      <c r="AB454" s="9"/>
      <c r="AC454" s="9"/>
      <c r="AD454" s="9"/>
      <c r="AE454" s="9"/>
      <c r="AF454" s="9"/>
    </row>
    <row r="455" spans="10:32" ht="12.5">
      <c r="J455" s="50"/>
      <c r="K455" s="50"/>
      <c r="L455" s="50"/>
      <c r="AB455" s="9"/>
      <c r="AC455" s="9"/>
      <c r="AD455" s="9"/>
      <c r="AE455" s="9"/>
      <c r="AF455" s="9"/>
    </row>
    <row r="456" spans="10:32" ht="12.5">
      <c r="J456" s="50"/>
      <c r="K456" s="50"/>
      <c r="L456" s="50"/>
      <c r="AB456" s="9"/>
      <c r="AC456" s="9"/>
      <c r="AD456" s="9"/>
      <c r="AE456" s="9"/>
      <c r="AF456" s="9"/>
    </row>
    <row r="457" spans="10:32" ht="12.5">
      <c r="J457" s="50"/>
      <c r="K457" s="50"/>
      <c r="L457" s="50"/>
      <c r="AB457" s="9"/>
      <c r="AC457" s="9"/>
      <c r="AD457" s="9"/>
      <c r="AE457" s="9"/>
      <c r="AF457" s="9"/>
    </row>
    <row r="458" spans="10:32" ht="12.5">
      <c r="J458" s="50"/>
      <c r="K458" s="50"/>
      <c r="L458" s="50"/>
      <c r="AB458" s="9"/>
      <c r="AC458" s="9"/>
      <c r="AD458" s="9"/>
      <c r="AE458" s="9"/>
      <c r="AF458" s="9"/>
    </row>
    <row r="459" spans="10:32" ht="12.5">
      <c r="J459" s="50"/>
      <c r="K459" s="50"/>
      <c r="L459" s="50"/>
      <c r="AB459" s="9"/>
      <c r="AC459" s="9"/>
      <c r="AD459" s="9"/>
      <c r="AE459" s="9"/>
      <c r="AF459" s="9"/>
    </row>
    <row r="460" spans="10:32" ht="12.5">
      <c r="J460" s="50"/>
      <c r="K460" s="50"/>
      <c r="L460" s="50"/>
      <c r="AB460" s="9"/>
      <c r="AC460" s="9"/>
      <c r="AD460" s="9"/>
      <c r="AE460" s="9"/>
      <c r="AF460" s="9"/>
    </row>
    <row r="461" spans="10:32" ht="12.5">
      <c r="J461" s="50"/>
      <c r="K461" s="50"/>
      <c r="L461" s="50"/>
      <c r="AB461" s="9"/>
      <c r="AC461" s="9"/>
      <c r="AD461" s="9"/>
      <c r="AE461" s="9"/>
      <c r="AF461" s="9"/>
    </row>
    <row r="462" spans="10:32" ht="12.5">
      <c r="J462" s="50"/>
      <c r="K462" s="50"/>
      <c r="L462" s="50"/>
      <c r="AB462" s="9"/>
      <c r="AC462" s="9"/>
      <c r="AD462" s="9"/>
      <c r="AE462" s="9"/>
      <c r="AF462" s="9"/>
    </row>
    <row r="463" spans="10:32" ht="12.5">
      <c r="J463" s="50"/>
      <c r="K463" s="50"/>
      <c r="L463" s="50"/>
      <c r="AB463" s="9"/>
      <c r="AC463" s="9"/>
      <c r="AD463" s="9"/>
      <c r="AE463" s="9"/>
      <c r="AF463" s="9"/>
    </row>
    <row r="464" spans="10:32" ht="12.5">
      <c r="J464" s="50"/>
      <c r="K464" s="50"/>
      <c r="L464" s="50"/>
      <c r="AB464" s="9"/>
      <c r="AC464" s="9"/>
      <c r="AD464" s="9"/>
      <c r="AE464" s="9"/>
      <c r="AF464" s="9"/>
    </row>
    <row r="465" spans="10:32" ht="12.5">
      <c r="J465" s="50"/>
      <c r="K465" s="50"/>
      <c r="L465" s="50"/>
      <c r="AB465" s="9"/>
      <c r="AC465" s="9"/>
      <c r="AD465" s="9"/>
      <c r="AE465" s="9"/>
      <c r="AF465" s="9"/>
    </row>
    <row r="466" spans="10:32" ht="12.5">
      <c r="J466" s="50"/>
      <c r="K466" s="50"/>
      <c r="L466" s="50"/>
      <c r="AB466" s="9"/>
      <c r="AC466" s="9"/>
      <c r="AD466" s="9"/>
      <c r="AE466" s="9"/>
      <c r="AF466" s="9"/>
    </row>
    <row r="467" spans="10:32" ht="12.5">
      <c r="J467" s="50"/>
      <c r="K467" s="50"/>
      <c r="L467" s="50"/>
      <c r="AB467" s="9"/>
      <c r="AC467" s="9"/>
      <c r="AD467" s="9"/>
      <c r="AE467" s="9"/>
      <c r="AF467" s="9"/>
    </row>
    <row r="468" spans="10:32" ht="12.5">
      <c r="J468" s="50"/>
      <c r="K468" s="50"/>
      <c r="L468" s="50"/>
      <c r="AB468" s="9"/>
      <c r="AC468" s="9"/>
      <c r="AD468" s="9"/>
      <c r="AE468" s="9"/>
      <c r="AF468" s="9"/>
    </row>
    <row r="469" spans="10:32" ht="12.5">
      <c r="J469" s="50"/>
      <c r="K469" s="50"/>
      <c r="L469" s="50"/>
      <c r="AB469" s="9"/>
      <c r="AC469" s="9"/>
      <c r="AD469" s="9"/>
      <c r="AE469" s="9"/>
      <c r="AF469" s="9"/>
    </row>
    <row r="470" spans="10:32" ht="12.5">
      <c r="J470" s="50"/>
      <c r="K470" s="50"/>
      <c r="L470" s="50"/>
      <c r="AB470" s="9"/>
      <c r="AC470" s="9"/>
      <c r="AD470" s="9"/>
      <c r="AE470" s="9"/>
      <c r="AF470" s="9"/>
    </row>
    <row r="471" spans="10:32" ht="12.5">
      <c r="J471" s="50"/>
      <c r="K471" s="50"/>
      <c r="L471" s="50"/>
      <c r="AB471" s="9"/>
      <c r="AC471" s="9"/>
      <c r="AD471" s="9"/>
      <c r="AE471" s="9"/>
      <c r="AF471" s="9"/>
    </row>
    <row r="472" spans="10:32" ht="12.5">
      <c r="J472" s="50"/>
      <c r="K472" s="50"/>
      <c r="L472" s="50"/>
      <c r="AB472" s="9"/>
      <c r="AC472" s="9"/>
      <c r="AD472" s="9"/>
      <c r="AE472" s="9"/>
      <c r="AF472" s="9"/>
    </row>
    <row r="473" spans="10:32" ht="12.5">
      <c r="J473" s="50"/>
      <c r="K473" s="50"/>
      <c r="L473" s="50"/>
      <c r="AB473" s="9"/>
      <c r="AC473" s="9"/>
      <c r="AD473" s="9"/>
      <c r="AE473" s="9"/>
      <c r="AF473" s="9"/>
    </row>
    <row r="474" spans="10:32" ht="12.5">
      <c r="J474" s="50"/>
      <c r="K474" s="50"/>
      <c r="L474" s="50"/>
      <c r="AB474" s="9"/>
      <c r="AC474" s="9"/>
      <c r="AD474" s="9"/>
      <c r="AE474" s="9"/>
      <c r="AF474" s="9"/>
    </row>
    <row r="475" spans="10:32" ht="12.5">
      <c r="J475" s="50"/>
      <c r="K475" s="50"/>
      <c r="L475" s="50"/>
      <c r="AB475" s="9"/>
      <c r="AC475" s="9"/>
      <c r="AD475" s="9"/>
      <c r="AE475" s="9"/>
      <c r="AF475" s="9"/>
    </row>
    <row r="476" spans="10:32" ht="12.5">
      <c r="J476" s="50"/>
      <c r="K476" s="50"/>
      <c r="L476" s="50"/>
      <c r="AB476" s="9"/>
      <c r="AC476" s="9"/>
      <c r="AD476" s="9"/>
      <c r="AE476" s="9"/>
      <c r="AF476" s="9"/>
    </row>
    <row r="477" spans="10:32" ht="12.5">
      <c r="J477" s="50"/>
      <c r="K477" s="50"/>
      <c r="L477" s="50"/>
      <c r="AB477" s="9"/>
      <c r="AC477" s="9"/>
      <c r="AD477" s="9"/>
      <c r="AE477" s="9"/>
      <c r="AF477" s="9"/>
    </row>
    <row r="478" spans="10:32" ht="12.5">
      <c r="J478" s="50"/>
      <c r="K478" s="50"/>
      <c r="L478" s="50"/>
      <c r="AB478" s="9"/>
      <c r="AC478" s="9"/>
      <c r="AD478" s="9"/>
      <c r="AE478" s="9"/>
      <c r="AF478" s="9"/>
    </row>
    <row r="479" spans="10:32" ht="12.5">
      <c r="J479" s="50"/>
      <c r="K479" s="50"/>
      <c r="L479" s="50"/>
      <c r="AB479" s="9"/>
      <c r="AC479" s="9"/>
      <c r="AD479" s="9"/>
      <c r="AE479" s="9"/>
      <c r="AF479" s="9"/>
    </row>
    <row r="480" spans="10:32" ht="12.5">
      <c r="J480" s="50"/>
      <c r="K480" s="50"/>
      <c r="L480" s="50"/>
      <c r="AB480" s="9"/>
      <c r="AC480" s="9"/>
      <c r="AD480" s="9"/>
      <c r="AE480" s="9"/>
      <c r="AF480" s="9"/>
    </row>
    <row r="481" spans="10:32" ht="12.5">
      <c r="J481" s="50"/>
      <c r="K481" s="50"/>
      <c r="L481" s="50"/>
      <c r="AB481" s="9"/>
      <c r="AC481" s="9"/>
      <c r="AD481" s="9"/>
      <c r="AE481" s="9"/>
      <c r="AF481" s="9"/>
    </row>
    <row r="482" spans="10:32" ht="12.5">
      <c r="J482" s="50"/>
      <c r="K482" s="50"/>
      <c r="L482" s="50"/>
      <c r="AB482" s="9"/>
      <c r="AC482" s="9"/>
      <c r="AD482" s="9"/>
      <c r="AE482" s="9"/>
      <c r="AF482" s="9"/>
    </row>
    <row r="483" spans="10:32" ht="12.5">
      <c r="J483" s="50"/>
      <c r="K483" s="50"/>
      <c r="L483" s="50"/>
      <c r="AB483" s="9"/>
      <c r="AC483" s="9"/>
      <c r="AD483" s="9"/>
      <c r="AE483" s="9"/>
      <c r="AF483" s="9"/>
    </row>
    <row r="484" spans="10:32" ht="12.5">
      <c r="J484" s="50"/>
      <c r="K484" s="50"/>
      <c r="L484" s="50"/>
      <c r="AB484" s="9"/>
      <c r="AC484" s="9"/>
      <c r="AD484" s="9"/>
      <c r="AE484" s="9"/>
      <c r="AF484" s="9"/>
    </row>
    <row r="485" spans="10:32" ht="12.5">
      <c r="J485" s="50"/>
      <c r="K485" s="50"/>
      <c r="L485" s="50"/>
      <c r="AB485" s="9"/>
      <c r="AC485" s="9"/>
      <c r="AD485" s="9"/>
      <c r="AE485" s="9"/>
      <c r="AF485" s="9"/>
    </row>
    <row r="486" spans="10:32" ht="12.5">
      <c r="J486" s="50"/>
      <c r="K486" s="50"/>
      <c r="L486" s="50"/>
      <c r="AB486" s="9"/>
      <c r="AC486" s="9"/>
      <c r="AD486" s="9"/>
      <c r="AE486" s="9"/>
      <c r="AF486" s="9"/>
    </row>
    <row r="487" spans="10:32" ht="12.5">
      <c r="J487" s="50"/>
      <c r="K487" s="50"/>
      <c r="L487" s="50"/>
      <c r="AB487" s="9"/>
      <c r="AC487" s="9"/>
      <c r="AD487" s="9"/>
      <c r="AE487" s="9"/>
      <c r="AF487" s="9"/>
    </row>
    <row r="488" spans="10:32" ht="12.5">
      <c r="J488" s="50"/>
      <c r="K488" s="50"/>
      <c r="L488" s="50"/>
      <c r="AB488" s="9"/>
      <c r="AC488" s="9"/>
      <c r="AD488" s="9"/>
      <c r="AE488" s="9"/>
      <c r="AF488" s="9"/>
    </row>
    <row r="489" spans="10:32" ht="12.5">
      <c r="J489" s="50"/>
      <c r="K489" s="50"/>
      <c r="L489" s="50"/>
      <c r="AB489" s="9"/>
      <c r="AC489" s="9"/>
      <c r="AD489" s="9"/>
      <c r="AE489" s="9"/>
      <c r="AF489" s="9"/>
    </row>
    <row r="490" spans="10:32" ht="12.5">
      <c r="J490" s="50"/>
      <c r="K490" s="50"/>
      <c r="L490" s="50"/>
      <c r="AB490" s="9"/>
      <c r="AC490" s="9"/>
      <c r="AD490" s="9"/>
      <c r="AE490" s="9"/>
      <c r="AF490" s="9"/>
    </row>
    <row r="491" spans="10:32" ht="12.5">
      <c r="J491" s="50"/>
      <c r="K491" s="50"/>
      <c r="L491" s="50"/>
      <c r="AB491" s="9"/>
      <c r="AC491" s="9"/>
      <c r="AD491" s="9"/>
      <c r="AE491" s="9"/>
      <c r="AF491" s="9"/>
    </row>
    <row r="492" spans="10:32" ht="12.5">
      <c r="J492" s="50"/>
      <c r="K492" s="50"/>
      <c r="L492" s="50"/>
      <c r="AB492" s="9"/>
      <c r="AC492" s="9"/>
      <c r="AD492" s="9"/>
      <c r="AE492" s="9"/>
      <c r="AF492" s="9"/>
    </row>
    <row r="493" spans="10:32" ht="12.5">
      <c r="J493" s="50"/>
      <c r="K493" s="50"/>
      <c r="L493" s="50"/>
      <c r="AB493" s="9"/>
      <c r="AC493" s="9"/>
      <c r="AD493" s="9"/>
      <c r="AE493" s="9"/>
      <c r="AF493" s="9"/>
    </row>
    <row r="494" spans="10:32" ht="12.5">
      <c r="J494" s="50"/>
      <c r="K494" s="50"/>
      <c r="L494" s="50"/>
      <c r="AB494" s="9"/>
      <c r="AC494" s="9"/>
      <c r="AD494" s="9"/>
      <c r="AE494" s="9"/>
      <c r="AF494" s="9"/>
    </row>
    <row r="495" spans="10:32" ht="12.5">
      <c r="J495" s="50"/>
      <c r="K495" s="50"/>
      <c r="L495" s="50"/>
      <c r="AB495" s="9"/>
      <c r="AC495" s="9"/>
      <c r="AD495" s="9"/>
      <c r="AE495" s="9"/>
      <c r="AF495" s="9"/>
    </row>
    <row r="496" spans="10:32" ht="12.5">
      <c r="J496" s="50"/>
      <c r="K496" s="50"/>
      <c r="L496" s="50"/>
      <c r="AB496" s="9"/>
      <c r="AC496" s="9"/>
      <c r="AD496" s="9"/>
      <c r="AE496" s="9"/>
      <c r="AF496" s="9"/>
    </row>
    <row r="497" spans="10:32" ht="12.5">
      <c r="J497" s="50"/>
      <c r="K497" s="50"/>
      <c r="L497" s="50"/>
      <c r="AB497" s="9"/>
      <c r="AC497" s="9"/>
      <c r="AD497" s="9"/>
      <c r="AE497" s="9"/>
      <c r="AF497" s="9"/>
    </row>
    <row r="498" spans="10:32" ht="12.5">
      <c r="J498" s="50"/>
      <c r="K498" s="50"/>
      <c r="L498" s="50"/>
      <c r="AB498" s="9"/>
      <c r="AC498" s="9"/>
      <c r="AD498" s="9"/>
      <c r="AE498" s="9"/>
      <c r="AF498" s="9"/>
    </row>
    <row r="499" spans="10:32" ht="12.5">
      <c r="J499" s="50"/>
      <c r="K499" s="50"/>
      <c r="L499" s="50"/>
      <c r="AB499" s="9"/>
      <c r="AC499" s="9"/>
      <c r="AD499" s="9"/>
      <c r="AE499" s="9"/>
      <c r="AF499" s="9"/>
    </row>
    <row r="500" spans="10:32" ht="12.5">
      <c r="J500" s="50"/>
      <c r="K500" s="50"/>
      <c r="L500" s="50"/>
      <c r="AB500" s="9"/>
      <c r="AC500" s="9"/>
      <c r="AD500" s="9"/>
      <c r="AE500" s="9"/>
      <c r="AF500" s="9"/>
    </row>
    <row r="501" spans="10:32" ht="12.5">
      <c r="J501" s="50"/>
      <c r="K501" s="50"/>
      <c r="L501" s="50"/>
      <c r="AB501" s="9"/>
      <c r="AC501" s="9"/>
      <c r="AD501" s="9"/>
      <c r="AE501" s="9"/>
      <c r="AF501" s="9"/>
    </row>
    <row r="502" spans="10:32" ht="12.5">
      <c r="J502" s="50"/>
      <c r="K502" s="50"/>
      <c r="L502" s="50"/>
      <c r="AB502" s="9"/>
      <c r="AC502" s="9"/>
      <c r="AD502" s="9"/>
      <c r="AE502" s="9"/>
      <c r="AF502" s="9"/>
    </row>
    <row r="503" spans="10:32" ht="12.5">
      <c r="J503" s="50"/>
      <c r="K503" s="50"/>
      <c r="L503" s="50"/>
      <c r="AB503" s="9"/>
      <c r="AC503" s="9"/>
      <c r="AD503" s="9"/>
      <c r="AE503" s="9"/>
      <c r="AF503" s="9"/>
    </row>
    <row r="504" spans="10:32" ht="12.5">
      <c r="J504" s="50"/>
      <c r="K504" s="50"/>
      <c r="L504" s="50"/>
      <c r="AB504" s="9"/>
      <c r="AC504" s="9"/>
      <c r="AD504" s="9"/>
      <c r="AE504" s="9"/>
      <c r="AF504" s="9"/>
    </row>
    <row r="505" spans="10:32" ht="12.5">
      <c r="J505" s="50"/>
      <c r="K505" s="50"/>
      <c r="L505" s="50"/>
      <c r="AB505" s="9"/>
      <c r="AC505" s="9"/>
      <c r="AD505" s="9"/>
      <c r="AE505" s="9"/>
      <c r="AF505" s="9"/>
    </row>
    <row r="506" spans="10:32" ht="12.5">
      <c r="J506" s="50"/>
      <c r="K506" s="50"/>
      <c r="L506" s="50"/>
      <c r="AB506" s="9"/>
      <c r="AC506" s="9"/>
      <c r="AD506" s="9"/>
      <c r="AE506" s="9"/>
      <c r="AF506" s="9"/>
    </row>
    <row r="507" spans="10:32" ht="12.5">
      <c r="J507" s="50"/>
      <c r="K507" s="50"/>
      <c r="L507" s="50"/>
      <c r="AB507" s="9"/>
      <c r="AC507" s="9"/>
      <c r="AD507" s="9"/>
      <c r="AE507" s="9"/>
      <c r="AF507" s="9"/>
    </row>
    <row r="508" spans="10:32" ht="12.5">
      <c r="J508" s="50"/>
      <c r="K508" s="50"/>
      <c r="L508" s="50"/>
      <c r="AB508" s="9"/>
      <c r="AC508" s="9"/>
      <c r="AD508" s="9"/>
      <c r="AE508" s="9"/>
      <c r="AF508" s="9"/>
    </row>
    <row r="509" spans="10:32" ht="12.5">
      <c r="J509" s="50"/>
      <c r="K509" s="50"/>
      <c r="L509" s="50"/>
      <c r="AB509" s="9"/>
      <c r="AC509" s="9"/>
      <c r="AD509" s="9"/>
      <c r="AE509" s="9"/>
      <c r="AF509" s="9"/>
    </row>
    <row r="510" spans="10:32" ht="12.5">
      <c r="J510" s="50"/>
      <c r="K510" s="50"/>
      <c r="L510" s="50"/>
      <c r="AB510" s="9"/>
      <c r="AC510" s="9"/>
      <c r="AD510" s="9"/>
      <c r="AE510" s="9"/>
      <c r="AF510" s="9"/>
    </row>
    <row r="511" spans="10:32" ht="12.5">
      <c r="J511" s="50"/>
      <c r="K511" s="50"/>
      <c r="L511" s="50"/>
      <c r="AB511" s="9"/>
      <c r="AC511" s="9"/>
      <c r="AD511" s="9"/>
      <c r="AE511" s="9"/>
      <c r="AF511" s="9"/>
    </row>
    <row r="512" spans="10:32" ht="12.5">
      <c r="J512" s="50"/>
      <c r="K512" s="50"/>
      <c r="L512" s="50"/>
      <c r="AB512" s="9"/>
      <c r="AC512" s="9"/>
      <c r="AD512" s="9"/>
      <c r="AE512" s="9"/>
      <c r="AF512" s="9"/>
    </row>
    <row r="513" spans="10:32" ht="12.5">
      <c r="J513" s="50"/>
      <c r="K513" s="50"/>
      <c r="L513" s="50"/>
      <c r="AB513" s="9"/>
      <c r="AC513" s="9"/>
      <c r="AD513" s="9"/>
      <c r="AE513" s="9"/>
      <c r="AF513" s="9"/>
    </row>
    <row r="514" spans="10:32" ht="12.5">
      <c r="J514" s="50"/>
      <c r="K514" s="50"/>
      <c r="L514" s="50"/>
      <c r="AB514" s="9"/>
      <c r="AC514" s="9"/>
      <c r="AD514" s="9"/>
      <c r="AE514" s="9"/>
      <c r="AF514" s="9"/>
    </row>
    <row r="515" spans="10:32" ht="12.5">
      <c r="J515" s="50"/>
      <c r="K515" s="50"/>
      <c r="L515" s="50"/>
      <c r="AB515" s="9"/>
      <c r="AC515" s="9"/>
      <c r="AD515" s="9"/>
      <c r="AE515" s="9"/>
      <c r="AF515" s="9"/>
    </row>
    <row r="516" spans="10:32" ht="12.5">
      <c r="J516" s="50"/>
      <c r="K516" s="50"/>
      <c r="L516" s="50"/>
      <c r="AB516" s="9"/>
      <c r="AC516" s="9"/>
      <c r="AD516" s="9"/>
      <c r="AE516" s="9"/>
      <c r="AF516" s="9"/>
    </row>
    <row r="517" spans="10:32" ht="12.5">
      <c r="J517" s="50"/>
      <c r="K517" s="50"/>
      <c r="L517" s="50"/>
      <c r="AB517" s="9"/>
      <c r="AC517" s="9"/>
      <c r="AD517" s="9"/>
      <c r="AE517" s="9"/>
      <c r="AF517" s="9"/>
    </row>
    <row r="518" spans="10:32" ht="12.5">
      <c r="J518" s="50"/>
      <c r="K518" s="50"/>
      <c r="L518" s="50"/>
      <c r="AB518" s="9"/>
      <c r="AC518" s="9"/>
      <c r="AD518" s="9"/>
      <c r="AE518" s="9"/>
      <c r="AF518" s="9"/>
    </row>
    <row r="519" spans="10:32" ht="12.5">
      <c r="J519" s="50"/>
      <c r="K519" s="50"/>
      <c r="L519" s="50"/>
      <c r="AB519" s="9"/>
      <c r="AC519" s="9"/>
      <c r="AD519" s="9"/>
      <c r="AE519" s="9"/>
      <c r="AF519" s="9"/>
    </row>
    <row r="520" spans="10:32" ht="12.5">
      <c r="J520" s="50"/>
      <c r="K520" s="50"/>
      <c r="L520" s="50"/>
      <c r="AB520" s="9"/>
      <c r="AC520" s="9"/>
      <c r="AD520" s="9"/>
      <c r="AE520" s="9"/>
      <c r="AF520" s="9"/>
    </row>
    <row r="521" spans="10:32" ht="12.5">
      <c r="J521" s="50"/>
      <c r="K521" s="50"/>
      <c r="L521" s="50"/>
      <c r="AB521" s="9"/>
      <c r="AC521" s="9"/>
      <c r="AD521" s="9"/>
      <c r="AE521" s="9"/>
      <c r="AF521" s="9"/>
    </row>
    <row r="522" spans="10:32" ht="12.5">
      <c r="J522" s="50"/>
      <c r="K522" s="50"/>
      <c r="L522" s="50"/>
      <c r="AB522" s="9"/>
      <c r="AC522" s="9"/>
      <c r="AD522" s="9"/>
      <c r="AE522" s="9"/>
      <c r="AF522" s="9"/>
    </row>
    <row r="523" spans="10:32" ht="12.5">
      <c r="J523" s="50"/>
      <c r="K523" s="50"/>
      <c r="L523" s="50"/>
      <c r="AB523" s="9"/>
      <c r="AC523" s="9"/>
      <c r="AD523" s="9"/>
      <c r="AE523" s="9"/>
      <c r="AF523" s="9"/>
    </row>
    <row r="524" spans="10:32" ht="12.5">
      <c r="J524" s="50"/>
      <c r="K524" s="50"/>
      <c r="L524" s="50"/>
      <c r="AB524" s="9"/>
      <c r="AC524" s="9"/>
      <c r="AD524" s="9"/>
      <c r="AE524" s="9"/>
      <c r="AF524" s="9"/>
    </row>
    <row r="525" spans="10:32" ht="12.5">
      <c r="J525" s="50"/>
      <c r="K525" s="50"/>
      <c r="L525" s="50"/>
      <c r="AB525" s="9"/>
      <c r="AC525" s="9"/>
      <c r="AD525" s="9"/>
      <c r="AE525" s="9"/>
      <c r="AF525" s="9"/>
    </row>
    <row r="526" spans="10:32" ht="12.5">
      <c r="J526" s="50"/>
      <c r="K526" s="50"/>
      <c r="L526" s="50"/>
      <c r="AB526" s="9"/>
      <c r="AC526" s="9"/>
      <c r="AD526" s="9"/>
      <c r="AE526" s="9"/>
      <c r="AF526" s="9"/>
    </row>
    <row r="527" spans="10:32" ht="12.5">
      <c r="J527" s="50"/>
      <c r="K527" s="50"/>
      <c r="L527" s="50"/>
      <c r="AB527" s="9"/>
      <c r="AC527" s="9"/>
      <c r="AD527" s="9"/>
      <c r="AE527" s="9"/>
      <c r="AF527" s="9"/>
    </row>
    <row r="528" spans="10:32" ht="12.5">
      <c r="J528" s="50"/>
      <c r="K528" s="50"/>
      <c r="L528" s="50"/>
      <c r="AB528" s="9"/>
      <c r="AC528" s="9"/>
      <c r="AD528" s="9"/>
      <c r="AE528" s="9"/>
      <c r="AF528" s="9"/>
    </row>
    <row r="529" spans="10:32" ht="12.5">
      <c r="J529" s="50"/>
      <c r="K529" s="50"/>
      <c r="L529" s="50"/>
      <c r="AB529" s="9"/>
      <c r="AC529" s="9"/>
      <c r="AD529" s="9"/>
      <c r="AE529" s="9"/>
      <c r="AF529" s="9"/>
    </row>
    <row r="530" spans="10:32" ht="12.5">
      <c r="J530" s="50"/>
      <c r="K530" s="50"/>
      <c r="L530" s="50"/>
      <c r="AB530" s="9"/>
      <c r="AC530" s="9"/>
      <c r="AD530" s="9"/>
      <c r="AE530" s="9"/>
      <c r="AF530" s="9"/>
    </row>
    <row r="531" spans="10:32" ht="12.5">
      <c r="J531" s="50"/>
      <c r="K531" s="50"/>
      <c r="L531" s="50"/>
      <c r="AB531" s="9"/>
      <c r="AC531" s="9"/>
      <c r="AD531" s="9"/>
      <c r="AE531" s="9"/>
      <c r="AF531" s="9"/>
    </row>
    <row r="532" spans="10:32" ht="12.5">
      <c r="J532" s="50"/>
      <c r="K532" s="50"/>
      <c r="L532" s="50"/>
      <c r="AB532" s="9"/>
      <c r="AC532" s="9"/>
      <c r="AD532" s="9"/>
      <c r="AE532" s="9"/>
      <c r="AF532" s="9"/>
    </row>
    <row r="533" spans="10:32" ht="12.5">
      <c r="J533" s="50"/>
      <c r="K533" s="50"/>
      <c r="L533" s="50"/>
      <c r="AB533" s="9"/>
      <c r="AC533" s="9"/>
      <c r="AD533" s="9"/>
      <c r="AE533" s="9"/>
      <c r="AF533" s="9"/>
    </row>
    <row r="534" spans="10:32" ht="12.5">
      <c r="J534" s="50"/>
      <c r="K534" s="50"/>
      <c r="L534" s="50"/>
      <c r="AB534" s="9"/>
      <c r="AC534" s="9"/>
      <c r="AD534" s="9"/>
      <c r="AE534" s="9"/>
      <c r="AF534" s="9"/>
    </row>
    <row r="535" spans="10:32" ht="12.5">
      <c r="J535" s="50"/>
      <c r="K535" s="50"/>
      <c r="L535" s="50"/>
      <c r="AB535" s="9"/>
      <c r="AC535" s="9"/>
      <c r="AD535" s="9"/>
      <c r="AE535" s="9"/>
      <c r="AF535" s="9"/>
    </row>
    <row r="536" spans="10:32" ht="12.5">
      <c r="J536" s="50"/>
      <c r="K536" s="50"/>
      <c r="L536" s="50"/>
      <c r="AB536" s="9"/>
      <c r="AC536" s="9"/>
      <c r="AD536" s="9"/>
      <c r="AE536" s="9"/>
      <c r="AF536" s="9"/>
    </row>
    <row r="537" spans="10:32" ht="12.5">
      <c r="J537" s="50"/>
      <c r="K537" s="50"/>
      <c r="L537" s="50"/>
      <c r="AB537" s="9"/>
      <c r="AC537" s="9"/>
      <c r="AD537" s="9"/>
      <c r="AE537" s="9"/>
      <c r="AF537" s="9"/>
    </row>
    <row r="538" spans="10:32" ht="12.5">
      <c r="J538" s="50"/>
      <c r="K538" s="50"/>
      <c r="L538" s="50"/>
      <c r="AB538" s="9"/>
      <c r="AC538" s="9"/>
      <c r="AD538" s="9"/>
      <c r="AE538" s="9"/>
      <c r="AF538" s="9"/>
    </row>
    <row r="539" spans="10:32" ht="12.5">
      <c r="J539" s="50"/>
      <c r="K539" s="50"/>
      <c r="L539" s="50"/>
      <c r="AB539" s="9"/>
      <c r="AC539" s="9"/>
      <c r="AD539" s="9"/>
      <c r="AE539" s="9"/>
      <c r="AF539" s="9"/>
    </row>
    <row r="540" spans="10:32" ht="12.5">
      <c r="J540" s="50"/>
      <c r="K540" s="50"/>
      <c r="L540" s="50"/>
      <c r="AB540" s="9"/>
      <c r="AC540" s="9"/>
      <c r="AD540" s="9"/>
      <c r="AE540" s="9"/>
      <c r="AF540" s="9"/>
    </row>
    <row r="541" spans="10:32" ht="12.5">
      <c r="J541" s="50"/>
      <c r="K541" s="50"/>
      <c r="L541" s="50"/>
      <c r="AB541" s="9"/>
      <c r="AC541" s="9"/>
      <c r="AD541" s="9"/>
      <c r="AE541" s="9"/>
      <c r="AF541" s="9"/>
    </row>
    <row r="542" spans="10:32" ht="12.5">
      <c r="J542" s="50"/>
      <c r="K542" s="50"/>
      <c r="L542" s="50"/>
      <c r="AB542" s="9"/>
      <c r="AC542" s="9"/>
      <c r="AD542" s="9"/>
      <c r="AE542" s="9"/>
      <c r="AF542" s="9"/>
    </row>
    <row r="543" spans="10:32" ht="12.5">
      <c r="J543" s="50"/>
      <c r="K543" s="50"/>
      <c r="L543" s="50"/>
      <c r="AB543" s="9"/>
      <c r="AC543" s="9"/>
      <c r="AD543" s="9"/>
      <c r="AE543" s="9"/>
      <c r="AF543" s="9"/>
    </row>
    <row r="544" spans="10:32" ht="12.5">
      <c r="J544" s="50"/>
      <c r="K544" s="50"/>
      <c r="L544" s="50"/>
      <c r="AB544" s="9"/>
      <c r="AC544" s="9"/>
      <c r="AD544" s="9"/>
      <c r="AE544" s="9"/>
      <c r="AF544" s="9"/>
    </row>
    <row r="545" spans="10:32" ht="12.5">
      <c r="J545" s="50"/>
      <c r="K545" s="50"/>
      <c r="L545" s="50"/>
      <c r="AB545" s="9"/>
      <c r="AC545" s="9"/>
      <c r="AD545" s="9"/>
      <c r="AE545" s="9"/>
      <c r="AF545" s="9"/>
    </row>
    <row r="546" spans="10:32" ht="12.5">
      <c r="J546" s="50"/>
      <c r="K546" s="50"/>
      <c r="L546" s="50"/>
      <c r="AB546" s="9"/>
      <c r="AC546" s="9"/>
      <c r="AD546" s="9"/>
      <c r="AE546" s="9"/>
      <c r="AF546" s="9"/>
    </row>
    <row r="547" spans="10:32" ht="12.5">
      <c r="J547" s="50"/>
      <c r="K547" s="50"/>
      <c r="L547" s="50"/>
      <c r="AB547" s="9"/>
      <c r="AC547" s="9"/>
      <c r="AD547" s="9"/>
      <c r="AE547" s="9"/>
      <c r="AF547" s="9"/>
    </row>
    <row r="548" spans="10:32" ht="12.5">
      <c r="J548" s="50"/>
      <c r="K548" s="50"/>
      <c r="L548" s="50"/>
      <c r="AB548" s="9"/>
      <c r="AC548" s="9"/>
      <c r="AD548" s="9"/>
      <c r="AE548" s="9"/>
      <c r="AF548" s="9"/>
    </row>
    <row r="549" spans="10:32" ht="12.5">
      <c r="J549" s="50"/>
      <c r="K549" s="50"/>
      <c r="L549" s="50"/>
      <c r="AB549" s="9"/>
      <c r="AC549" s="9"/>
      <c r="AD549" s="9"/>
      <c r="AE549" s="9"/>
      <c r="AF549" s="9"/>
    </row>
    <row r="550" spans="10:32" ht="12.5">
      <c r="J550" s="50"/>
      <c r="K550" s="50"/>
      <c r="L550" s="50"/>
      <c r="AB550" s="9"/>
      <c r="AC550" s="9"/>
      <c r="AD550" s="9"/>
      <c r="AE550" s="9"/>
      <c r="AF550" s="9"/>
    </row>
    <row r="551" spans="10:32" ht="12.5">
      <c r="J551" s="50"/>
      <c r="K551" s="50"/>
      <c r="L551" s="50"/>
      <c r="AB551" s="9"/>
      <c r="AC551" s="9"/>
      <c r="AD551" s="9"/>
      <c r="AE551" s="9"/>
      <c r="AF551" s="9"/>
    </row>
    <row r="552" spans="10:32" ht="12.5">
      <c r="J552" s="50"/>
      <c r="K552" s="50"/>
      <c r="L552" s="50"/>
      <c r="AB552" s="9"/>
      <c r="AC552" s="9"/>
      <c r="AD552" s="9"/>
      <c r="AE552" s="9"/>
      <c r="AF552" s="9"/>
    </row>
    <row r="553" spans="10:32" ht="12.5">
      <c r="J553" s="50"/>
      <c r="K553" s="50"/>
      <c r="L553" s="50"/>
      <c r="AB553" s="9"/>
      <c r="AC553" s="9"/>
      <c r="AD553" s="9"/>
      <c r="AE553" s="9"/>
      <c r="AF553" s="9"/>
    </row>
    <row r="554" spans="10:32" ht="12.5">
      <c r="J554" s="50"/>
      <c r="K554" s="50"/>
      <c r="L554" s="50"/>
      <c r="AB554" s="9"/>
      <c r="AC554" s="9"/>
      <c r="AD554" s="9"/>
      <c r="AE554" s="9"/>
      <c r="AF554" s="9"/>
    </row>
    <row r="555" spans="10:32" ht="12.5">
      <c r="J555" s="50"/>
      <c r="K555" s="50"/>
      <c r="L555" s="50"/>
      <c r="AB555" s="9"/>
      <c r="AC555" s="9"/>
      <c r="AD555" s="9"/>
      <c r="AE555" s="9"/>
      <c r="AF555" s="9"/>
    </row>
    <row r="556" spans="10:32" ht="12.5">
      <c r="J556" s="50"/>
      <c r="K556" s="50"/>
      <c r="L556" s="50"/>
      <c r="AB556" s="9"/>
      <c r="AC556" s="9"/>
      <c r="AD556" s="9"/>
      <c r="AE556" s="9"/>
      <c r="AF556" s="9"/>
    </row>
    <row r="557" spans="10:32" ht="12.5">
      <c r="J557" s="50"/>
      <c r="K557" s="50"/>
      <c r="L557" s="50"/>
      <c r="AB557" s="9"/>
      <c r="AC557" s="9"/>
      <c r="AD557" s="9"/>
      <c r="AE557" s="9"/>
      <c r="AF557" s="9"/>
    </row>
    <row r="558" spans="10:32" ht="12.5">
      <c r="J558" s="50"/>
      <c r="K558" s="50"/>
      <c r="L558" s="50"/>
      <c r="AB558" s="9"/>
      <c r="AC558" s="9"/>
      <c r="AD558" s="9"/>
      <c r="AE558" s="9"/>
      <c r="AF558" s="9"/>
    </row>
    <row r="559" spans="10:32" ht="12.5">
      <c r="J559" s="50"/>
      <c r="K559" s="50"/>
      <c r="L559" s="50"/>
      <c r="AB559" s="9"/>
      <c r="AC559" s="9"/>
      <c r="AD559" s="9"/>
      <c r="AE559" s="9"/>
      <c r="AF559" s="9"/>
    </row>
    <row r="560" spans="10:32" ht="12.5">
      <c r="J560" s="50"/>
      <c r="K560" s="50"/>
      <c r="L560" s="50"/>
      <c r="AB560" s="9"/>
      <c r="AC560" s="9"/>
      <c r="AD560" s="9"/>
      <c r="AE560" s="9"/>
      <c r="AF560" s="9"/>
    </row>
    <row r="561" spans="10:32" ht="12.5">
      <c r="J561" s="50"/>
      <c r="K561" s="50"/>
      <c r="L561" s="50"/>
      <c r="AB561" s="9"/>
      <c r="AC561" s="9"/>
      <c r="AD561" s="9"/>
      <c r="AE561" s="9"/>
      <c r="AF561" s="9"/>
    </row>
    <row r="562" spans="10:32" ht="12.5">
      <c r="J562" s="50"/>
      <c r="K562" s="50"/>
      <c r="L562" s="50"/>
      <c r="AB562" s="9"/>
      <c r="AC562" s="9"/>
      <c r="AD562" s="9"/>
      <c r="AE562" s="9"/>
      <c r="AF562" s="9"/>
    </row>
    <row r="563" spans="10:32" ht="12.5">
      <c r="J563" s="50"/>
      <c r="K563" s="50"/>
      <c r="L563" s="50"/>
      <c r="AB563" s="9"/>
      <c r="AC563" s="9"/>
      <c r="AD563" s="9"/>
      <c r="AE563" s="9"/>
      <c r="AF563" s="9"/>
    </row>
    <row r="564" spans="10:32" ht="12.5">
      <c r="J564" s="50"/>
      <c r="K564" s="50"/>
      <c r="L564" s="50"/>
      <c r="AB564" s="9"/>
      <c r="AC564" s="9"/>
      <c r="AD564" s="9"/>
      <c r="AE564" s="9"/>
      <c r="AF564" s="9"/>
    </row>
    <row r="565" spans="10:32" ht="12.5">
      <c r="J565" s="50"/>
      <c r="K565" s="50"/>
      <c r="L565" s="50"/>
      <c r="AB565" s="9"/>
      <c r="AC565" s="9"/>
      <c r="AD565" s="9"/>
      <c r="AE565" s="9"/>
      <c r="AF565" s="9"/>
    </row>
    <row r="566" spans="10:32" ht="12.5">
      <c r="J566" s="50"/>
      <c r="K566" s="50"/>
      <c r="L566" s="50"/>
      <c r="AB566" s="9"/>
      <c r="AC566" s="9"/>
      <c r="AD566" s="9"/>
      <c r="AE566" s="9"/>
      <c r="AF566" s="9"/>
    </row>
    <row r="567" spans="10:32" ht="12.5">
      <c r="J567" s="50"/>
      <c r="K567" s="50"/>
      <c r="L567" s="50"/>
      <c r="AB567" s="9"/>
      <c r="AC567" s="9"/>
      <c r="AD567" s="9"/>
      <c r="AE567" s="9"/>
      <c r="AF567" s="9"/>
    </row>
    <row r="568" spans="10:32" ht="12.5">
      <c r="J568" s="50"/>
      <c r="K568" s="50"/>
      <c r="L568" s="50"/>
      <c r="AB568" s="9"/>
      <c r="AC568" s="9"/>
      <c r="AD568" s="9"/>
      <c r="AE568" s="9"/>
      <c r="AF568" s="9"/>
    </row>
    <row r="569" spans="10:32" ht="12.5">
      <c r="J569" s="50"/>
      <c r="K569" s="50"/>
      <c r="L569" s="50"/>
      <c r="AB569" s="9"/>
      <c r="AC569" s="9"/>
      <c r="AD569" s="9"/>
      <c r="AE569" s="9"/>
      <c r="AF569" s="9"/>
    </row>
    <row r="570" spans="10:32" ht="12.5">
      <c r="J570" s="50"/>
      <c r="K570" s="50"/>
      <c r="L570" s="50"/>
      <c r="AB570" s="9"/>
      <c r="AC570" s="9"/>
      <c r="AD570" s="9"/>
      <c r="AE570" s="9"/>
      <c r="AF570" s="9"/>
    </row>
    <row r="571" spans="10:32" ht="12.5">
      <c r="J571" s="50"/>
      <c r="K571" s="50"/>
      <c r="L571" s="50"/>
      <c r="AB571" s="9"/>
      <c r="AC571" s="9"/>
      <c r="AD571" s="9"/>
      <c r="AE571" s="9"/>
      <c r="AF571" s="9"/>
    </row>
    <row r="572" spans="10:32" ht="12.5">
      <c r="J572" s="50"/>
      <c r="K572" s="50"/>
      <c r="L572" s="50"/>
      <c r="AB572" s="9"/>
      <c r="AC572" s="9"/>
      <c r="AD572" s="9"/>
      <c r="AE572" s="9"/>
      <c r="AF572" s="9"/>
    </row>
    <row r="573" spans="10:32" ht="12.5">
      <c r="J573" s="50"/>
      <c r="K573" s="50"/>
      <c r="L573" s="50"/>
      <c r="AB573" s="9"/>
      <c r="AC573" s="9"/>
      <c r="AD573" s="9"/>
      <c r="AE573" s="9"/>
      <c r="AF573" s="9"/>
    </row>
    <row r="574" spans="10:32" ht="12.5">
      <c r="J574" s="50"/>
      <c r="K574" s="50"/>
      <c r="L574" s="50"/>
      <c r="AB574" s="9"/>
      <c r="AC574" s="9"/>
      <c r="AD574" s="9"/>
      <c r="AE574" s="9"/>
      <c r="AF574" s="9"/>
    </row>
    <row r="575" spans="10:32" ht="12.5">
      <c r="J575" s="50"/>
      <c r="K575" s="50"/>
      <c r="L575" s="50"/>
      <c r="AB575" s="9"/>
      <c r="AC575" s="9"/>
      <c r="AD575" s="9"/>
      <c r="AE575" s="9"/>
      <c r="AF575" s="9"/>
    </row>
    <row r="576" spans="10:32" ht="12.5">
      <c r="J576" s="50"/>
      <c r="K576" s="50"/>
      <c r="L576" s="50"/>
      <c r="AB576" s="9"/>
      <c r="AC576" s="9"/>
      <c r="AD576" s="9"/>
      <c r="AE576" s="9"/>
      <c r="AF576" s="9"/>
    </row>
    <row r="577" spans="10:32" ht="12.5">
      <c r="J577" s="50"/>
      <c r="K577" s="50"/>
      <c r="L577" s="50"/>
      <c r="AB577" s="9"/>
      <c r="AC577" s="9"/>
      <c r="AD577" s="9"/>
      <c r="AE577" s="9"/>
      <c r="AF577" s="9"/>
    </row>
    <row r="578" spans="10:32" ht="12.5">
      <c r="J578" s="50"/>
      <c r="K578" s="50"/>
      <c r="L578" s="50"/>
      <c r="AB578" s="9"/>
      <c r="AC578" s="9"/>
      <c r="AD578" s="9"/>
      <c r="AE578" s="9"/>
      <c r="AF578" s="9"/>
    </row>
    <row r="579" spans="10:32" ht="12.5">
      <c r="J579" s="50"/>
      <c r="K579" s="50"/>
      <c r="L579" s="50"/>
      <c r="AB579" s="9"/>
      <c r="AC579" s="9"/>
      <c r="AD579" s="9"/>
      <c r="AE579" s="9"/>
      <c r="AF579" s="9"/>
    </row>
    <row r="580" spans="10:32" ht="12.5">
      <c r="J580" s="50"/>
      <c r="K580" s="50"/>
      <c r="L580" s="50"/>
      <c r="AB580" s="9"/>
      <c r="AC580" s="9"/>
      <c r="AD580" s="9"/>
      <c r="AE580" s="9"/>
      <c r="AF580" s="9"/>
    </row>
    <row r="581" spans="10:32" ht="12.5">
      <c r="J581" s="50"/>
      <c r="K581" s="50"/>
      <c r="L581" s="50"/>
      <c r="AB581" s="9"/>
      <c r="AC581" s="9"/>
      <c r="AD581" s="9"/>
      <c r="AE581" s="9"/>
      <c r="AF581" s="9"/>
    </row>
    <row r="582" spans="10:32" ht="12.5">
      <c r="J582" s="50"/>
      <c r="K582" s="50"/>
      <c r="L582" s="50"/>
      <c r="AB582" s="9"/>
      <c r="AC582" s="9"/>
      <c r="AD582" s="9"/>
      <c r="AE582" s="9"/>
      <c r="AF582" s="9"/>
    </row>
    <row r="583" spans="10:32" ht="12.5">
      <c r="J583" s="50"/>
      <c r="K583" s="50"/>
      <c r="L583" s="50"/>
      <c r="AB583" s="9"/>
      <c r="AC583" s="9"/>
      <c r="AD583" s="9"/>
      <c r="AE583" s="9"/>
      <c r="AF583" s="9"/>
    </row>
    <row r="584" spans="10:32" ht="12.5">
      <c r="J584" s="50"/>
      <c r="K584" s="50"/>
      <c r="L584" s="50"/>
      <c r="AB584" s="9"/>
      <c r="AC584" s="9"/>
      <c r="AD584" s="9"/>
      <c r="AE584" s="9"/>
      <c r="AF584" s="9"/>
    </row>
    <row r="585" spans="10:32" ht="12.5">
      <c r="J585" s="50"/>
      <c r="K585" s="50"/>
      <c r="L585" s="50"/>
      <c r="AB585" s="9"/>
      <c r="AC585" s="9"/>
      <c r="AD585" s="9"/>
      <c r="AE585" s="9"/>
      <c r="AF585" s="9"/>
    </row>
    <row r="586" spans="10:32" ht="12.5">
      <c r="J586" s="50"/>
      <c r="K586" s="50"/>
      <c r="L586" s="50"/>
      <c r="AB586" s="9"/>
      <c r="AC586" s="9"/>
      <c r="AD586" s="9"/>
      <c r="AE586" s="9"/>
      <c r="AF586" s="9"/>
    </row>
    <row r="587" spans="10:32" ht="12.5">
      <c r="J587" s="50"/>
      <c r="K587" s="50"/>
      <c r="L587" s="50"/>
      <c r="AB587" s="9"/>
      <c r="AC587" s="9"/>
      <c r="AD587" s="9"/>
      <c r="AE587" s="9"/>
      <c r="AF587" s="9"/>
    </row>
    <row r="588" spans="10:32" ht="12.5">
      <c r="J588" s="50"/>
      <c r="K588" s="50"/>
      <c r="L588" s="50"/>
      <c r="AB588" s="9"/>
      <c r="AC588" s="9"/>
      <c r="AD588" s="9"/>
      <c r="AE588" s="9"/>
      <c r="AF588" s="9"/>
    </row>
    <row r="589" spans="10:32" ht="12.5">
      <c r="J589" s="50"/>
      <c r="K589" s="50"/>
      <c r="L589" s="50"/>
      <c r="AB589" s="9"/>
      <c r="AC589" s="9"/>
      <c r="AD589" s="9"/>
      <c r="AE589" s="9"/>
      <c r="AF589" s="9"/>
    </row>
    <row r="590" spans="10:32" ht="12.5">
      <c r="J590" s="50"/>
      <c r="K590" s="50"/>
      <c r="L590" s="50"/>
      <c r="AB590" s="9"/>
      <c r="AC590" s="9"/>
      <c r="AD590" s="9"/>
      <c r="AE590" s="9"/>
      <c r="AF590" s="9"/>
    </row>
    <row r="591" spans="10:32" ht="12.5">
      <c r="J591" s="50"/>
      <c r="K591" s="50"/>
      <c r="L591" s="50"/>
      <c r="AB591" s="9"/>
      <c r="AC591" s="9"/>
      <c r="AD591" s="9"/>
      <c r="AE591" s="9"/>
      <c r="AF591" s="9"/>
    </row>
    <row r="592" spans="10:32" ht="12.5">
      <c r="J592" s="50"/>
      <c r="K592" s="50"/>
      <c r="L592" s="50"/>
      <c r="AB592" s="9"/>
      <c r="AC592" s="9"/>
      <c r="AD592" s="9"/>
      <c r="AE592" s="9"/>
      <c r="AF592" s="9"/>
    </row>
    <row r="593" spans="10:32" ht="12.5">
      <c r="J593" s="50"/>
      <c r="K593" s="50"/>
      <c r="L593" s="50"/>
      <c r="AB593" s="9"/>
      <c r="AC593" s="9"/>
      <c r="AD593" s="9"/>
      <c r="AE593" s="9"/>
      <c r="AF593" s="9"/>
    </row>
    <row r="594" spans="10:32" ht="12.5">
      <c r="J594" s="50"/>
      <c r="K594" s="50"/>
      <c r="L594" s="50"/>
      <c r="AB594" s="9"/>
      <c r="AC594" s="9"/>
      <c r="AD594" s="9"/>
      <c r="AE594" s="9"/>
      <c r="AF594" s="9"/>
    </row>
    <row r="595" spans="10:32" ht="12.5">
      <c r="J595" s="50"/>
      <c r="K595" s="50"/>
      <c r="L595" s="50"/>
      <c r="AB595" s="9"/>
      <c r="AC595" s="9"/>
      <c r="AD595" s="9"/>
      <c r="AE595" s="9"/>
      <c r="AF595" s="9"/>
    </row>
    <row r="596" spans="10:32" ht="12.5">
      <c r="J596" s="50"/>
      <c r="K596" s="50"/>
      <c r="L596" s="50"/>
      <c r="AB596" s="9"/>
      <c r="AC596" s="9"/>
      <c r="AD596" s="9"/>
      <c r="AE596" s="9"/>
      <c r="AF596" s="9"/>
    </row>
    <row r="597" spans="10:32" ht="12.5">
      <c r="J597" s="50"/>
      <c r="K597" s="50"/>
      <c r="L597" s="50"/>
      <c r="AB597" s="9"/>
      <c r="AC597" s="9"/>
      <c r="AD597" s="9"/>
      <c r="AE597" s="9"/>
      <c r="AF597" s="9"/>
    </row>
    <row r="598" spans="10:32" ht="12.5">
      <c r="J598" s="50"/>
      <c r="K598" s="50"/>
      <c r="L598" s="50"/>
      <c r="AB598" s="9"/>
      <c r="AC598" s="9"/>
      <c r="AD598" s="9"/>
      <c r="AE598" s="9"/>
      <c r="AF598" s="9"/>
    </row>
    <row r="599" spans="10:32" ht="12.5">
      <c r="J599" s="50"/>
      <c r="K599" s="50"/>
      <c r="L599" s="50"/>
      <c r="AB599" s="9"/>
      <c r="AC599" s="9"/>
      <c r="AD599" s="9"/>
      <c r="AE599" s="9"/>
      <c r="AF599" s="9"/>
    </row>
    <row r="600" spans="10:32" ht="12.5">
      <c r="J600" s="50"/>
      <c r="K600" s="50"/>
      <c r="L600" s="50"/>
      <c r="AB600" s="9"/>
      <c r="AC600" s="9"/>
      <c r="AD600" s="9"/>
      <c r="AE600" s="9"/>
      <c r="AF600" s="9"/>
    </row>
    <row r="601" spans="10:32" ht="12.5">
      <c r="J601" s="50"/>
      <c r="K601" s="50"/>
      <c r="L601" s="50"/>
      <c r="AB601" s="9"/>
      <c r="AC601" s="9"/>
      <c r="AD601" s="9"/>
      <c r="AE601" s="9"/>
      <c r="AF601" s="9"/>
    </row>
    <row r="602" spans="10:32" ht="12.5">
      <c r="J602" s="50"/>
      <c r="K602" s="50"/>
      <c r="L602" s="50"/>
      <c r="AB602" s="9"/>
      <c r="AC602" s="9"/>
      <c r="AD602" s="9"/>
      <c r="AE602" s="9"/>
      <c r="AF602" s="9"/>
    </row>
    <row r="603" spans="10:32" ht="12.5">
      <c r="J603" s="50"/>
      <c r="K603" s="50"/>
      <c r="L603" s="50"/>
      <c r="AB603" s="9"/>
      <c r="AC603" s="9"/>
      <c r="AD603" s="9"/>
      <c r="AE603" s="9"/>
      <c r="AF603" s="9"/>
    </row>
    <row r="604" spans="10:32" ht="12.5">
      <c r="J604" s="50"/>
      <c r="K604" s="50"/>
      <c r="L604" s="50"/>
      <c r="AB604" s="9"/>
      <c r="AC604" s="9"/>
      <c r="AD604" s="9"/>
      <c r="AE604" s="9"/>
      <c r="AF604" s="9"/>
    </row>
    <row r="605" spans="10:32" ht="12.5">
      <c r="J605" s="50"/>
      <c r="K605" s="50"/>
      <c r="L605" s="50"/>
      <c r="AB605" s="9"/>
      <c r="AC605" s="9"/>
      <c r="AD605" s="9"/>
      <c r="AE605" s="9"/>
      <c r="AF605" s="9"/>
    </row>
    <row r="606" spans="10:32" ht="12.5">
      <c r="J606" s="50"/>
      <c r="K606" s="50"/>
      <c r="L606" s="50"/>
      <c r="AB606" s="9"/>
      <c r="AC606" s="9"/>
      <c r="AD606" s="9"/>
      <c r="AE606" s="9"/>
      <c r="AF606" s="9"/>
    </row>
    <row r="607" spans="10:32" ht="12.5">
      <c r="J607" s="50"/>
      <c r="K607" s="50"/>
      <c r="L607" s="50"/>
      <c r="AB607" s="9"/>
      <c r="AC607" s="9"/>
      <c r="AD607" s="9"/>
      <c r="AE607" s="9"/>
      <c r="AF607" s="9"/>
    </row>
    <row r="608" spans="10:32" ht="12.5">
      <c r="J608" s="50"/>
      <c r="K608" s="50"/>
      <c r="L608" s="50"/>
      <c r="AB608" s="9"/>
      <c r="AC608" s="9"/>
      <c r="AD608" s="9"/>
      <c r="AE608" s="9"/>
      <c r="AF608" s="9"/>
    </row>
    <row r="609" spans="10:32" ht="12.5">
      <c r="J609" s="50"/>
      <c r="K609" s="50"/>
      <c r="L609" s="50"/>
      <c r="AB609" s="9"/>
      <c r="AC609" s="9"/>
      <c r="AD609" s="9"/>
      <c r="AE609" s="9"/>
      <c r="AF609" s="9"/>
    </row>
    <row r="610" spans="10:32" ht="12.5">
      <c r="J610" s="50"/>
      <c r="K610" s="50"/>
      <c r="L610" s="50"/>
      <c r="AB610" s="9"/>
      <c r="AC610" s="9"/>
      <c r="AD610" s="9"/>
      <c r="AE610" s="9"/>
      <c r="AF610" s="9"/>
    </row>
    <row r="611" spans="10:32" ht="12.5">
      <c r="J611" s="50"/>
      <c r="K611" s="50"/>
      <c r="L611" s="50"/>
      <c r="AB611" s="9"/>
      <c r="AC611" s="9"/>
      <c r="AD611" s="9"/>
      <c r="AE611" s="9"/>
      <c r="AF611" s="9"/>
    </row>
    <row r="612" spans="10:32" ht="12.5">
      <c r="J612" s="50"/>
      <c r="K612" s="50"/>
      <c r="L612" s="50"/>
      <c r="AB612" s="9"/>
      <c r="AC612" s="9"/>
      <c r="AD612" s="9"/>
      <c r="AE612" s="9"/>
      <c r="AF612" s="9"/>
    </row>
    <row r="613" spans="10:32" ht="12.5">
      <c r="J613" s="50"/>
      <c r="K613" s="50"/>
      <c r="L613" s="50"/>
      <c r="AB613" s="9"/>
      <c r="AC613" s="9"/>
      <c r="AD613" s="9"/>
      <c r="AE613" s="9"/>
      <c r="AF613" s="9"/>
    </row>
    <row r="614" spans="10:32" ht="12.5">
      <c r="J614" s="50"/>
      <c r="K614" s="50"/>
      <c r="L614" s="50"/>
      <c r="AB614" s="9"/>
      <c r="AC614" s="9"/>
      <c r="AD614" s="9"/>
      <c r="AE614" s="9"/>
      <c r="AF614" s="9"/>
    </row>
    <row r="615" spans="10:32" ht="12.5">
      <c r="J615" s="50"/>
      <c r="K615" s="50"/>
      <c r="L615" s="50"/>
      <c r="AB615" s="9"/>
      <c r="AC615" s="9"/>
      <c r="AD615" s="9"/>
      <c r="AE615" s="9"/>
      <c r="AF615" s="9"/>
    </row>
    <row r="616" spans="10:32" ht="12.5">
      <c r="J616" s="50"/>
      <c r="K616" s="50"/>
      <c r="L616" s="50"/>
      <c r="AB616" s="9"/>
      <c r="AC616" s="9"/>
      <c r="AD616" s="9"/>
      <c r="AE616" s="9"/>
      <c r="AF616" s="9"/>
    </row>
    <row r="617" spans="10:32" ht="12.5">
      <c r="J617" s="50"/>
      <c r="K617" s="50"/>
      <c r="L617" s="50"/>
      <c r="AB617" s="9"/>
      <c r="AC617" s="9"/>
      <c r="AD617" s="9"/>
      <c r="AE617" s="9"/>
      <c r="AF617" s="9"/>
    </row>
    <row r="618" spans="10:32" ht="12.5">
      <c r="J618" s="50"/>
      <c r="K618" s="50"/>
      <c r="L618" s="50"/>
      <c r="AB618" s="9"/>
      <c r="AC618" s="9"/>
      <c r="AD618" s="9"/>
      <c r="AE618" s="9"/>
      <c r="AF618" s="9"/>
    </row>
    <row r="619" spans="10:32" ht="12.5">
      <c r="J619" s="50"/>
      <c r="K619" s="50"/>
      <c r="L619" s="50"/>
      <c r="AB619" s="9"/>
      <c r="AC619" s="9"/>
      <c r="AD619" s="9"/>
      <c r="AE619" s="9"/>
      <c r="AF619" s="9"/>
    </row>
    <row r="620" spans="10:32" ht="12.5">
      <c r="J620" s="50"/>
      <c r="K620" s="50"/>
      <c r="L620" s="50"/>
      <c r="AB620" s="9"/>
      <c r="AC620" s="9"/>
      <c r="AD620" s="9"/>
      <c r="AE620" s="9"/>
      <c r="AF620" s="9"/>
    </row>
    <row r="621" spans="10:32" ht="12.5">
      <c r="J621" s="50"/>
      <c r="K621" s="50"/>
      <c r="L621" s="50"/>
      <c r="AB621" s="9"/>
      <c r="AC621" s="9"/>
      <c r="AD621" s="9"/>
      <c r="AE621" s="9"/>
      <c r="AF621" s="9"/>
    </row>
    <row r="622" spans="10:32" ht="12.5">
      <c r="J622" s="50"/>
      <c r="K622" s="50"/>
      <c r="L622" s="50"/>
      <c r="AB622" s="9"/>
      <c r="AC622" s="9"/>
      <c r="AD622" s="9"/>
      <c r="AE622" s="9"/>
      <c r="AF622" s="9"/>
    </row>
    <row r="623" spans="10:32" ht="12.5">
      <c r="J623" s="50"/>
      <c r="K623" s="50"/>
      <c r="L623" s="50"/>
      <c r="AB623" s="9"/>
      <c r="AC623" s="9"/>
      <c r="AD623" s="9"/>
      <c r="AE623" s="9"/>
      <c r="AF623" s="9"/>
    </row>
    <row r="624" spans="10:32" ht="12.5">
      <c r="J624" s="50"/>
      <c r="K624" s="50"/>
      <c r="L624" s="50"/>
      <c r="AB624" s="9"/>
      <c r="AC624" s="9"/>
      <c r="AD624" s="9"/>
      <c r="AE624" s="9"/>
      <c r="AF624" s="9"/>
    </row>
    <row r="625" spans="10:32" ht="12.5">
      <c r="J625" s="50"/>
      <c r="K625" s="50"/>
      <c r="L625" s="50"/>
      <c r="AB625" s="9"/>
      <c r="AC625" s="9"/>
      <c r="AD625" s="9"/>
      <c r="AE625" s="9"/>
      <c r="AF625" s="9"/>
    </row>
    <row r="626" spans="10:32" ht="12.5">
      <c r="J626" s="50"/>
      <c r="K626" s="50"/>
      <c r="L626" s="50"/>
      <c r="AB626" s="9"/>
      <c r="AC626" s="9"/>
      <c r="AD626" s="9"/>
      <c r="AE626" s="9"/>
      <c r="AF626" s="9"/>
    </row>
    <row r="627" spans="10:32" ht="12.5">
      <c r="J627" s="50"/>
      <c r="K627" s="50"/>
      <c r="L627" s="50"/>
      <c r="AB627" s="9"/>
      <c r="AC627" s="9"/>
      <c r="AD627" s="9"/>
      <c r="AE627" s="9"/>
      <c r="AF627" s="9"/>
    </row>
    <row r="628" spans="10:32" ht="12.5">
      <c r="J628" s="50"/>
      <c r="K628" s="50"/>
      <c r="L628" s="50"/>
      <c r="AB628" s="9"/>
      <c r="AC628" s="9"/>
      <c r="AD628" s="9"/>
      <c r="AE628" s="9"/>
      <c r="AF628" s="9"/>
    </row>
    <row r="629" spans="10:32" ht="12.5">
      <c r="J629" s="50"/>
      <c r="K629" s="50"/>
      <c r="L629" s="50"/>
      <c r="AB629" s="9"/>
      <c r="AC629" s="9"/>
      <c r="AD629" s="9"/>
      <c r="AE629" s="9"/>
      <c r="AF629" s="9"/>
    </row>
    <row r="630" spans="10:32" ht="12.5">
      <c r="J630" s="50"/>
      <c r="K630" s="50"/>
      <c r="L630" s="50"/>
      <c r="AB630" s="9"/>
      <c r="AC630" s="9"/>
      <c r="AD630" s="9"/>
      <c r="AE630" s="9"/>
      <c r="AF630" s="9"/>
    </row>
    <row r="631" spans="10:32" ht="12.5">
      <c r="J631" s="50"/>
      <c r="K631" s="50"/>
      <c r="L631" s="50"/>
      <c r="AB631" s="9"/>
      <c r="AC631" s="9"/>
      <c r="AD631" s="9"/>
      <c r="AE631" s="9"/>
      <c r="AF631" s="9"/>
    </row>
    <row r="632" spans="10:32" ht="12.5">
      <c r="J632" s="50"/>
      <c r="K632" s="50"/>
      <c r="L632" s="50"/>
      <c r="AB632" s="9"/>
      <c r="AC632" s="9"/>
      <c r="AD632" s="9"/>
      <c r="AE632" s="9"/>
      <c r="AF632" s="9"/>
    </row>
    <row r="633" spans="10:32" ht="12.5">
      <c r="J633" s="50"/>
      <c r="K633" s="50"/>
      <c r="L633" s="50"/>
      <c r="AB633" s="9"/>
      <c r="AC633" s="9"/>
      <c r="AD633" s="9"/>
      <c r="AE633" s="9"/>
      <c r="AF633" s="9"/>
    </row>
    <row r="634" spans="10:32" ht="12.5">
      <c r="J634" s="50"/>
      <c r="K634" s="50"/>
      <c r="L634" s="50"/>
      <c r="AB634" s="9"/>
      <c r="AC634" s="9"/>
      <c r="AD634" s="9"/>
      <c r="AE634" s="9"/>
      <c r="AF634" s="9"/>
    </row>
    <row r="635" spans="10:32" ht="12.5">
      <c r="J635" s="50"/>
      <c r="K635" s="50"/>
      <c r="L635" s="50"/>
      <c r="AB635" s="9"/>
      <c r="AC635" s="9"/>
      <c r="AD635" s="9"/>
      <c r="AE635" s="9"/>
      <c r="AF635" s="9"/>
    </row>
    <row r="636" spans="10:32" ht="12.5">
      <c r="J636" s="50"/>
      <c r="K636" s="50"/>
      <c r="L636" s="50"/>
      <c r="AB636" s="9"/>
      <c r="AC636" s="9"/>
      <c r="AD636" s="9"/>
      <c r="AE636" s="9"/>
      <c r="AF636" s="9"/>
    </row>
    <row r="637" spans="10:32" ht="12.5">
      <c r="J637" s="50"/>
      <c r="K637" s="50"/>
      <c r="L637" s="50"/>
      <c r="AB637" s="9"/>
      <c r="AC637" s="9"/>
      <c r="AD637" s="9"/>
      <c r="AE637" s="9"/>
      <c r="AF637" s="9"/>
    </row>
    <row r="638" spans="10:32" ht="12.5">
      <c r="J638" s="50"/>
      <c r="K638" s="50"/>
      <c r="L638" s="50"/>
      <c r="AB638" s="9"/>
      <c r="AC638" s="9"/>
      <c r="AD638" s="9"/>
      <c r="AE638" s="9"/>
      <c r="AF638" s="9"/>
    </row>
    <row r="639" spans="10:32" ht="12.5">
      <c r="J639" s="50"/>
      <c r="K639" s="50"/>
      <c r="L639" s="50"/>
      <c r="AB639" s="9"/>
      <c r="AC639" s="9"/>
      <c r="AD639" s="9"/>
      <c r="AE639" s="9"/>
      <c r="AF639" s="9"/>
    </row>
    <row r="640" spans="10:32" ht="12.5">
      <c r="J640" s="50"/>
      <c r="K640" s="50"/>
      <c r="L640" s="50"/>
      <c r="AB640" s="9"/>
      <c r="AC640" s="9"/>
      <c r="AD640" s="9"/>
      <c r="AE640" s="9"/>
      <c r="AF640" s="9"/>
    </row>
    <row r="641" spans="10:32" ht="12.5">
      <c r="J641" s="50"/>
      <c r="K641" s="50"/>
      <c r="L641" s="50"/>
      <c r="AB641" s="9"/>
      <c r="AC641" s="9"/>
      <c r="AD641" s="9"/>
      <c r="AE641" s="9"/>
      <c r="AF641" s="9"/>
    </row>
    <row r="642" spans="10:32" ht="12.5">
      <c r="J642" s="50"/>
      <c r="K642" s="50"/>
      <c r="L642" s="50"/>
      <c r="AB642" s="9"/>
      <c r="AC642" s="9"/>
      <c r="AD642" s="9"/>
      <c r="AE642" s="9"/>
      <c r="AF642" s="9"/>
    </row>
    <row r="643" spans="10:32" ht="12.5">
      <c r="J643" s="50"/>
      <c r="K643" s="50"/>
      <c r="L643" s="50"/>
      <c r="AB643" s="9"/>
      <c r="AC643" s="9"/>
      <c r="AD643" s="9"/>
      <c r="AE643" s="9"/>
      <c r="AF643" s="9"/>
    </row>
    <row r="644" spans="10:32" ht="12.5">
      <c r="J644" s="50"/>
      <c r="K644" s="50"/>
      <c r="L644" s="50"/>
      <c r="AB644" s="9"/>
      <c r="AC644" s="9"/>
      <c r="AD644" s="9"/>
      <c r="AE644" s="9"/>
      <c r="AF644" s="9"/>
    </row>
    <row r="645" spans="10:32" ht="12.5">
      <c r="J645" s="50"/>
      <c r="K645" s="50"/>
      <c r="L645" s="50"/>
      <c r="AB645" s="9"/>
      <c r="AC645" s="9"/>
      <c r="AD645" s="9"/>
      <c r="AE645" s="9"/>
      <c r="AF645" s="9"/>
    </row>
    <row r="646" spans="10:32" ht="12.5">
      <c r="J646" s="50"/>
      <c r="K646" s="50"/>
      <c r="L646" s="50"/>
      <c r="AB646" s="9"/>
      <c r="AC646" s="9"/>
      <c r="AD646" s="9"/>
      <c r="AE646" s="9"/>
      <c r="AF646" s="9"/>
    </row>
    <row r="647" spans="10:32" ht="12.5">
      <c r="J647" s="50"/>
      <c r="K647" s="50"/>
      <c r="L647" s="50"/>
      <c r="AB647" s="9"/>
      <c r="AC647" s="9"/>
      <c r="AD647" s="9"/>
      <c r="AE647" s="9"/>
      <c r="AF647" s="9"/>
    </row>
    <row r="648" spans="10:32" ht="12.5">
      <c r="J648" s="50"/>
      <c r="K648" s="50"/>
      <c r="L648" s="50"/>
      <c r="AB648" s="9"/>
      <c r="AC648" s="9"/>
      <c r="AD648" s="9"/>
      <c r="AE648" s="9"/>
      <c r="AF648" s="9"/>
    </row>
    <row r="649" spans="10:32" ht="12.5">
      <c r="J649" s="50"/>
      <c r="K649" s="50"/>
      <c r="L649" s="50"/>
      <c r="AB649" s="9"/>
      <c r="AC649" s="9"/>
      <c r="AD649" s="9"/>
      <c r="AE649" s="9"/>
      <c r="AF649" s="9"/>
    </row>
    <row r="650" spans="10:32" ht="12.5">
      <c r="J650" s="50"/>
      <c r="K650" s="50"/>
      <c r="L650" s="50"/>
      <c r="AB650" s="9"/>
      <c r="AC650" s="9"/>
      <c r="AD650" s="9"/>
      <c r="AE650" s="9"/>
      <c r="AF650" s="9"/>
    </row>
    <row r="651" spans="10:32" ht="12.5">
      <c r="J651" s="50"/>
      <c r="K651" s="50"/>
      <c r="L651" s="50"/>
      <c r="AB651" s="9"/>
      <c r="AC651" s="9"/>
      <c r="AD651" s="9"/>
      <c r="AE651" s="9"/>
      <c r="AF651" s="9"/>
    </row>
    <row r="652" spans="10:32" ht="12.5">
      <c r="J652" s="50"/>
      <c r="K652" s="50"/>
      <c r="L652" s="50"/>
      <c r="AB652" s="9"/>
      <c r="AC652" s="9"/>
      <c r="AD652" s="9"/>
      <c r="AE652" s="9"/>
      <c r="AF652" s="9"/>
    </row>
    <row r="653" spans="10:32" ht="12.5">
      <c r="J653" s="50"/>
      <c r="K653" s="50"/>
      <c r="L653" s="50"/>
      <c r="AB653" s="9"/>
      <c r="AC653" s="9"/>
      <c r="AD653" s="9"/>
      <c r="AE653" s="9"/>
      <c r="AF653" s="9"/>
    </row>
    <row r="654" spans="10:32" ht="12.5">
      <c r="J654" s="50"/>
      <c r="K654" s="50"/>
      <c r="L654" s="50"/>
      <c r="AB654" s="9"/>
      <c r="AC654" s="9"/>
      <c r="AD654" s="9"/>
      <c r="AE654" s="9"/>
      <c r="AF654" s="9"/>
    </row>
    <row r="655" spans="10:32" ht="12.5">
      <c r="J655" s="50"/>
      <c r="K655" s="50"/>
      <c r="L655" s="50"/>
      <c r="AB655" s="9"/>
      <c r="AC655" s="9"/>
      <c r="AD655" s="9"/>
      <c r="AE655" s="9"/>
      <c r="AF655" s="9"/>
    </row>
    <row r="656" spans="10:32" ht="12.5">
      <c r="J656" s="50"/>
      <c r="K656" s="50"/>
      <c r="L656" s="50"/>
      <c r="AB656" s="9"/>
      <c r="AC656" s="9"/>
      <c r="AD656" s="9"/>
      <c r="AE656" s="9"/>
      <c r="AF656" s="9"/>
    </row>
    <row r="657" spans="10:32" ht="12.5">
      <c r="J657" s="50"/>
      <c r="K657" s="50"/>
      <c r="L657" s="50"/>
      <c r="AB657" s="9"/>
      <c r="AC657" s="9"/>
      <c r="AD657" s="9"/>
      <c r="AE657" s="9"/>
      <c r="AF657" s="9"/>
    </row>
    <row r="658" spans="10:32" ht="12.5">
      <c r="J658" s="50"/>
      <c r="K658" s="50"/>
      <c r="L658" s="50"/>
      <c r="AB658" s="9"/>
      <c r="AC658" s="9"/>
      <c r="AD658" s="9"/>
      <c r="AE658" s="9"/>
      <c r="AF658" s="9"/>
    </row>
    <row r="659" spans="10:32" ht="12.5">
      <c r="J659" s="50"/>
      <c r="K659" s="50"/>
      <c r="L659" s="50"/>
      <c r="AB659" s="9"/>
      <c r="AC659" s="9"/>
      <c r="AD659" s="9"/>
      <c r="AE659" s="9"/>
      <c r="AF659" s="9"/>
    </row>
    <row r="660" spans="10:32" ht="12.5">
      <c r="J660" s="50"/>
      <c r="K660" s="50"/>
      <c r="L660" s="50"/>
      <c r="AB660" s="9"/>
      <c r="AC660" s="9"/>
      <c r="AD660" s="9"/>
      <c r="AE660" s="9"/>
      <c r="AF660" s="9"/>
    </row>
    <row r="661" spans="10:32" ht="12.5">
      <c r="J661" s="50"/>
      <c r="K661" s="50"/>
      <c r="L661" s="50"/>
      <c r="AB661" s="9"/>
      <c r="AC661" s="9"/>
      <c r="AD661" s="9"/>
      <c r="AE661" s="9"/>
      <c r="AF661" s="9"/>
    </row>
    <row r="662" spans="10:32" ht="12.5">
      <c r="J662" s="50"/>
      <c r="K662" s="50"/>
      <c r="L662" s="50"/>
      <c r="AB662" s="9"/>
      <c r="AC662" s="9"/>
      <c r="AD662" s="9"/>
      <c r="AE662" s="9"/>
      <c r="AF662" s="9"/>
    </row>
    <row r="663" spans="10:32" ht="12.5">
      <c r="J663" s="50"/>
      <c r="K663" s="50"/>
      <c r="L663" s="50"/>
      <c r="AB663" s="9"/>
      <c r="AC663" s="9"/>
      <c r="AD663" s="9"/>
      <c r="AE663" s="9"/>
      <c r="AF663" s="9"/>
    </row>
    <row r="664" spans="10:32" ht="12.5">
      <c r="J664" s="50"/>
      <c r="K664" s="50"/>
      <c r="L664" s="50"/>
      <c r="AB664" s="9"/>
      <c r="AC664" s="9"/>
      <c r="AD664" s="9"/>
      <c r="AE664" s="9"/>
      <c r="AF664" s="9"/>
    </row>
    <row r="665" spans="10:32" ht="12.5">
      <c r="J665" s="50"/>
      <c r="K665" s="50"/>
      <c r="L665" s="50"/>
      <c r="AB665" s="9"/>
      <c r="AC665" s="9"/>
      <c r="AD665" s="9"/>
      <c r="AE665" s="9"/>
      <c r="AF665" s="9"/>
    </row>
    <row r="666" spans="10:32" ht="12.5">
      <c r="J666" s="50"/>
      <c r="K666" s="50"/>
      <c r="L666" s="50"/>
      <c r="AB666" s="9"/>
      <c r="AC666" s="9"/>
      <c r="AD666" s="9"/>
      <c r="AE666" s="9"/>
      <c r="AF666" s="9"/>
    </row>
    <row r="667" spans="10:32" ht="12.5">
      <c r="J667" s="50"/>
      <c r="K667" s="50"/>
      <c r="L667" s="50"/>
      <c r="AB667" s="9"/>
      <c r="AC667" s="9"/>
      <c r="AD667" s="9"/>
      <c r="AE667" s="9"/>
      <c r="AF667" s="9"/>
    </row>
    <row r="668" spans="10:32" ht="12.5">
      <c r="J668" s="50"/>
      <c r="K668" s="50"/>
      <c r="L668" s="50"/>
      <c r="AB668" s="9"/>
      <c r="AC668" s="9"/>
      <c r="AD668" s="9"/>
      <c r="AE668" s="9"/>
      <c r="AF668" s="9"/>
    </row>
    <row r="669" spans="10:32" ht="12.5">
      <c r="J669" s="50"/>
      <c r="K669" s="50"/>
      <c r="L669" s="50"/>
      <c r="AB669" s="9"/>
      <c r="AC669" s="9"/>
      <c r="AD669" s="9"/>
      <c r="AE669" s="9"/>
      <c r="AF669" s="9"/>
    </row>
    <row r="670" spans="10:32" ht="12.5">
      <c r="J670" s="50"/>
      <c r="K670" s="50"/>
      <c r="L670" s="50"/>
      <c r="AB670" s="9"/>
      <c r="AC670" s="9"/>
      <c r="AD670" s="9"/>
      <c r="AE670" s="9"/>
      <c r="AF670" s="9"/>
    </row>
    <row r="671" spans="10:32" ht="12.5">
      <c r="J671" s="50"/>
      <c r="K671" s="50"/>
      <c r="L671" s="50"/>
      <c r="AB671" s="9"/>
      <c r="AC671" s="9"/>
      <c r="AD671" s="9"/>
      <c r="AE671" s="9"/>
      <c r="AF671" s="9"/>
    </row>
    <row r="672" spans="10:32" ht="12.5">
      <c r="J672" s="50"/>
      <c r="K672" s="50"/>
      <c r="L672" s="50"/>
      <c r="AB672" s="9"/>
      <c r="AC672" s="9"/>
      <c r="AD672" s="9"/>
      <c r="AE672" s="9"/>
      <c r="AF672" s="9"/>
    </row>
    <row r="673" spans="10:32" ht="12.5">
      <c r="J673" s="50"/>
      <c r="K673" s="50"/>
      <c r="L673" s="50"/>
      <c r="AB673" s="9"/>
      <c r="AC673" s="9"/>
      <c r="AD673" s="9"/>
      <c r="AE673" s="9"/>
      <c r="AF673" s="9"/>
    </row>
    <row r="674" spans="10:32" ht="12.5">
      <c r="J674" s="50"/>
      <c r="K674" s="50"/>
      <c r="L674" s="50"/>
      <c r="AB674" s="9"/>
      <c r="AC674" s="9"/>
      <c r="AD674" s="9"/>
      <c r="AE674" s="9"/>
      <c r="AF674" s="9"/>
    </row>
    <row r="675" spans="10:32" ht="12.5">
      <c r="J675" s="50"/>
      <c r="K675" s="50"/>
      <c r="L675" s="50"/>
      <c r="AB675" s="9"/>
      <c r="AC675" s="9"/>
      <c r="AD675" s="9"/>
      <c r="AE675" s="9"/>
      <c r="AF675" s="9"/>
    </row>
    <row r="676" spans="10:32" ht="12.5">
      <c r="J676" s="50"/>
      <c r="K676" s="50"/>
      <c r="L676" s="50"/>
      <c r="AB676" s="9"/>
      <c r="AC676" s="9"/>
      <c r="AD676" s="9"/>
      <c r="AE676" s="9"/>
      <c r="AF676" s="9"/>
    </row>
    <row r="677" spans="10:32" ht="12.5">
      <c r="J677" s="50"/>
      <c r="K677" s="50"/>
      <c r="L677" s="50"/>
      <c r="AB677" s="9"/>
      <c r="AC677" s="9"/>
      <c r="AD677" s="9"/>
      <c r="AE677" s="9"/>
      <c r="AF677" s="9"/>
    </row>
    <row r="678" spans="10:32" ht="12.5">
      <c r="J678" s="50"/>
      <c r="K678" s="50"/>
      <c r="L678" s="50"/>
      <c r="AB678" s="9"/>
      <c r="AC678" s="9"/>
      <c r="AD678" s="9"/>
      <c r="AE678" s="9"/>
      <c r="AF678" s="9"/>
    </row>
    <row r="679" spans="10:32" ht="12.5">
      <c r="J679" s="50"/>
      <c r="K679" s="50"/>
      <c r="L679" s="50"/>
      <c r="AB679" s="9"/>
      <c r="AC679" s="9"/>
      <c r="AD679" s="9"/>
      <c r="AE679" s="9"/>
      <c r="AF679" s="9"/>
    </row>
    <row r="680" spans="10:32" ht="12.5">
      <c r="J680" s="50"/>
      <c r="K680" s="50"/>
      <c r="L680" s="50"/>
      <c r="AB680" s="9"/>
      <c r="AC680" s="9"/>
      <c r="AD680" s="9"/>
      <c r="AE680" s="9"/>
      <c r="AF680" s="9"/>
    </row>
    <row r="681" spans="10:32" ht="12.5">
      <c r="J681" s="50"/>
      <c r="K681" s="50"/>
      <c r="L681" s="50"/>
      <c r="AB681" s="9"/>
      <c r="AC681" s="9"/>
      <c r="AD681" s="9"/>
      <c r="AE681" s="9"/>
      <c r="AF681" s="9"/>
    </row>
    <row r="682" spans="10:32" ht="12.5">
      <c r="J682" s="50"/>
      <c r="K682" s="50"/>
      <c r="L682" s="50"/>
      <c r="AB682" s="9"/>
      <c r="AC682" s="9"/>
      <c r="AD682" s="9"/>
      <c r="AE682" s="9"/>
      <c r="AF682" s="9"/>
    </row>
    <row r="683" spans="10:32" ht="12.5">
      <c r="J683" s="50"/>
      <c r="K683" s="50"/>
      <c r="L683" s="50"/>
      <c r="AB683" s="9"/>
      <c r="AC683" s="9"/>
      <c r="AD683" s="9"/>
      <c r="AE683" s="9"/>
      <c r="AF683" s="9"/>
    </row>
    <row r="684" spans="10:32" ht="12.5">
      <c r="J684" s="50"/>
      <c r="K684" s="50"/>
      <c r="L684" s="50"/>
      <c r="AB684" s="9"/>
      <c r="AC684" s="9"/>
      <c r="AD684" s="9"/>
      <c r="AE684" s="9"/>
      <c r="AF684" s="9"/>
    </row>
    <row r="685" spans="10:32" ht="12.5">
      <c r="J685" s="50"/>
      <c r="K685" s="50"/>
      <c r="L685" s="50"/>
      <c r="AB685" s="9"/>
      <c r="AC685" s="9"/>
      <c r="AD685" s="9"/>
      <c r="AE685" s="9"/>
      <c r="AF685" s="9"/>
    </row>
    <row r="686" spans="10:32" ht="12.5">
      <c r="J686" s="50"/>
      <c r="K686" s="50"/>
      <c r="L686" s="50"/>
      <c r="AB686" s="9"/>
      <c r="AC686" s="9"/>
      <c r="AD686" s="9"/>
      <c r="AE686" s="9"/>
      <c r="AF686" s="9"/>
    </row>
    <row r="687" spans="10:32" ht="12.5">
      <c r="J687" s="50"/>
      <c r="K687" s="50"/>
      <c r="L687" s="50"/>
      <c r="AB687" s="9"/>
      <c r="AC687" s="9"/>
      <c r="AD687" s="9"/>
      <c r="AE687" s="9"/>
      <c r="AF687" s="9"/>
    </row>
    <row r="688" spans="10:32" ht="12.5">
      <c r="J688" s="50"/>
      <c r="K688" s="50"/>
      <c r="L688" s="50"/>
      <c r="AB688" s="9"/>
      <c r="AC688" s="9"/>
      <c r="AD688" s="9"/>
      <c r="AE688" s="9"/>
      <c r="AF688" s="9"/>
    </row>
    <row r="689" spans="10:32" ht="12.5">
      <c r="J689" s="50"/>
      <c r="K689" s="50"/>
      <c r="L689" s="50"/>
      <c r="AB689" s="9"/>
      <c r="AC689" s="9"/>
      <c r="AD689" s="9"/>
      <c r="AE689" s="9"/>
      <c r="AF689" s="9"/>
    </row>
    <row r="690" spans="10:32" ht="12.5">
      <c r="J690" s="50"/>
      <c r="K690" s="50"/>
      <c r="L690" s="50"/>
      <c r="AB690" s="9"/>
      <c r="AC690" s="9"/>
      <c r="AD690" s="9"/>
      <c r="AE690" s="9"/>
      <c r="AF690" s="9"/>
    </row>
    <row r="691" spans="10:32" ht="12.5">
      <c r="J691" s="50"/>
      <c r="K691" s="50"/>
      <c r="L691" s="50"/>
      <c r="AB691" s="9"/>
      <c r="AC691" s="9"/>
      <c r="AD691" s="9"/>
      <c r="AE691" s="9"/>
      <c r="AF691" s="9"/>
    </row>
    <row r="692" spans="10:32" ht="12.5">
      <c r="J692" s="50"/>
      <c r="K692" s="50"/>
      <c r="L692" s="50"/>
      <c r="AB692" s="9"/>
      <c r="AC692" s="9"/>
      <c r="AD692" s="9"/>
      <c r="AE692" s="9"/>
      <c r="AF692" s="9"/>
    </row>
    <row r="693" spans="10:32" ht="12.5">
      <c r="J693" s="50"/>
      <c r="K693" s="50"/>
      <c r="L693" s="50"/>
      <c r="AB693" s="9"/>
      <c r="AC693" s="9"/>
      <c r="AD693" s="9"/>
      <c r="AE693" s="9"/>
      <c r="AF693" s="9"/>
    </row>
    <row r="694" spans="10:32" ht="12.5">
      <c r="J694" s="50"/>
      <c r="K694" s="50"/>
      <c r="L694" s="50"/>
      <c r="AB694" s="9"/>
      <c r="AC694" s="9"/>
      <c r="AD694" s="9"/>
      <c r="AE694" s="9"/>
      <c r="AF694" s="9"/>
    </row>
    <row r="695" spans="10:32" ht="12.5">
      <c r="J695" s="50"/>
      <c r="K695" s="50"/>
      <c r="L695" s="50"/>
      <c r="AB695" s="9"/>
      <c r="AC695" s="9"/>
      <c r="AD695" s="9"/>
      <c r="AE695" s="9"/>
      <c r="AF695" s="9"/>
    </row>
    <row r="696" spans="10:32" ht="12.5">
      <c r="J696" s="50"/>
      <c r="K696" s="50"/>
      <c r="L696" s="50"/>
      <c r="AB696" s="9"/>
      <c r="AC696" s="9"/>
      <c r="AD696" s="9"/>
      <c r="AE696" s="9"/>
      <c r="AF696" s="9"/>
    </row>
    <row r="697" spans="10:32" ht="12.5">
      <c r="J697" s="50"/>
      <c r="K697" s="50"/>
      <c r="L697" s="50"/>
      <c r="AB697" s="9"/>
      <c r="AC697" s="9"/>
      <c r="AD697" s="9"/>
      <c r="AE697" s="9"/>
      <c r="AF697" s="9"/>
    </row>
    <row r="698" spans="10:32" ht="12.5">
      <c r="J698" s="50"/>
      <c r="K698" s="50"/>
      <c r="L698" s="50"/>
      <c r="AB698" s="9"/>
      <c r="AC698" s="9"/>
      <c r="AD698" s="9"/>
      <c r="AE698" s="9"/>
      <c r="AF698" s="9"/>
    </row>
    <row r="699" spans="10:32" ht="12.5">
      <c r="J699" s="50"/>
      <c r="K699" s="50"/>
      <c r="L699" s="50"/>
      <c r="AB699" s="9"/>
      <c r="AC699" s="9"/>
      <c r="AD699" s="9"/>
      <c r="AE699" s="9"/>
      <c r="AF699" s="9"/>
    </row>
    <row r="700" spans="10:32" ht="12.5">
      <c r="J700" s="50"/>
      <c r="K700" s="50"/>
      <c r="L700" s="50"/>
      <c r="AB700" s="9"/>
      <c r="AC700" s="9"/>
      <c r="AD700" s="9"/>
      <c r="AE700" s="9"/>
      <c r="AF700" s="9"/>
    </row>
    <row r="701" spans="10:32" ht="12.5">
      <c r="J701" s="50"/>
      <c r="K701" s="50"/>
      <c r="L701" s="50"/>
      <c r="AB701" s="9"/>
      <c r="AC701" s="9"/>
      <c r="AD701" s="9"/>
      <c r="AE701" s="9"/>
      <c r="AF701" s="9"/>
    </row>
    <row r="702" spans="10:32" ht="12.5">
      <c r="J702" s="50"/>
      <c r="K702" s="50"/>
      <c r="L702" s="50"/>
      <c r="AB702" s="9"/>
      <c r="AC702" s="9"/>
      <c r="AD702" s="9"/>
      <c r="AE702" s="9"/>
      <c r="AF702" s="9"/>
    </row>
    <row r="703" spans="10:32" ht="12.5">
      <c r="J703" s="50"/>
      <c r="K703" s="50"/>
      <c r="L703" s="50"/>
      <c r="AB703" s="9"/>
      <c r="AC703" s="9"/>
      <c r="AD703" s="9"/>
      <c r="AE703" s="9"/>
      <c r="AF703" s="9"/>
    </row>
    <row r="704" spans="10:32" ht="12.5">
      <c r="J704" s="50"/>
      <c r="K704" s="50"/>
      <c r="L704" s="50"/>
      <c r="AB704" s="9"/>
      <c r="AC704" s="9"/>
      <c r="AD704" s="9"/>
      <c r="AE704" s="9"/>
      <c r="AF704" s="9"/>
    </row>
    <row r="705" spans="10:32" ht="12.5">
      <c r="J705" s="50"/>
      <c r="K705" s="50"/>
      <c r="L705" s="50"/>
      <c r="AB705" s="9"/>
      <c r="AC705" s="9"/>
      <c r="AD705" s="9"/>
      <c r="AE705" s="9"/>
      <c r="AF705" s="9"/>
    </row>
    <row r="706" spans="10:32" ht="12.5">
      <c r="J706" s="50"/>
      <c r="K706" s="50"/>
      <c r="L706" s="50"/>
      <c r="AB706" s="9"/>
      <c r="AC706" s="9"/>
      <c r="AD706" s="9"/>
      <c r="AE706" s="9"/>
      <c r="AF706" s="9"/>
    </row>
    <row r="707" spans="10:32" ht="12.5">
      <c r="J707" s="50"/>
      <c r="K707" s="50"/>
      <c r="L707" s="50"/>
      <c r="AB707" s="9"/>
      <c r="AC707" s="9"/>
      <c r="AD707" s="9"/>
      <c r="AE707" s="9"/>
      <c r="AF707" s="9"/>
    </row>
    <row r="708" spans="10:32" ht="12.5">
      <c r="J708" s="50"/>
      <c r="K708" s="50"/>
      <c r="L708" s="50"/>
      <c r="AB708" s="9"/>
      <c r="AC708" s="9"/>
      <c r="AD708" s="9"/>
      <c r="AE708" s="9"/>
      <c r="AF708" s="9"/>
    </row>
    <row r="709" spans="10:32" ht="12.5">
      <c r="J709" s="50"/>
      <c r="K709" s="50"/>
      <c r="L709" s="50"/>
      <c r="AB709" s="9"/>
      <c r="AC709" s="9"/>
      <c r="AD709" s="9"/>
      <c r="AE709" s="9"/>
      <c r="AF709" s="9"/>
    </row>
    <row r="710" spans="10:32" ht="12.5">
      <c r="J710" s="50"/>
      <c r="K710" s="50"/>
      <c r="L710" s="50"/>
      <c r="AB710" s="9"/>
      <c r="AC710" s="9"/>
      <c r="AD710" s="9"/>
      <c r="AE710" s="9"/>
      <c r="AF710" s="9"/>
    </row>
    <row r="711" spans="10:32" ht="12.5">
      <c r="J711" s="50"/>
      <c r="K711" s="50"/>
      <c r="L711" s="50"/>
      <c r="AB711" s="9"/>
      <c r="AC711" s="9"/>
      <c r="AD711" s="9"/>
      <c r="AE711" s="9"/>
      <c r="AF711" s="9"/>
    </row>
    <row r="712" spans="10:32" ht="12.5">
      <c r="J712" s="50"/>
      <c r="K712" s="50"/>
      <c r="L712" s="50"/>
      <c r="AB712" s="9"/>
      <c r="AC712" s="9"/>
      <c r="AD712" s="9"/>
      <c r="AE712" s="9"/>
      <c r="AF712" s="9"/>
    </row>
    <row r="713" spans="10:32" ht="12.5">
      <c r="J713" s="50"/>
      <c r="K713" s="50"/>
      <c r="L713" s="50"/>
      <c r="AB713" s="9"/>
      <c r="AC713" s="9"/>
      <c r="AD713" s="9"/>
      <c r="AE713" s="9"/>
      <c r="AF713" s="9"/>
    </row>
    <row r="714" spans="10:32" ht="12.5">
      <c r="J714" s="50"/>
      <c r="K714" s="50"/>
      <c r="L714" s="50"/>
      <c r="AB714" s="9"/>
      <c r="AC714" s="9"/>
      <c r="AD714" s="9"/>
      <c r="AE714" s="9"/>
      <c r="AF714" s="9"/>
    </row>
    <row r="715" spans="10:32" ht="12.5">
      <c r="J715" s="50"/>
      <c r="K715" s="50"/>
      <c r="L715" s="50"/>
      <c r="AB715" s="9"/>
      <c r="AC715" s="9"/>
      <c r="AD715" s="9"/>
      <c r="AE715" s="9"/>
      <c r="AF715" s="9"/>
    </row>
    <row r="716" spans="10:32" ht="12.5">
      <c r="J716" s="50"/>
      <c r="K716" s="50"/>
      <c r="L716" s="50"/>
      <c r="AB716" s="9"/>
      <c r="AC716" s="9"/>
      <c r="AD716" s="9"/>
      <c r="AE716" s="9"/>
      <c r="AF716" s="9"/>
    </row>
    <row r="717" spans="10:32" ht="12.5">
      <c r="J717" s="50"/>
      <c r="K717" s="50"/>
      <c r="L717" s="50"/>
      <c r="AB717" s="9"/>
      <c r="AC717" s="9"/>
      <c r="AD717" s="9"/>
      <c r="AE717" s="9"/>
      <c r="AF717" s="9"/>
    </row>
    <row r="718" spans="10:32" ht="12.5">
      <c r="J718" s="50"/>
      <c r="K718" s="50"/>
      <c r="L718" s="50"/>
      <c r="AB718" s="9"/>
      <c r="AC718" s="9"/>
      <c r="AD718" s="9"/>
      <c r="AE718" s="9"/>
      <c r="AF718" s="9"/>
    </row>
    <row r="719" spans="10:32" ht="12.5">
      <c r="J719" s="50"/>
      <c r="K719" s="50"/>
      <c r="L719" s="50"/>
      <c r="AB719" s="9"/>
      <c r="AC719" s="9"/>
      <c r="AD719" s="9"/>
      <c r="AE719" s="9"/>
      <c r="AF719" s="9"/>
    </row>
    <row r="720" spans="10:32" ht="12.5">
      <c r="J720" s="50"/>
      <c r="K720" s="50"/>
      <c r="L720" s="50"/>
      <c r="AB720" s="9"/>
      <c r="AC720" s="9"/>
      <c r="AD720" s="9"/>
      <c r="AE720" s="9"/>
      <c r="AF720" s="9"/>
    </row>
    <row r="721" spans="10:32" ht="12.5">
      <c r="J721" s="50"/>
      <c r="K721" s="50"/>
      <c r="L721" s="50"/>
      <c r="AB721" s="9"/>
      <c r="AC721" s="9"/>
      <c r="AD721" s="9"/>
      <c r="AE721" s="9"/>
      <c r="AF721" s="9"/>
    </row>
    <row r="722" spans="10:32" ht="12.5">
      <c r="J722" s="50"/>
      <c r="K722" s="50"/>
      <c r="L722" s="50"/>
      <c r="AB722" s="9"/>
      <c r="AC722" s="9"/>
      <c r="AD722" s="9"/>
      <c r="AE722" s="9"/>
      <c r="AF722" s="9"/>
    </row>
    <row r="723" spans="10:32" ht="12.5">
      <c r="J723" s="50"/>
      <c r="K723" s="50"/>
      <c r="L723" s="50"/>
      <c r="AB723" s="9"/>
      <c r="AC723" s="9"/>
      <c r="AD723" s="9"/>
      <c r="AE723" s="9"/>
      <c r="AF723" s="9"/>
    </row>
    <row r="724" spans="10:32" ht="12.5">
      <c r="J724" s="50"/>
      <c r="K724" s="50"/>
      <c r="L724" s="50"/>
      <c r="AB724" s="9"/>
      <c r="AC724" s="9"/>
      <c r="AD724" s="9"/>
      <c r="AE724" s="9"/>
      <c r="AF724" s="9"/>
    </row>
    <row r="725" spans="10:32" ht="12.5">
      <c r="J725" s="50"/>
      <c r="K725" s="50"/>
      <c r="L725" s="50"/>
      <c r="AB725" s="9"/>
      <c r="AC725" s="9"/>
      <c r="AD725" s="9"/>
      <c r="AE725" s="9"/>
      <c r="AF725" s="9"/>
    </row>
    <row r="726" spans="10:32" ht="12.5">
      <c r="J726" s="50"/>
      <c r="K726" s="50"/>
      <c r="L726" s="50"/>
      <c r="AB726" s="9"/>
      <c r="AC726" s="9"/>
      <c r="AD726" s="9"/>
      <c r="AE726" s="9"/>
      <c r="AF726" s="9"/>
    </row>
    <row r="727" spans="10:32" ht="12.5">
      <c r="J727" s="50"/>
      <c r="K727" s="50"/>
      <c r="L727" s="50"/>
      <c r="AB727" s="9"/>
      <c r="AC727" s="9"/>
      <c r="AD727" s="9"/>
      <c r="AE727" s="9"/>
      <c r="AF727" s="9"/>
    </row>
    <row r="728" spans="10:32" ht="12.5">
      <c r="J728" s="50"/>
      <c r="K728" s="50"/>
      <c r="L728" s="50"/>
      <c r="AB728" s="9"/>
      <c r="AC728" s="9"/>
      <c r="AD728" s="9"/>
      <c r="AE728" s="9"/>
      <c r="AF728" s="9"/>
    </row>
    <row r="729" spans="10:32" ht="12.5">
      <c r="J729" s="50"/>
      <c r="K729" s="50"/>
      <c r="L729" s="50"/>
      <c r="AB729" s="9"/>
      <c r="AC729" s="9"/>
      <c r="AD729" s="9"/>
      <c r="AE729" s="9"/>
      <c r="AF729" s="9"/>
    </row>
    <row r="730" spans="10:32" ht="12.5">
      <c r="J730" s="50"/>
      <c r="K730" s="50"/>
      <c r="L730" s="50"/>
      <c r="AB730" s="9"/>
      <c r="AC730" s="9"/>
      <c r="AD730" s="9"/>
      <c r="AE730" s="9"/>
      <c r="AF730" s="9"/>
    </row>
    <row r="731" spans="10:32" ht="12.5">
      <c r="J731" s="50"/>
      <c r="K731" s="50"/>
      <c r="L731" s="50"/>
      <c r="AB731" s="9"/>
      <c r="AC731" s="9"/>
      <c r="AD731" s="9"/>
      <c r="AE731" s="9"/>
      <c r="AF731" s="9"/>
    </row>
    <row r="732" spans="10:32" ht="12.5">
      <c r="J732" s="50"/>
      <c r="K732" s="50"/>
      <c r="L732" s="50"/>
      <c r="AB732" s="9"/>
      <c r="AC732" s="9"/>
      <c r="AD732" s="9"/>
      <c r="AE732" s="9"/>
      <c r="AF732" s="9"/>
    </row>
    <row r="733" spans="10:32" ht="12.5">
      <c r="J733" s="50"/>
      <c r="K733" s="50"/>
      <c r="L733" s="50"/>
      <c r="AB733" s="9"/>
      <c r="AC733" s="9"/>
      <c r="AD733" s="9"/>
      <c r="AE733" s="9"/>
      <c r="AF733" s="9"/>
    </row>
    <row r="734" spans="10:32" ht="12.5">
      <c r="J734" s="50"/>
      <c r="K734" s="50"/>
      <c r="L734" s="50"/>
      <c r="AB734" s="9"/>
      <c r="AC734" s="9"/>
      <c r="AD734" s="9"/>
      <c r="AE734" s="9"/>
      <c r="AF734" s="9"/>
    </row>
    <row r="735" spans="10:32" ht="12.5">
      <c r="J735" s="50"/>
      <c r="K735" s="50"/>
      <c r="L735" s="50"/>
      <c r="AB735" s="9"/>
      <c r="AC735" s="9"/>
      <c r="AD735" s="9"/>
      <c r="AE735" s="9"/>
      <c r="AF735" s="9"/>
    </row>
    <row r="736" spans="10:32" ht="12.5">
      <c r="J736" s="50"/>
      <c r="K736" s="50"/>
      <c r="L736" s="50"/>
      <c r="AB736" s="9"/>
      <c r="AC736" s="9"/>
      <c r="AD736" s="9"/>
      <c r="AE736" s="9"/>
      <c r="AF736" s="9"/>
    </row>
    <row r="737" spans="10:32" ht="12.5">
      <c r="J737" s="50"/>
      <c r="K737" s="50"/>
      <c r="L737" s="50"/>
      <c r="AB737" s="9"/>
      <c r="AC737" s="9"/>
      <c r="AD737" s="9"/>
      <c r="AE737" s="9"/>
      <c r="AF737" s="9"/>
    </row>
    <row r="738" spans="10:32" ht="12.5">
      <c r="J738" s="50"/>
      <c r="K738" s="50"/>
      <c r="L738" s="50"/>
      <c r="AB738" s="9"/>
      <c r="AC738" s="9"/>
      <c r="AD738" s="9"/>
      <c r="AE738" s="9"/>
      <c r="AF738" s="9"/>
    </row>
    <row r="739" spans="10:32" ht="12.5">
      <c r="J739" s="50"/>
      <c r="K739" s="50"/>
      <c r="L739" s="50"/>
      <c r="AB739" s="9"/>
      <c r="AC739" s="9"/>
      <c r="AD739" s="9"/>
      <c r="AE739" s="9"/>
      <c r="AF739" s="9"/>
    </row>
    <row r="740" spans="10:32" ht="12.5">
      <c r="J740" s="50"/>
      <c r="K740" s="50"/>
      <c r="L740" s="50"/>
      <c r="AB740" s="9"/>
      <c r="AC740" s="9"/>
      <c r="AD740" s="9"/>
      <c r="AE740" s="9"/>
      <c r="AF740" s="9"/>
    </row>
    <row r="741" spans="10:32" ht="12.5">
      <c r="J741" s="50"/>
      <c r="K741" s="50"/>
      <c r="L741" s="50"/>
      <c r="AB741" s="9"/>
      <c r="AC741" s="9"/>
      <c r="AD741" s="9"/>
      <c r="AE741" s="9"/>
      <c r="AF741" s="9"/>
    </row>
    <row r="742" spans="10:32" ht="12.5">
      <c r="J742" s="50"/>
      <c r="K742" s="50"/>
      <c r="L742" s="50"/>
      <c r="AB742" s="9"/>
      <c r="AC742" s="9"/>
      <c r="AD742" s="9"/>
      <c r="AE742" s="9"/>
      <c r="AF742" s="9"/>
    </row>
    <row r="743" spans="10:32" ht="12.5">
      <c r="J743" s="50"/>
      <c r="K743" s="50"/>
      <c r="L743" s="50"/>
      <c r="AB743" s="9"/>
      <c r="AC743" s="9"/>
      <c r="AD743" s="9"/>
      <c r="AE743" s="9"/>
      <c r="AF743" s="9"/>
    </row>
    <row r="744" spans="10:32" ht="12.5">
      <c r="J744" s="50"/>
      <c r="K744" s="50"/>
      <c r="L744" s="50"/>
      <c r="AB744" s="9"/>
      <c r="AC744" s="9"/>
      <c r="AD744" s="9"/>
      <c r="AE744" s="9"/>
      <c r="AF744" s="9"/>
    </row>
    <row r="745" spans="10:32" ht="12.5">
      <c r="J745" s="50"/>
      <c r="K745" s="50"/>
      <c r="L745" s="50"/>
      <c r="AB745" s="9"/>
      <c r="AC745" s="9"/>
      <c r="AD745" s="9"/>
      <c r="AE745" s="9"/>
      <c r="AF745" s="9"/>
    </row>
    <row r="746" spans="10:32" ht="12.5">
      <c r="J746" s="50"/>
      <c r="K746" s="50"/>
      <c r="L746" s="50"/>
      <c r="AB746" s="9"/>
      <c r="AC746" s="9"/>
      <c r="AD746" s="9"/>
      <c r="AE746" s="9"/>
      <c r="AF746" s="9"/>
    </row>
    <row r="747" spans="10:32" ht="12.5">
      <c r="J747" s="50"/>
      <c r="K747" s="50"/>
      <c r="L747" s="50"/>
      <c r="AB747" s="9"/>
      <c r="AC747" s="9"/>
      <c r="AD747" s="9"/>
      <c r="AE747" s="9"/>
      <c r="AF747" s="9"/>
    </row>
    <row r="748" spans="10:32" ht="12.5">
      <c r="J748" s="50"/>
      <c r="K748" s="50"/>
      <c r="L748" s="50"/>
      <c r="AB748" s="9"/>
      <c r="AC748" s="9"/>
      <c r="AD748" s="9"/>
      <c r="AE748" s="9"/>
      <c r="AF748" s="9"/>
    </row>
    <row r="749" spans="10:32" ht="12.5">
      <c r="J749" s="50"/>
      <c r="K749" s="50"/>
      <c r="L749" s="50"/>
      <c r="AB749" s="9"/>
      <c r="AC749" s="9"/>
      <c r="AD749" s="9"/>
      <c r="AE749" s="9"/>
      <c r="AF749" s="9"/>
    </row>
    <row r="750" spans="10:32" ht="12.5">
      <c r="J750" s="50"/>
      <c r="K750" s="50"/>
      <c r="L750" s="50"/>
      <c r="AB750" s="9"/>
      <c r="AC750" s="9"/>
      <c r="AD750" s="9"/>
      <c r="AE750" s="9"/>
      <c r="AF750" s="9"/>
    </row>
    <row r="751" spans="10:32" ht="12.5">
      <c r="J751" s="50"/>
      <c r="K751" s="50"/>
      <c r="L751" s="50"/>
      <c r="AB751" s="9"/>
      <c r="AC751" s="9"/>
      <c r="AD751" s="9"/>
      <c r="AE751" s="9"/>
      <c r="AF751" s="9"/>
    </row>
    <row r="752" spans="10:32" ht="12.5">
      <c r="J752" s="50"/>
      <c r="K752" s="50"/>
      <c r="L752" s="50"/>
      <c r="AB752" s="9"/>
      <c r="AC752" s="9"/>
      <c r="AD752" s="9"/>
      <c r="AE752" s="9"/>
      <c r="AF752" s="9"/>
    </row>
    <row r="753" spans="10:32" ht="12.5">
      <c r="J753" s="50"/>
      <c r="K753" s="50"/>
      <c r="L753" s="50"/>
      <c r="AB753" s="9"/>
      <c r="AC753" s="9"/>
      <c r="AD753" s="9"/>
      <c r="AE753" s="9"/>
      <c r="AF753" s="9"/>
    </row>
    <row r="754" spans="10:32" ht="12.5">
      <c r="J754" s="50"/>
      <c r="K754" s="50"/>
      <c r="L754" s="50"/>
      <c r="AB754" s="9"/>
      <c r="AC754" s="9"/>
      <c r="AD754" s="9"/>
      <c r="AE754" s="9"/>
      <c r="AF754" s="9"/>
    </row>
    <row r="755" spans="10:32" ht="12.5">
      <c r="J755" s="50"/>
      <c r="K755" s="50"/>
      <c r="L755" s="50"/>
      <c r="AB755" s="9"/>
      <c r="AC755" s="9"/>
      <c r="AD755" s="9"/>
      <c r="AE755" s="9"/>
      <c r="AF755" s="9"/>
    </row>
    <row r="756" spans="10:32" ht="12.5">
      <c r="J756" s="50"/>
      <c r="K756" s="50"/>
      <c r="L756" s="50"/>
      <c r="AB756" s="9"/>
      <c r="AC756" s="9"/>
      <c r="AD756" s="9"/>
      <c r="AE756" s="9"/>
      <c r="AF756" s="9"/>
    </row>
    <row r="757" spans="10:32" ht="12.5">
      <c r="J757" s="50"/>
      <c r="K757" s="50"/>
      <c r="L757" s="50"/>
      <c r="AB757" s="9"/>
      <c r="AC757" s="9"/>
      <c r="AD757" s="9"/>
      <c r="AE757" s="9"/>
      <c r="AF757" s="9"/>
    </row>
    <row r="758" spans="10:32" ht="12.5">
      <c r="J758" s="50"/>
      <c r="K758" s="50"/>
      <c r="L758" s="50"/>
      <c r="AB758" s="9"/>
      <c r="AC758" s="9"/>
      <c r="AD758" s="9"/>
      <c r="AE758" s="9"/>
      <c r="AF758" s="9"/>
    </row>
    <row r="759" spans="10:32" ht="12.5">
      <c r="J759" s="50"/>
      <c r="K759" s="50"/>
      <c r="L759" s="50"/>
      <c r="AB759" s="9"/>
      <c r="AC759" s="9"/>
      <c r="AD759" s="9"/>
      <c r="AE759" s="9"/>
      <c r="AF759" s="9"/>
    </row>
    <row r="760" spans="10:32" ht="12.5">
      <c r="J760" s="50"/>
      <c r="K760" s="50"/>
      <c r="L760" s="50"/>
      <c r="AB760" s="9"/>
      <c r="AC760" s="9"/>
      <c r="AD760" s="9"/>
      <c r="AE760" s="9"/>
      <c r="AF760" s="9"/>
    </row>
    <row r="761" spans="10:32" ht="12.5">
      <c r="J761" s="50"/>
      <c r="K761" s="50"/>
      <c r="L761" s="50"/>
      <c r="AB761" s="9"/>
      <c r="AC761" s="9"/>
      <c r="AD761" s="9"/>
      <c r="AE761" s="9"/>
      <c r="AF761" s="9"/>
    </row>
    <row r="762" spans="10:32" ht="12.5">
      <c r="J762" s="50"/>
      <c r="K762" s="50"/>
      <c r="L762" s="50"/>
      <c r="AB762" s="9"/>
      <c r="AC762" s="9"/>
      <c r="AD762" s="9"/>
      <c r="AE762" s="9"/>
      <c r="AF762" s="9"/>
    </row>
    <row r="763" spans="10:32" ht="12.5">
      <c r="J763" s="50"/>
      <c r="K763" s="50"/>
      <c r="L763" s="50"/>
      <c r="AB763" s="9"/>
      <c r="AC763" s="9"/>
      <c r="AD763" s="9"/>
      <c r="AE763" s="9"/>
      <c r="AF763" s="9"/>
    </row>
    <row r="764" spans="10:32" ht="12.5">
      <c r="J764" s="50"/>
      <c r="K764" s="50"/>
      <c r="L764" s="50"/>
      <c r="AB764" s="9"/>
      <c r="AC764" s="9"/>
      <c r="AD764" s="9"/>
      <c r="AE764" s="9"/>
      <c r="AF764" s="9"/>
    </row>
    <row r="765" spans="10:32" ht="12.5">
      <c r="J765" s="50"/>
      <c r="K765" s="50"/>
      <c r="L765" s="50"/>
      <c r="AB765" s="9"/>
      <c r="AC765" s="9"/>
      <c r="AD765" s="9"/>
      <c r="AE765" s="9"/>
      <c r="AF765" s="9"/>
    </row>
    <row r="766" spans="10:32" ht="12.5">
      <c r="J766" s="50"/>
      <c r="K766" s="50"/>
      <c r="L766" s="50"/>
      <c r="AB766" s="9"/>
      <c r="AC766" s="9"/>
      <c r="AD766" s="9"/>
      <c r="AE766" s="9"/>
      <c r="AF766" s="9"/>
    </row>
    <row r="767" spans="10:32" ht="12.5">
      <c r="J767" s="50"/>
      <c r="K767" s="50"/>
      <c r="L767" s="50"/>
      <c r="AB767" s="9"/>
      <c r="AC767" s="9"/>
      <c r="AD767" s="9"/>
      <c r="AE767" s="9"/>
      <c r="AF767" s="9"/>
    </row>
    <row r="768" spans="10:32" ht="12.5">
      <c r="J768" s="50"/>
      <c r="K768" s="50"/>
      <c r="L768" s="50"/>
      <c r="AB768" s="9"/>
      <c r="AC768" s="9"/>
      <c r="AD768" s="9"/>
      <c r="AE768" s="9"/>
      <c r="AF768" s="9"/>
    </row>
    <row r="769" spans="10:32" ht="12.5">
      <c r="J769" s="50"/>
      <c r="K769" s="50"/>
      <c r="L769" s="50"/>
      <c r="AB769" s="9"/>
      <c r="AC769" s="9"/>
      <c r="AD769" s="9"/>
      <c r="AE769" s="9"/>
      <c r="AF769" s="9"/>
    </row>
    <row r="770" spans="10:32" ht="12.5">
      <c r="J770" s="50"/>
      <c r="K770" s="50"/>
      <c r="L770" s="50"/>
      <c r="AB770" s="9"/>
      <c r="AC770" s="9"/>
      <c r="AD770" s="9"/>
      <c r="AE770" s="9"/>
      <c r="AF770" s="9"/>
    </row>
    <row r="771" spans="10:32" ht="12.5">
      <c r="J771" s="50"/>
      <c r="K771" s="50"/>
      <c r="L771" s="50"/>
      <c r="AB771" s="9"/>
      <c r="AC771" s="9"/>
      <c r="AD771" s="9"/>
      <c r="AE771" s="9"/>
      <c r="AF771" s="9"/>
    </row>
    <row r="772" spans="10:32" ht="12.5">
      <c r="J772" s="50"/>
      <c r="K772" s="50"/>
      <c r="L772" s="50"/>
      <c r="AB772" s="9"/>
      <c r="AC772" s="9"/>
      <c r="AD772" s="9"/>
      <c r="AE772" s="9"/>
      <c r="AF772" s="9"/>
    </row>
    <row r="773" spans="10:32" ht="12.5">
      <c r="J773" s="50"/>
      <c r="K773" s="50"/>
      <c r="L773" s="50"/>
      <c r="AB773" s="9"/>
      <c r="AC773" s="9"/>
      <c r="AD773" s="9"/>
      <c r="AE773" s="9"/>
      <c r="AF773" s="9"/>
    </row>
    <row r="774" spans="10:32" ht="12.5">
      <c r="J774" s="50"/>
      <c r="K774" s="50"/>
      <c r="L774" s="50"/>
      <c r="AB774" s="9"/>
      <c r="AC774" s="9"/>
      <c r="AD774" s="9"/>
      <c r="AE774" s="9"/>
      <c r="AF774" s="9"/>
    </row>
    <row r="775" spans="10:32" ht="12.5">
      <c r="J775" s="50"/>
      <c r="K775" s="50"/>
      <c r="L775" s="50"/>
      <c r="AB775" s="9"/>
      <c r="AC775" s="9"/>
      <c r="AD775" s="9"/>
      <c r="AE775" s="9"/>
      <c r="AF775" s="9"/>
    </row>
    <row r="776" spans="10:32" ht="12.5">
      <c r="J776" s="50"/>
      <c r="K776" s="50"/>
      <c r="L776" s="50"/>
      <c r="AB776" s="9"/>
      <c r="AC776" s="9"/>
      <c r="AD776" s="9"/>
      <c r="AE776" s="9"/>
      <c r="AF776" s="9"/>
    </row>
    <row r="777" spans="10:32" ht="12.5">
      <c r="J777" s="50"/>
      <c r="K777" s="50"/>
      <c r="L777" s="50"/>
      <c r="AB777" s="9"/>
      <c r="AC777" s="9"/>
      <c r="AD777" s="9"/>
      <c r="AE777" s="9"/>
      <c r="AF777" s="9"/>
    </row>
    <row r="778" spans="10:32" ht="12.5">
      <c r="J778" s="50"/>
      <c r="K778" s="50"/>
      <c r="L778" s="50"/>
      <c r="AB778" s="9"/>
      <c r="AC778" s="9"/>
      <c r="AD778" s="9"/>
      <c r="AE778" s="9"/>
      <c r="AF778" s="9"/>
    </row>
    <row r="779" spans="10:32" ht="12.5">
      <c r="J779" s="50"/>
      <c r="K779" s="50"/>
      <c r="L779" s="50"/>
      <c r="AB779" s="9"/>
      <c r="AC779" s="9"/>
      <c r="AD779" s="9"/>
      <c r="AE779" s="9"/>
      <c r="AF779" s="9"/>
    </row>
    <row r="780" spans="10:32" ht="12.5">
      <c r="J780" s="50"/>
      <c r="K780" s="50"/>
      <c r="L780" s="50"/>
      <c r="AB780" s="9"/>
      <c r="AC780" s="9"/>
      <c r="AD780" s="9"/>
      <c r="AE780" s="9"/>
      <c r="AF780" s="9"/>
    </row>
    <row r="781" spans="10:32" ht="12.5">
      <c r="J781" s="50"/>
      <c r="K781" s="50"/>
      <c r="L781" s="50"/>
      <c r="AB781" s="9"/>
      <c r="AC781" s="9"/>
      <c r="AD781" s="9"/>
      <c r="AE781" s="9"/>
      <c r="AF781" s="9"/>
    </row>
    <row r="782" spans="10:32" ht="12.5">
      <c r="J782" s="50"/>
      <c r="K782" s="50"/>
      <c r="L782" s="50"/>
      <c r="AB782" s="9"/>
      <c r="AC782" s="9"/>
      <c r="AD782" s="9"/>
      <c r="AE782" s="9"/>
      <c r="AF782" s="9"/>
    </row>
    <row r="783" spans="10:32" ht="12.5">
      <c r="J783" s="50"/>
      <c r="K783" s="50"/>
      <c r="L783" s="50"/>
      <c r="AB783" s="9"/>
      <c r="AC783" s="9"/>
      <c r="AD783" s="9"/>
      <c r="AE783" s="9"/>
      <c r="AF783" s="9"/>
    </row>
    <row r="784" spans="10:32" ht="12.5">
      <c r="J784" s="50"/>
      <c r="K784" s="50"/>
      <c r="L784" s="50"/>
      <c r="AB784" s="9"/>
      <c r="AC784" s="9"/>
      <c r="AD784" s="9"/>
      <c r="AE784" s="9"/>
      <c r="AF784" s="9"/>
    </row>
    <row r="785" spans="10:32" ht="12.5">
      <c r="J785" s="50"/>
      <c r="K785" s="50"/>
      <c r="L785" s="50"/>
      <c r="AB785" s="9"/>
      <c r="AC785" s="9"/>
      <c r="AD785" s="9"/>
      <c r="AE785" s="9"/>
      <c r="AF785" s="9"/>
    </row>
    <row r="786" spans="10:32" ht="12.5">
      <c r="J786" s="50"/>
      <c r="K786" s="50"/>
      <c r="L786" s="50"/>
      <c r="AB786" s="9"/>
      <c r="AC786" s="9"/>
      <c r="AD786" s="9"/>
      <c r="AE786" s="9"/>
      <c r="AF786" s="9"/>
    </row>
    <row r="787" spans="10:32" ht="12.5">
      <c r="J787" s="50"/>
      <c r="K787" s="50"/>
      <c r="L787" s="50"/>
      <c r="AB787" s="9"/>
      <c r="AC787" s="9"/>
      <c r="AD787" s="9"/>
      <c r="AE787" s="9"/>
      <c r="AF787" s="9"/>
    </row>
    <row r="788" spans="10:32" ht="12.5">
      <c r="J788" s="50"/>
      <c r="K788" s="50"/>
      <c r="L788" s="50"/>
      <c r="AB788" s="9"/>
      <c r="AC788" s="9"/>
      <c r="AD788" s="9"/>
      <c r="AE788" s="9"/>
      <c r="AF788" s="9"/>
    </row>
    <row r="789" spans="10:32" ht="12.5">
      <c r="J789" s="50"/>
      <c r="K789" s="50"/>
      <c r="L789" s="50"/>
      <c r="AB789" s="9"/>
      <c r="AC789" s="9"/>
      <c r="AD789" s="9"/>
      <c r="AE789" s="9"/>
      <c r="AF789" s="9"/>
    </row>
    <row r="790" spans="10:32" ht="12.5">
      <c r="J790" s="50"/>
      <c r="K790" s="50"/>
      <c r="L790" s="50"/>
      <c r="AB790" s="9"/>
      <c r="AC790" s="9"/>
      <c r="AD790" s="9"/>
      <c r="AE790" s="9"/>
      <c r="AF790" s="9"/>
    </row>
    <row r="791" spans="10:32" ht="12.5">
      <c r="J791" s="50"/>
      <c r="K791" s="50"/>
      <c r="L791" s="50"/>
      <c r="AB791" s="9"/>
      <c r="AC791" s="9"/>
      <c r="AD791" s="9"/>
      <c r="AE791" s="9"/>
      <c r="AF791" s="9"/>
    </row>
    <row r="792" spans="10:32" ht="12.5">
      <c r="J792" s="50"/>
      <c r="K792" s="50"/>
      <c r="L792" s="50"/>
      <c r="AB792" s="9"/>
      <c r="AC792" s="9"/>
      <c r="AD792" s="9"/>
      <c r="AE792" s="9"/>
      <c r="AF792" s="9"/>
    </row>
    <row r="793" spans="10:32" ht="12.5">
      <c r="J793" s="50"/>
      <c r="K793" s="50"/>
      <c r="L793" s="50"/>
      <c r="AB793" s="9"/>
      <c r="AC793" s="9"/>
      <c r="AD793" s="9"/>
      <c r="AE793" s="9"/>
      <c r="AF793" s="9"/>
    </row>
    <row r="794" spans="10:32" ht="12.5">
      <c r="J794" s="50"/>
      <c r="K794" s="50"/>
      <c r="L794" s="50"/>
      <c r="AB794" s="9"/>
      <c r="AC794" s="9"/>
      <c r="AD794" s="9"/>
      <c r="AE794" s="9"/>
      <c r="AF794" s="9"/>
    </row>
    <row r="795" spans="10:32" ht="12.5">
      <c r="J795" s="50"/>
      <c r="K795" s="50"/>
      <c r="L795" s="50"/>
      <c r="AB795" s="9"/>
      <c r="AC795" s="9"/>
      <c r="AD795" s="9"/>
      <c r="AE795" s="9"/>
      <c r="AF795" s="9"/>
    </row>
    <row r="796" spans="10:32" ht="12.5">
      <c r="J796" s="50"/>
      <c r="K796" s="50"/>
      <c r="L796" s="50"/>
      <c r="AB796" s="9"/>
      <c r="AC796" s="9"/>
      <c r="AD796" s="9"/>
      <c r="AE796" s="9"/>
      <c r="AF796" s="9"/>
    </row>
    <row r="797" spans="10:32" ht="12.5">
      <c r="J797" s="50"/>
      <c r="K797" s="50"/>
      <c r="L797" s="50"/>
      <c r="AB797" s="9"/>
      <c r="AC797" s="9"/>
      <c r="AD797" s="9"/>
      <c r="AE797" s="9"/>
      <c r="AF797" s="9"/>
    </row>
    <row r="798" spans="10:32" ht="12.5">
      <c r="J798" s="50"/>
      <c r="K798" s="50"/>
      <c r="L798" s="50"/>
      <c r="AB798" s="9"/>
      <c r="AC798" s="9"/>
      <c r="AD798" s="9"/>
      <c r="AE798" s="9"/>
      <c r="AF798" s="9"/>
    </row>
    <row r="799" spans="10:32" ht="12.5">
      <c r="J799" s="50"/>
      <c r="K799" s="50"/>
      <c r="L799" s="50"/>
      <c r="AB799" s="9"/>
      <c r="AC799" s="9"/>
      <c r="AD799" s="9"/>
      <c r="AE799" s="9"/>
      <c r="AF799" s="9"/>
    </row>
    <row r="800" spans="10:32" ht="12.5">
      <c r="J800" s="50"/>
      <c r="K800" s="50"/>
      <c r="L800" s="50"/>
      <c r="AB800" s="9"/>
      <c r="AC800" s="9"/>
      <c r="AD800" s="9"/>
      <c r="AE800" s="9"/>
      <c r="AF800" s="9"/>
    </row>
    <row r="801" spans="10:32" ht="12.5">
      <c r="J801" s="50"/>
      <c r="K801" s="50"/>
      <c r="L801" s="50"/>
      <c r="AB801" s="9"/>
      <c r="AC801" s="9"/>
      <c r="AD801" s="9"/>
      <c r="AE801" s="9"/>
      <c r="AF801" s="9"/>
    </row>
    <row r="802" spans="10:32" ht="12.5">
      <c r="J802" s="50"/>
      <c r="K802" s="50"/>
      <c r="L802" s="50"/>
      <c r="AB802" s="9"/>
      <c r="AC802" s="9"/>
      <c r="AD802" s="9"/>
      <c r="AE802" s="9"/>
      <c r="AF802" s="9"/>
    </row>
    <row r="803" spans="10:32" ht="12.5">
      <c r="J803" s="50"/>
      <c r="K803" s="50"/>
      <c r="L803" s="50"/>
      <c r="AB803" s="9"/>
      <c r="AC803" s="9"/>
      <c r="AD803" s="9"/>
      <c r="AE803" s="9"/>
      <c r="AF803" s="9"/>
    </row>
    <row r="804" spans="10:32" ht="12.5">
      <c r="J804" s="50"/>
      <c r="K804" s="50"/>
      <c r="L804" s="50"/>
      <c r="AB804" s="9"/>
      <c r="AC804" s="9"/>
      <c r="AD804" s="9"/>
      <c r="AE804" s="9"/>
      <c r="AF804" s="9"/>
    </row>
    <row r="805" spans="10:32" ht="12.5">
      <c r="J805" s="50"/>
      <c r="K805" s="50"/>
      <c r="L805" s="50"/>
      <c r="AB805" s="9"/>
      <c r="AC805" s="9"/>
      <c r="AD805" s="9"/>
      <c r="AE805" s="9"/>
      <c r="AF805" s="9"/>
    </row>
    <row r="806" spans="10:32" ht="12.5">
      <c r="J806" s="50"/>
      <c r="K806" s="50"/>
      <c r="L806" s="50"/>
      <c r="AB806" s="9"/>
      <c r="AC806" s="9"/>
      <c r="AD806" s="9"/>
      <c r="AE806" s="9"/>
      <c r="AF806" s="9"/>
    </row>
    <row r="807" spans="10:32" ht="12.5">
      <c r="J807" s="50"/>
      <c r="K807" s="50"/>
      <c r="L807" s="50"/>
      <c r="AB807" s="9"/>
      <c r="AC807" s="9"/>
      <c r="AD807" s="9"/>
      <c r="AE807" s="9"/>
      <c r="AF807" s="9"/>
    </row>
    <row r="808" spans="10:32" ht="12.5">
      <c r="J808" s="50"/>
      <c r="K808" s="50"/>
      <c r="L808" s="50"/>
      <c r="AB808" s="9"/>
      <c r="AC808" s="9"/>
      <c r="AD808" s="9"/>
      <c r="AE808" s="9"/>
      <c r="AF808" s="9"/>
    </row>
    <row r="809" spans="10:32" ht="12.5">
      <c r="J809" s="50"/>
      <c r="K809" s="50"/>
      <c r="L809" s="50"/>
      <c r="AB809" s="9"/>
      <c r="AC809" s="9"/>
      <c r="AD809" s="9"/>
      <c r="AE809" s="9"/>
      <c r="AF809" s="9"/>
    </row>
    <row r="810" spans="10:32" ht="12.5">
      <c r="J810" s="50"/>
      <c r="K810" s="50"/>
      <c r="L810" s="50"/>
      <c r="AB810" s="9"/>
      <c r="AC810" s="9"/>
      <c r="AD810" s="9"/>
      <c r="AE810" s="9"/>
      <c r="AF810" s="9"/>
    </row>
    <row r="811" spans="10:32" ht="12.5">
      <c r="J811" s="50"/>
      <c r="K811" s="50"/>
      <c r="L811" s="50"/>
      <c r="AB811" s="9"/>
      <c r="AC811" s="9"/>
      <c r="AD811" s="9"/>
      <c r="AE811" s="9"/>
      <c r="AF811" s="9"/>
    </row>
    <row r="812" spans="10:32" ht="12.5">
      <c r="J812" s="50"/>
      <c r="K812" s="50"/>
      <c r="L812" s="50"/>
      <c r="AB812" s="9"/>
      <c r="AC812" s="9"/>
      <c r="AD812" s="9"/>
      <c r="AE812" s="9"/>
      <c r="AF812" s="9"/>
    </row>
    <row r="813" spans="10:32" ht="12.5">
      <c r="J813" s="50"/>
      <c r="K813" s="50"/>
      <c r="L813" s="50"/>
      <c r="AB813" s="9"/>
      <c r="AC813" s="9"/>
      <c r="AD813" s="9"/>
      <c r="AE813" s="9"/>
      <c r="AF813" s="9"/>
    </row>
    <row r="814" spans="10:32" ht="12.5">
      <c r="J814" s="50"/>
      <c r="K814" s="50"/>
      <c r="L814" s="50"/>
      <c r="AB814" s="9"/>
      <c r="AC814" s="9"/>
      <c r="AD814" s="9"/>
      <c r="AE814" s="9"/>
      <c r="AF814" s="9"/>
    </row>
    <row r="815" spans="10:32" ht="12.5">
      <c r="J815" s="50"/>
      <c r="K815" s="50"/>
      <c r="L815" s="50"/>
      <c r="AB815" s="9"/>
      <c r="AC815" s="9"/>
      <c r="AD815" s="9"/>
      <c r="AE815" s="9"/>
      <c r="AF815" s="9"/>
    </row>
    <row r="816" spans="10:32" ht="12.5">
      <c r="J816" s="50"/>
      <c r="K816" s="50"/>
      <c r="L816" s="50"/>
      <c r="AB816" s="9"/>
      <c r="AC816" s="9"/>
      <c r="AD816" s="9"/>
      <c r="AE816" s="9"/>
      <c r="AF816" s="9"/>
    </row>
    <row r="817" spans="10:32" ht="12.5">
      <c r="J817" s="50"/>
      <c r="K817" s="50"/>
      <c r="L817" s="50"/>
      <c r="AB817" s="9"/>
      <c r="AC817" s="9"/>
      <c r="AD817" s="9"/>
      <c r="AE817" s="9"/>
      <c r="AF817" s="9"/>
    </row>
    <row r="818" spans="10:32" ht="12.5">
      <c r="J818" s="50"/>
      <c r="K818" s="50"/>
      <c r="L818" s="50"/>
      <c r="AB818" s="9"/>
      <c r="AC818" s="9"/>
      <c r="AD818" s="9"/>
      <c r="AE818" s="9"/>
      <c r="AF818" s="9"/>
    </row>
    <row r="819" spans="10:32" ht="12.5">
      <c r="J819" s="50"/>
      <c r="K819" s="50"/>
      <c r="L819" s="50"/>
      <c r="AB819" s="9"/>
      <c r="AC819" s="9"/>
      <c r="AD819" s="9"/>
      <c r="AE819" s="9"/>
      <c r="AF819" s="9"/>
    </row>
    <row r="820" spans="10:32" ht="12.5">
      <c r="J820" s="50"/>
      <c r="K820" s="50"/>
      <c r="L820" s="50"/>
      <c r="AB820" s="9"/>
      <c r="AC820" s="9"/>
      <c r="AD820" s="9"/>
      <c r="AE820" s="9"/>
      <c r="AF820" s="9"/>
    </row>
    <row r="821" spans="10:32" ht="12.5">
      <c r="J821" s="50"/>
      <c r="K821" s="50"/>
      <c r="L821" s="50"/>
      <c r="AB821" s="9"/>
      <c r="AC821" s="9"/>
      <c r="AD821" s="9"/>
      <c r="AE821" s="9"/>
      <c r="AF821" s="9"/>
    </row>
    <row r="822" spans="10:32" ht="12.5">
      <c r="J822" s="50"/>
      <c r="K822" s="50"/>
      <c r="L822" s="50"/>
      <c r="AB822" s="9"/>
      <c r="AC822" s="9"/>
      <c r="AD822" s="9"/>
      <c r="AE822" s="9"/>
      <c r="AF822" s="9"/>
    </row>
    <row r="823" spans="10:32" ht="12.5">
      <c r="J823" s="50"/>
      <c r="K823" s="50"/>
      <c r="L823" s="50"/>
      <c r="AB823" s="9"/>
      <c r="AC823" s="9"/>
      <c r="AD823" s="9"/>
      <c r="AE823" s="9"/>
      <c r="AF823" s="9"/>
    </row>
    <row r="824" spans="10:32" ht="12.5">
      <c r="J824" s="50"/>
      <c r="K824" s="50"/>
      <c r="L824" s="50"/>
      <c r="AB824" s="9"/>
      <c r="AC824" s="9"/>
      <c r="AD824" s="9"/>
      <c r="AE824" s="9"/>
      <c r="AF824" s="9"/>
    </row>
    <row r="825" spans="10:32" ht="12.5">
      <c r="J825" s="50"/>
      <c r="K825" s="50"/>
      <c r="L825" s="50"/>
      <c r="AB825" s="9"/>
      <c r="AC825" s="9"/>
      <c r="AD825" s="9"/>
      <c r="AE825" s="9"/>
      <c r="AF825" s="9"/>
    </row>
    <row r="826" spans="10:32" ht="12.5">
      <c r="J826" s="50"/>
      <c r="K826" s="50"/>
      <c r="L826" s="50"/>
      <c r="AB826" s="9"/>
      <c r="AC826" s="9"/>
      <c r="AD826" s="9"/>
      <c r="AE826" s="9"/>
      <c r="AF826" s="9"/>
    </row>
    <row r="827" spans="10:32" ht="12.5">
      <c r="J827" s="50"/>
      <c r="K827" s="50"/>
      <c r="L827" s="50"/>
      <c r="AB827" s="9"/>
      <c r="AC827" s="9"/>
      <c r="AD827" s="9"/>
      <c r="AE827" s="9"/>
      <c r="AF827" s="9"/>
    </row>
    <row r="828" spans="10:32" ht="12.5">
      <c r="J828" s="50"/>
      <c r="K828" s="50"/>
      <c r="L828" s="50"/>
      <c r="AB828" s="9"/>
      <c r="AC828" s="9"/>
      <c r="AD828" s="9"/>
      <c r="AE828" s="9"/>
      <c r="AF828" s="9"/>
    </row>
    <row r="829" spans="10:32" ht="12.5">
      <c r="J829" s="50"/>
      <c r="K829" s="50"/>
      <c r="L829" s="50"/>
      <c r="AB829" s="9"/>
      <c r="AC829" s="9"/>
      <c r="AD829" s="9"/>
      <c r="AE829" s="9"/>
      <c r="AF829" s="9"/>
    </row>
    <row r="830" spans="10:32" ht="12.5">
      <c r="J830" s="50"/>
      <c r="K830" s="50"/>
      <c r="L830" s="50"/>
      <c r="AB830" s="9"/>
      <c r="AC830" s="9"/>
      <c r="AD830" s="9"/>
      <c r="AE830" s="9"/>
      <c r="AF830" s="9"/>
    </row>
    <row r="831" spans="10:32" ht="12.5">
      <c r="J831" s="50"/>
      <c r="K831" s="50"/>
      <c r="L831" s="50"/>
      <c r="AB831" s="9"/>
      <c r="AC831" s="9"/>
      <c r="AD831" s="9"/>
      <c r="AE831" s="9"/>
      <c r="AF831" s="9"/>
    </row>
    <row r="832" spans="10:32" ht="12.5">
      <c r="J832" s="50"/>
      <c r="K832" s="50"/>
      <c r="L832" s="50"/>
      <c r="AB832" s="9"/>
      <c r="AC832" s="9"/>
      <c r="AD832" s="9"/>
      <c r="AE832" s="9"/>
      <c r="AF832" s="9"/>
    </row>
    <row r="833" spans="10:32" ht="12.5">
      <c r="J833" s="50"/>
      <c r="K833" s="50"/>
      <c r="L833" s="50"/>
      <c r="AB833" s="9"/>
      <c r="AC833" s="9"/>
      <c r="AD833" s="9"/>
      <c r="AE833" s="9"/>
      <c r="AF833" s="9"/>
    </row>
    <row r="834" spans="10:32" ht="12.5">
      <c r="J834" s="50"/>
      <c r="K834" s="50"/>
      <c r="L834" s="50"/>
      <c r="AB834" s="9"/>
      <c r="AC834" s="9"/>
      <c r="AD834" s="9"/>
      <c r="AE834" s="9"/>
      <c r="AF834" s="9"/>
    </row>
    <row r="835" spans="10:32" ht="12.5">
      <c r="J835" s="50"/>
      <c r="K835" s="50"/>
      <c r="L835" s="50"/>
      <c r="AB835" s="9"/>
      <c r="AC835" s="9"/>
      <c r="AD835" s="9"/>
      <c r="AE835" s="9"/>
      <c r="AF835" s="9"/>
    </row>
    <row r="836" spans="10:32" ht="12.5">
      <c r="J836" s="50"/>
      <c r="K836" s="50"/>
      <c r="L836" s="50"/>
      <c r="AB836" s="9"/>
      <c r="AC836" s="9"/>
      <c r="AD836" s="9"/>
      <c r="AE836" s="9"/>
      <c r="AF836" s="9"/>
    </row>
    <row r="837" spans="10:32" ht="12.5">
      <c r="J837" s="50"/>
      <c r="K837" s="50"/>
      <c r="L837" s="50"/>
      <c r="AB837" s="9"/>
      <c r="AC837" s="9"/>
      <c r="AD837" s="9"/>
      <c r="AE837" s="9"/>
      <c r="AF837" s="9"/>
    </row>
    <row r="838" spans="10:32" ht="12.5">
      <c r="J838" s="50"/>
      <c r="K838" s="50"/>
      <c r="L838" s="50"/>
      <c r="AB838" s="9"/>
      <c r="AC838" s="9"/>
      <c r="AD838" s="9"/>
      <c r="AE838" s="9"/>
      <c r="AF838" s="9"/>
    </row>
    <row r="839" spans="10:32" ht="12.5">
      <c r="J839" s="50"/>
      <c r="K839" s="50"/>
      <c r="L839" s="50"/>
      <c r="AB839" s="9"/>
      <c r="AC839" s="9"/>
      <c r="AD839" s="9"/>
      <c r="AE839" s="9"/>
      <c r="AF839" s="9"/>
    </row>
    <row r="840" spans="10:32" ht="12.5">
      <c r="J840" s="50"/>
      <c r="K840" s="50"/>
      <c r="L840" s="50"/>
      <c r="AB840" s="9"/>
      <c r="AC840" s="9"/>
      <c r="AD840" s="9"/>
      <c r="AE840" s="9"/>
      <c r="AF840" s="9"/>
    </row>
    <row r="841" spans="10:32" ht="12.5">
      <c r="J841" s="50"/>
      <c r="K841" s="50"/>
      <c r="L841" s="50"/>
      <c r="AB841" s="9"/>
      <c r="AC841" s="9"/>
      <c r="AD841" s="9"/>
      <c r="AE841" s="9"/>
      <c r="AF841" s="9"/>
    </row>
    <row r="842" spans="10:32" ht="12.5">
      <c r="J842" s="50"/>
      <c r="K842" s="50"/>
      <c r="L842" s="50"/>
      <c r="AB842" s="9"/>
      <c r="AC842" s="9"/>
      <c r="AD842" s="9"/>
      <c r="AE842" s="9"/>
      <c r="AF842" s="9"/>
    </row>
    <row r="843" spans="10:32" ht="12.5">
      <c r="J843" s="50"/>
      <c r="K843" s="50"/>
      <c r="L843" s="50"/>
      <c r="AB843" s="9"/>
      <c r="AC843" s="9"/>
      <c r="AD843" s="9"/>
      <c r="AE843" s="9"/>
      <c r="AF843" s="9"/>
    </row>
    <row r="844" spans="10:32" ht="12.5">
      <c r="J844" s="50"/>
      <c r="K844" s="50"/>
      <c r="L844" s="50"/>
      <c r="AB844" s="9"/>
      <c r="AC844" s="9"/>
      <c r="AD844" s="9"/>
      <c r="AE844" s="9"/>
      <c r="AF844" s="9"/>
    </row>
    <row r="845" spans="10:32" ht="12.5">
      <c r="J845" s="50"/>
      <c r="K845" s="50"/>
      <c r="L845" s="50"/>
      <c r="AB845" s="9"/>
      <c r="AC845" s="9"/>
      <c r="AD845" s="9"/>
      <c r="AE845" s="9"/>
      <c r="AF845" s="9"/>
    </row>
    <row r="846" spans="10:32" ht="12.5">
      <c r="J846" s="50"/>
      <c r="K846" s="50"/>
      <c r="L846" s="50"/>
      <c r="AB846" s="9"/>
      <c r="AC846" s="9"/>
      <c r="AD846" s="9"/>
      <c r="AE846" s="9"/>
      <c r="AF846" s="9"/>
    </row>
    <row r="847" spans="10:32" ht="12.5">
      <c r="J847" s="50"/>
      <c r="K847" s="50"/>
      <c r="L847" s="50"/>
      <c r="AB847" s="9"/>
      <c r="AC847" s="9"/>
      <c r="AD847" s="9"/>
      <c r="AE847" s="9"/>
      <c r="AF847" s="9"/>
    </row>
    <row r="848" spans="10:32" ht="12.5">
      <c r="J848" s="50"/>
      <c r="K848" s="50"/>
      <c r="L848" s="50"/>
      <c r="AB848" s="9"/>
      <c r="AC848" s="9"/>
      <c r="AD848" s="9"/>
      <c r="AE848" s="9"/>
      <c r="AF848" s="9"/>
    </row>
    <row r="849" spans="10:32" ht="12.5">
      <c r="J849" s="50"/>
      <c r="K849" s="50"/>
      <c r="L849" s="50"/>
      <c r="AB849" s="9"/>
      <c r="AC849" s="9"/>
      <c r="AD849" s="9"/>
      <c r="AE849" s="9"/>
      <c r="AF849" s="9"/>
    </row>
    <row r="850" spans="10:32" ht="12.5">
      <c r="J850" s="50"/>
      <c r="K850" s="50"/>
      <c r="L850" s="50"/>
      <c r="AB850" s="9"/>
      <c r="AC850" s="9"/>
      <c r="AD850" s="9"/>
      <c r="AE850" s="9"/>
      <c r="AF850" s="9"/>
    </row>
    <row r="851" spans="10:32" ht="12.5">
      <c r="J851" s="50"/>
      <c r="K851" s="50"/>
      <c r="L851" s="50"/>
      <c r="AB851" s="9"/>
      <c r="AC851" s="9"/>
      <c r="AD851" s="9"/>
      <c r="AE851" s="9"/>
      <c r="AF851" s="9"/>
    </row>
    <row r="852" spans="10:32" ht="12.5">
      <c r="J852" s="50"/>
      <c r="K852" s="50"/>
      <c r="L852" s="50"/>
      <c r="AB852" s="9"/>
      <c r="AC852" s="9"/>
      <c r="AD852" s="9"/>
      <c r="AE852" s="9"/>
      <c r="AF852" s="9"/>
    </row>
    <row r="853" spans="10:32" ht="12.5">
      <c r="J853" s="50"/>
      <c r="K853" s="50"/>
      <c r="L853" s="50"/>
      <c r="AB853" s="9"/>
      <c r="AC853" s="9"/>
      <c r="AD853" s="9"/>
      <c r="AE853" s="9"/>
      <c r="AF853" s="9"/>
    </row>
    <row r="854" spans="10:32" ht="12.5">
      <c r="J854" s="50"/>
      <c r="K854" s="50"/>
      <c r="L854" s="50"/>
      <c r="AB854" s="9"/>
      <c r="AC854" s="9"/>
      <c r="AD854" s="9"/>
      <c r="AE854" s="9"/>
      <c r="AF854" s="9"/>
    </row>
    <row r="855" spans="10:32" ht="12.5">
      <c r="J855" s="50"/>
      <c r="K855" s="50"/>
      <c r="L855" s="50"/>
      <c r="AB855" s="9"/>
      <c r="AC855" s="9"/>
      <c r="AD855" s="9"/>
      <c r="AE855" s="9"/>
      <c r="AF855" s="9"/>
    </row>
    <row r="856" spans="10:32" ht="12.5">
      <c r="J856" s="50"/>
      <c r="K856" s="50"/>
      <c r="L856" s="50"/>
      <c r="AB856" s="9"/>
      <c r="AC856" s="9"/>
      <c r="AD856" s="9"/>
      <c r="AE856" s="9"/>
      <c r="AF856" s="9"/>
    </row>
    <row r="857" spans="10:32" ht="12.5">
      <c r="J857" s="50"/>
      <c r="K857" s="50"/>
      <c r="L857" s="50"/>
      <c r="AB857" s="9"/>
      <c r="AC857" s="9"/>
      <c r="AD857" s="9"/>
      <c r="AE857" s="9"/>
      <c r="AF857" s="9"/>
    </row>
    <row r="858" spans="10:32" ht="12.5">
      <c r="J858" s="50"/>
      <c r="K858" s="50"/>
      <c r="L858" s="50"/>
      <c r="AB858" s="9"/>
      <c r="AC858" s="9"/>
      <c r="AD858" s="9"/>
      <c r="AE858" s="9"/>
      <c r="AF858" s="9"/>
    </row>
    <row r="859" spans="10:32" ht="12.5">
      <c r="J859" s="50"/>
      <c r="K859" s="50"/>
      <c r="L859" s="50"/>
      <c r="AB859" s="9"/>
      <c r="AC859" s="9"/>
      <c r="AD859" s="9"/>
      <c r="AE859" s="9"/>
      <c r="AF859" s="9"/>
    </row>
    <row r="860" spans="10:32" ht="12.5">
      <c r="J860" s="50"/>
      <c r="K860" s="50"/>
      <c r="L860" s="50"/>
      <c r="AB860" s="9"/>
      <c r="AC860" s="9"/>
      <c r="AD860" s="9"/>
      <c r="AE860" s="9"/>
      <c r="AF860" s="9"/>
    </row>
    <row r="861" spans="10:32" ht="12.5">
      <c r="J861" s="50"/>
      <c r="K861" s="50"/>
      <c r="L861" s="50"/>
      <c r="AB861" s="9"/>
      <c r="AC861" s="9"/>
      <c r="AD861" s="9"/>
      <c r="AE861" s="9"/>
      <c r="AF861" s="9"/>
    </row>
    <row r="862" spans="10:32" ht="12.5">
      <c r="J862" s="50"/>
      <c r="K862" s="50"/>
      <c r="L862" s="50"/>
      <c r="AB862" s="9"/>
      <c r="AC862" s="9"/>
      <c r="AD862" s="9"/>
      <c r="AE862" s="9"/>
      <c r="AF862" s="9"/>
    </row>
    <row r="863" spans="10:32" ht="12.5">
      <c r="J863" s="50"/>
      <c r="K863" s="50"/>
      <c r="L863" s="50"/>
      <c r="AB863" s="9"/>
      <c r="AC863" s="9"/>
      <c r="AD863" s="9"/>
      <c r="AE863" s="9"/>
      <c r="AF863" s="9"/>
    </row>
    <row r="864" spans="10:32" ht="12.5">
      <c r="J864" s="50"/>
      <c r="K864" s="50"/>
      <c r="L864" s="50"/>
      <c r="AB864" s="9"/>
      <c r="AC864" s="9"/>
      <c r="AD864" s="9"/>
      <c r="AE864" s="9"/>
      <c r="AF864" s="9"/>
    </row>
    <row r="865" spans="10:32" ht="12.5">
      <c r="J865" s="50"/>
      <c r="K865" s="50"/>
      <c r="L865" s="50"/>
      <c r="AB865" s="9"/>
      <c r="AC865" s="9"/>
      <c r="AD865" s="9"/>
      <c r="AE865" s="9"/>
      <c r="AF865" s="9"/>
    </row>
    <row r="866" spans="10:32" ht="12.5">
      <c r="J866" s="50"/>
      <c r="K866" s="50"/>
      <c r="L866" s="50"/>
      <c r="AB866" s="9"/>
      <c r="AC866" s="9"/>
      <c r="AD866" s="9"/>
      <c r="AE866" s="9"/>
      <c r="AF866" s="9"/>
    </row>
    <row r="867" spans="10:32" ht="12.5">
      <c r="J867" s="50"/>
      <c r="K867" s="50"/>
      <c r="L867" s="50"/>
      <c r="AB867" s="9"/>
      <c r="AC867" s="9"/>
      <c r="AD867" s="9"/>
      <c r="AE867" s="9"/>
      <c r="AF867" s="9"/>
    </row>
    <row r="868" spans="10:32" ht="12.5">
      <c r="J868" s="50"/>
      <c r="K868" s="50"/>
      <c r="L868" s="50"/>
      <c r="AB868" s="9"/>
      <c r="AC868" s="9"/>
      <c r="AD868" s="9"/>
      <c r="AE868" s="9"/>
      <c r="AF868" s="9"/>
    </row>
    <row r="869" spans="10:32" ht="12.5">
      <c r="J869" s="50"/>
      <c r="K869" s="50"/>
      <c r="L869" s="50"/>
      <c r="AB869" s="9"/>
      <c r="AC869" s="9"/>
      <c r="AD869" s="9"/>
      <c r="AE869" s="9"/>
      <c r="AF869" s="9"/>
    </row>
    <row r="870" spans="10:32" ht="12.5">
      <c r="J870" s="50"/>
      <c r="K870" s="50"/>
      <c r="L870" s="50"/>
      <c r="AB870" s="9"/>
      <c r="AC870" s="9"/>
      <c r="AD870" s="9"/>
      <c r="AE870" s="9"/>
      <c r="AF870" s="9"/>
    </row>
    <row r="871" spans="10:32" ht="12.5">
      <c r="J871" s="50"/>
      <c r="K871" s="50"/>
      <c r="L871" s="50"/>
      <c r="AB871" s="9"/>
      <c r="AC871" s="9"/>
      <c r="AD871" s="9"/>
      <c r="AE871" s="9"/>
      <c r="AF871" s="9"/>
    </row>
    <row r="872" spans="10:32" ht="12.5">
      <c r="J872" s="50"/>
      <c r="K872" s="50"/>
      <c r="L872" s="50"/>
      <c r="AB872" s="9"/>
      <c r="AC872" s="9"/>
      <c r="AD872" s="9"/>
      <c r="AE872" s="9"/>
      <c r="AF872" s="9"/>
    </row>
    <row r="873" spans="10:32" ht="12.5">
      <c r="J873" s="50"/>
      <c r="K873" s="50"/>
      <c r="L873" s="50"/>
      <c r="AB873" s="9"/>
      <c r="AC873" s="9"/>
      <c r="AD873" s="9"/>
      <c r="AE873" s="9"/>
      <c r="AF873" s="9"/>
    </row>
    <row r="874" spans="10:32" ht="12.5">
      <c r="J874" s="50"/>
      <c r="K874" s="50"/>
      <c r="L874" s="50"/>
      <c r="AB874" s="9"/>
      <c r="AC874" s="9"/>
      <c r="AD874" s="9"/>
      <c r="AE874" s="9"/>
      <c r="AF874" s="9"/>
    </row>
    <row r="875" spans="10:32" ht="12.5">
      <c r="J875" s="50"/>
      <c r="K875" s="50"/>
      <c r="L875" s="50"/>
      <c r="AB875" s="9"/>
      <c r="AC875" s="9"/>
      <c r="AD875" s="9"/>
      <c r="AE875" s="9"/>
      <c r="AF875" s="9"/>
    </row>
    <row r="876" spans="10:32" ht="12.5">
      <c r="J876" s="50"/>
      <c r="K876" s="50"/>
      <c r="L876" s="50"/>
      <c r="AB876" s="9"/>
      <c r="AC876" s="9"/>
      <c r="AD876" s="9"/>
      <c r="AE876" s="9"/>
      <c r="AF876" s="9"/>
    </row>
    <row r="877" spans="10:32" ht="12.5">
      <c r="J877" s="50"/>
      <c r="K877" s="50"/>
      <c r="L877" s="50"/>
      <c r="AB877" s="9"/>
      <c r="AC877" s="9"/>
      <c r="AD877" s="9"/>
      <c r="AE877" s="9"/>
      <c r="AF877" s="9"/>
    </row>
    <row r="878" spans="10:32" ht="12.5">
      <c r="J878" s="50"/>
      <c r="K878" s="50"/>
      <c r="L878" s="50"/>
      <c r="AB878" s="9"/>
      <c r="AC878" s="9"/>
      <c r="AD878" s="9"/>
      <c r="AE878" s="9"/>
      <c r="AF878" s="9"/>
    </row>
    <row r="879" spans="10:32" ht="12.5">
      <c r="J879" s="50"/>
      <c r="K879" s="50"/>
      <c r="L879" s="50"/>
      <c r="AB879" s="9"/>
      <c r="AC879" s="9"/>
      <c r="AD879" s="9"/>
      <c r="AE879" s="9"/>
      <c r="AF879" s="9"/>
    </row>
    <row r="880" spans="10:32" ht="12.5">
      <c r="J880" s="50"/>
      <c r="K880" s="50"/>
      <c r="L880" s="50"/>
      <c r="AB880" s="9"/>
      <c r="AC880" s="9"/>
      <c r="AD880" s="9"/>
      <c r="AE880" s="9"/>
      <c r="AF880" s="9"/>
    </row>
    <row r="881" spans="10:32" ht="12.5">
      <c r="J881" s="50"/>
      <c r="K881" s="50"/>
      <c r="L881" s="50"/>
      <c r="AB881" s="9"/>
      <c r="AC881" s="9"/>
      <c r="AD881" s="9"/>
      <c r="AE881" s="9"/>
      <c r="AF881" s="9"/>
    </row>
    <row r="882" spans="10:32" ht="12.5">
      <c r="J882" s="50"/>
      <c r="K882" s="50"/>
      <c r="L882" s="50"/>
      <c r="AB882" s="9"/>
      <c r="AC882" s="9"/>
      <c r="AD882" s="9"/>
      <c r="AE882" s="9"/>
      <c r="AF882" s="9"/>
    </row>
    <row r="883" spans="10:32" ht="12.5">
      <c r="J883" s="50"/>
      <c r="K883" s="50"/>
      <c r="L883" s="50"/>
      <c r="AB883" s="9"/>
      <c r="AC883" s="9"/>
      <c r="AD883" s="9"/>
      <c r="AE883" s="9"/>
      <c r="AF883" s="9"/>
    </row>
    <row r="884" spans="10:32" ht="12.5">
      <c r="J884" s="50"/>
      <c r="K884" s="50"/>
      <c r="L884" s="50"/>
      <c r="AB884" s="9"/>
      <c r="AC884" s="9"/>
      <c r="AD884" s="9"/>
      <c r="AE884" s="9"/>
      <c r="AF884" s="9"/>
    </row>
    <row r="885" spans="10:32" ht="12.5">
      <c r="J885" s="50"/>
      <c r="K885" s="50"/>
      <c r="L885" s="50"/>
      <c r="AB885" s="9"/>
      <c r="AC885" s="9"/>
      <c r="AD885" s="9"/>
      <c r="AE885" s="9"/>
      <c r="AF885" s="9"/>
    </row>
    <row r="886" spans="10:32" ht="12.5">
      <c r="J886" s="50"/>
      <c r="K886" s="50"/>
      <c r="L886" s="50"/>
      <c r="AB886" s="9"/>
      <c r="AC886" s="9"/>
      <c r="AD886" s="9"/>
      <c r="AE886" s="9"/>
      <c r="AF886" s="9"/>
    </row>
    <row r="887" spans="10:32" ht="12.5">
      <c r="J887" s="50"/>
      <c r="K887" s="50"/>
      <c r="L887" s="50"/>
      <c r="AB887" s="9"/>
      <c r="AC887" s="9"/>
      <c r="AD887" s="9"/>
      <c r="AE887" s="9"/>
      <c r="AF887" s="9"/>
    </row>
    <row r="888" spans="10:32" ht="12.5">
      <c r="J888" s="50"/>
      <c r="K888" s="50"/>
      <c r="L888" s="50"/>
      <c r="AB888" s="9"/>
      <c r="AC888" s="9"/>
      <c r="AD888" s="9"/>
      <c r="AE888" s="9"/>
      <c r="AF888" s="9"/>
    </row>
    <row r="889" spans="10:32" ht="12.5">
      <c r="J889" s="50"/>
      <c r="K889" s="50"/>
      <c r="L889" s="50"/>
      <c r="AB889" s="9"/>
      <c r="AC889" s="9"/>
      <c r="AD889" s="9"/>
      <c r="AE889" s="9"/>
      <c r="AF889" s="9"/>
    </row>
    <row r="890" spans="10:32" ht="12.5">
      <c r="J890" s="50"/>
      <c r="K890" s="50"/>
      <c r="L890" s="50"/>
      <c r="AB890" s="9"/>
      <c r="AC890" s="9"/>
      <c r="AD890" s="9"/>
      <c r="AE890" s="9"/>
      <c r="AF890" s="9"/>
    </row>
    <row r="891" spans="10:32" ht="12.5">
      <c r="J891" s="50"/>
      <c r="K891" s="50"/>
      <c r="L891" s="50"/>
      <c r="AB891" s="9"/>
      <c r="AC891" s="9"/>
      <c r="AD891" s="9"/>
      <c r="AE891" s="9"/>
      <c r="AF891" s="9"/>
    </row>
    <row r="892" spans="10:32" ht="12.5">
      <c r="J892" s="50"/>
      <c r="K892" s="50"/>
      <c r="L892" s="50"/>
      <c r="AB892" s="9"/>
      <c r="AC892" s="9"/>
      <c r="AD892" s="9"/>
      <c r="AE892" s="9"/>
      <c r="AF892" s="9"/>
    </row>
    <row r="893" spans="10:32" ht="12.5">
      <c r="J893" s="50"/>
      <c r="K893" s="50"/>
      <c r="L893" s="50"/>
      <c r="AB893" s="9"/>
      <c r="AC893" s="9"/>
      <c r="AD893" s="9"/>
      <c r="AE893" s="9"/>
      <c r="AF893" s="9"/>
    </row>
    <row r="894" spans="10:32" ht="12.5">
      <c r="J894" s="50"/>
      <c r="K894" s="50"/>
      <c r="L894" s="50"/>
      <c r="AB894" s="9"/>
      <c r="AC894" s="9"/>
      <c r="AD894" s="9"/>
      <c r="AE894" s="9"/>
      <c r="AF894" s="9"/>
    </row>
    <row r="895" spans="10:32" ht="12.5">
      <c r="J895" s="50"/>
      <c r="K895" s="50"/>
      <c r="L895" s="50"/>
      <c r="AB895" s="9"/>
      <c r="AC895" s="9"/>
      <c r="AD895" s="9"/>
      <c r="AE895" s="9"/>
      <c r="AF895" s="9"/>
    </row>
    <row r="896" spans="10:32" ht="12.5">
      <c r="J896" s="50"/>
      <c r="K896" s="50"/>
      <c r="L896" s="50"/>
      <c r="AB896" s="9"/>
      <c r="AC896" s="9"/>
      <c r="AD896" s="9"/>
      <c r="AE896" s="9"/>
      <c r="AF896" s="9"/>
    </row>
    <row r="897" spans="10:32" ht="12.5">
      <c r="J897" s="50"/>
      <c r="K897" s="50"/>
      <c r="L897" s="50"/>
      <c r="AB897" s="9"/>
      <c r="AC897" s="9"/>
      <c r="AD897" s="9"/>
      <c r="AE897" s="9"/>
      <c r="AF897" s="9"/>
    </row>
    <row r="898" spans="10:32" ht="12.5">
      <c r="J898" s="50"/>
      <c r="K898" s="50"/>
      <c r="L898" s="50"/>
      <c r="AB898" s="9"/>
      <c r="AC898" s="9"/>
      <c r="AD898" s="9"/>
      <c r="AE898" s="9"/>
      <c r="AF898" s="9"/>
    </row>
    <row r="899" spans="10:32" ht="12.5">
      <c r="J899" s="50"/>
      <c r="K899" s="50"/>
      <c r="L899" s="50"/>
      <c r="AB899" s="9"/>
      <c r="AC899" s="9"/>
      <c r="AD899" s="9"/>
      <c r="AE899" s="9"/>
      <c r="AF899" s="9"/>
    </row>
    <row r="900" spans="10:32" ht="12.5">
      <c r="J900" s="50"/>
      <c r="K900" s="50"/>
      <c r="L900" s="50"/>
      <c r="AB900" s="9"/>
      <c r="AC900" s="9"/>
      <c r="AD900" s="9"/>
      <c r="AE900" s="9"/>
      <c r="AF900" s="9"/>
    </row>
    <row r="901" spans="10:32" ht="12.5">
      <c r="J901" s="50"/>
      <c r="K901" s="50"/>
      <c r="L901" s="50"/>
      <c r="AB901" s="9"/>
      <c r="AC901" s="9"/>
      <c r="AD901" s="9"/>
      <c r="AE901" s="9"/>
      <c r="AF901" s="9"/>
    </row>
    <row r="902" spans="10:32" ht="12.5">
      <c r="J902" s="50"/>
      <c r="K902" s="50"/>
      <c r="L902" s="50"/>
      <c r="AB902" s="9"/>
      <c r="AC902" s="9"/>
      <c r="AD902" s="9"/>
      <c r="AE902" s="9"/>
      <c r="AF902" s="9"/>
    </row>
    <row r="903" spans="10:32" ht="12.5">
      <c r="J903" s="50"/>
      <c r="K903" s="50"/>
      <c r="L903" s="50"/>
      <c r="AB903" s="9"/>
      <c r="AC903" s="9"/>
      <c r="AD903" s="9"/>
      <c r="AE903" s="9"/>
      <c r="AF903" s="9"/>
    </row>
    <row r="904" spans="10:32" ht="12.5">
      <c r="J904" s="50"/>
      <c r="K904" s="50"/>
      <c r="L904" s="50"/>
      <c r="AB904" s="9"/>
      <c r="AC904" s="9"/>
      <c r="AD904" s="9"/>
      <c r="AE904" s="9"/>
      <c r="AF904" s="9"/>
    </row>
    <row r="905" spans="10:32" ht="12.5">
      <c r="J905" s="50"/>
      <c r="K905" s="50"/>
      <c r="L905" s="50"/>
      <c r="AB905" s="9"/>
      <c r="AC905" s="9"/>
      <c r="AD905" s="9"/>
      <c r="AE905" s="9"/>
      <c r="AF905" s="9"/>
    </row>
    <row r="906" spans="10:32" ht="12.5">
      <c r="J906" s="50"/>
      <c r="K906" s="50"/>
      <c r="L906" s="50"/>
      <c r="AB906" s="9"/>
      <c r="AC906" s="9"/>
      <c r="AD906" s="9"/>
      <c r="AE906" s="9"/>
      <c r="AF906" s="9"/>
    </row>
    <row r="907" spans="10:32" ht="12.5">
      <c r="J907" s="50"/>
      <c r="K907" s="50"/>
      <c r="L907" s="50"/>
      <c r="AB907" s="9"/>
      <c r="AC907" s="9"/>
      <c r="AD907" s="9"/>
      <c r="AE907" s="9"/>
      <c r="AF907" s="9"/>
    </row>
    <row r="908" spans="10:32" ht="12.5">
      <c r="J908" s="50"/>
      <c r="K908" s="50"/>
      <c r="L908" s="50"/>
      <c r="AB908" s="9"/>
      <c r="AC908" s="9"/>
      <c r="AD908" s="9"/>
      <c r="AE908" s="9"/>
      <c r="AF908" s="9"/>
    </row>
    <row r="909" spans="10:32" ht="12.5">
      <c r="J909" s="50"/>
      <c r="K909" s="50"/>
      <c r="L909" s="50"/>
      <c r="AB909" s="9"/>
      <c r="AC909" s="9"/>
      <c r="AD909" s="9"/>
      <c r="AE909" s="9"/>
      <c r="AF909" s="9"/>
    </row>
    <row r="910" spans="10:32" ht="12.5">
      <c r="J910" s="50"/>
      <c r="K910" s="50"/>
      <c r="L910" s="50"/>
      <c r="AB910" s="9"/>
      <c r="AC910" s="9"/>
      <c r="AD910" s="9"/>
      <c r="AE910" s="9"/>
      <c r="AF910" s="9"/>
    </row>
    <row r="911" spans="10:32" ht="12.5">
      <c r="J911" s="50"/>
      <c r="K911" s="50"/>
      <c r="L911" s="50"/>
      <c r="AB911" s="9"/>
      <c r="AC911" s="9"/>
      <c r="AD911" s="9"/>
      <c r="AE911" s="9"/>
      <c r="AF911" s="9"/>
    </row>
    <row r="912" spans="10:32" ht="12.5">
      <c r="J912" s="50"/>
      <c r="K912" s="50"/>
      <c r="L912" s="50"/>
      <c r="AB912" s="9"/>
      <c r="AC912" s="9"/>
      <c r="AD912" s="9"/>
      <c r="AE912" s="9"/>
      <c r="AF912" s="9"/>
    </row>
    <row r="913" spans="10:32" ht="12.5">
      <c r="J913" s="50"/>
      <c r="K913" s="50"/>
      <c r="L913" s="50"/>
      <c r="AB913" s="9"/>
      <c r="AC913" s="9"/>
      <c r="AD913" s="9"/>
      <c r="AE913" s="9"/>
      <c r="AF913" s="9"/>
    </row>
    <row r="914" spans="10:32" ht="12.5">
      <c r="J914" s="50"/>
      <c r="K914" s="50"/>
      <c r="L914" s="50"/>
      <c r="AB914" s="9"/>
      <c r="AC914" s="9"/>
      <c r="AD914" s="9"/>
      <c r="AE914" s="9"/>
      <c r="AF914" s="9"/>
    </row>
    <row r="915" spans="10:32" ht="12.5">
      <c r="J915" s="50"/>
      <c r="K915" s="50"/>
      <c r="L915" s="50"/>
      <c r="AB915" s="9"/>
      <c r="AC915" s="9"/>
      <c r="AD915" s="9"/>
      <c r="AE915" s="9"/>
      <c r="AF915" s="9"/>
    </row>
    <row r="916" spans="10:32" ht="12.5">
      <c r="J916" s="50"/>
      <c r="K916" s="50"/>
      <c r="L916" s="50"/>
      <c r="AB916" s="9"/>
      <c r="AC916" s="9"/>
      <c r="AD916" s="9"/>
      <c r="AE916" s="9"/>
      <c r="AF916" s="9"/>
    </row>
    <row r="917" spans="10:32" ht="12.5">
      <c r="J917" s="50"/>
      <c r="K917" s="50"/>
      <c r="L917" s="50"/>
      <c r="AB917" s="9"/>
      <c r="AC917" s="9"/>
      <c r="AD917" s="9"/>
      <c r="AE917" s="9"/>
      <c r="AF917" s="9"/>
    </row>
    <row r="918" spans="10:32" ht="12.5">
      <c r="J918" s="50"/>
      <c r="K918" s="50"/>
      <c r="L918" s="50"/>
      <c r="AB918" s="9"/>
      <c r="AC918" s="9"/>
      <c r="AD918" s="9"/>
      <c r="AE918" s="9"/>
      <c r="AF918" s="9"/>
    </row>
    <row r="919" spans="10:32" ht="12.5">
      <c r="J919" s="50"/>
      <c r="K919" s="50"/>
      <c r="L919" s="50"/>
      <c r="AB919" s="9"/>
      <c r="AC919" s="9"/>
      <c r="AD919" s="9"/>
      <c r="AE919" s="9"/>
      <c r="AF919" s="9"/>
    </row>
    <row r="920" spans="10:32" ht="12.5">
      <c r="J920" s="50"/>
      <c r="K920" s="50"/>
      <c r="L920" s="50"/>
      <c r="AB920" s="9"/>
      <c r="AC920" s="9"/>
      <c r="AD920" s="9"/>
      <c r="AE920" s="9"/>
      <c r="AF920" s="9"/>
    </row>
    <row r="921" spans="10:32" ht="12.5">
      <c r="J921" s="50"/>
      <c r="K921" s="50"/>
      <c r="L921" s="50"/>
      <c r="AB921" s="9"/>
      <c r="AC921" s="9"/>
      <c r="AD921" s="9"/>
      <c r="AE921" s="9"/>
      <c r="AF921" s="9"/>
    </row>
    <row r="922" spans="10:32" ht="12.5">
      <c r="J922" s="50"/>
      <c r="K922" s="50"/>
      <c r="L922" s="50"/>
      <c r="AB922" s="9"/>
      <c r="AC922" s="9"/>
      <c r="AD922" s="9"/>
      <c r="AE922" s="9"/>
      <c r="AF922" s="9"/>
    </row>
    <row r="923" spans="10:32" ht="12.5">
      <c r="J923" s="50"/>
      <c r="K923" s="50"/>
      <c r="L923" s="50"/>
      <c r="AB923" s="9"/>
      <c r="AC923" s="9"/>
      <c r="AD923" s="9"/>
      <c r="AE923" s="9"/>
      <c r="AF923" s="9"/>
    </row>
    <row r="924" spans="10:32" ht="12.5">
      <c r="J924" s="50"/>
      <c r="K924" s="50"/>
      <c r="L924" s="50"/>
      <c r="AB924" s="9"/>
      <c r="AC924" s="9"/>
      <c r="AD924" s="9"/>
      <c r="AE924" s="9"/>
      <c r="AF924" s="9"/>
    </row>
    <row r="925" spans="10:32" ht="12.5">
      <c r="J925" s="50"/>
      <c r="K925" s="50"/>
      <c r="L925" s="50"/>
      <c r="AB925" s="9"/>
      <c r="AC925" s="9"/>
      <c r="AD925" s="9"/>
      <c r="AE925" s="9"/>
      <c r="AF925" s="9"/>
    </row>
    <row r="926" spans="10:32" ht="12.5">
      <c r="J926" s="50"/>
      <c r="K926" s="50"/>
      <c r="L926" s="50"/>
      <c r="AB926" s="9"/>
      <c r="AC926" s="9"/>
      <c r="AD926" s="9"/>
      <c r="AE926" s="9"/>
      <c r="AF926" s="9"/>
    </row>
    <row r="927" spans="10:32" ht="12.5">
      <c r="J927" s="50"/>
      <c r="K927" s="50"/>
      <c r="L927" s="50"/>
      <c r="AB927" s="9"/>
      <c r="AC927" s="9"/>
      <c r="AD927" s="9"/>
      <c r="AE927" s="9"/>
      <c r="AF927" s="9"/>
    </row>
    <row r="928" spans="10:32" ht="12.5">
      <c r="J928" s="50"/>
      <c r="K928" s="50"/>
      <c r="L928" s="50"/>
      <c r="AB928" s="9"/>
      <c r="AC928" s="9"/>
      <c r="AD928" s="9"/>
      <c r="AE928" s="9"/>
      <c r="AF928" s="9"/>
    </row>
    <row r="929" spans="10:32" ht="12.5">
      <c r="J929" s="50"/>
      <c r="K929" s="50"/>
      <c r="L929" s="50"/>
      <c r="AB929" s="9"/>
      <c r="AC929" s="9"/>
      <c r="AD929" s="9"/>
      <c r="AE929" s="9"/>
      <c r="AF929" s="9"/>
    </row>
    <row r="930" spans="10:32" ht="12.5">
      <c r="J930" s="50"/>
      <c r="K930" s="50"/>
      <c r="L930" s="50"/>
      <c r="AB930" s="9"/>
      <c r="AC930" s="9"/>
      <c r="AD930" s="9"/>
      <c r="AE930" s="9"/>
      <c r="AF930" s="9"/>
    </row>
    <row r="931" spans="10:32" ht="12.5">
      <c r="J931" s="50"/>
      <c r="K931" s="50"/>
      <c r="L931" s="50"/>
      <c r="AB931" s="9"/>
      <c r="AC931" s="9"/>
      <c r="AD931" s="9"/>
      <c r="AE931" s="9"/>
      <c r="AF931" s="9"/>
    </row>
    <row r="932" spans="10:32" ht="12.5">
      <c r="J932" s="50"/>
      <c r="K932" s="50"/>
      <c r="L932" s="50"/>
      <c r="AB932" s="9"/>
      <c r="AC932" s="9"/>
      <c r="AD932" s="9"/>
      <c r="AE932" s="9"/>
      <c r="AF932" s="9"/>
    </row>
    <row r="933" spans="10:32" ht="12.5">
      <c r="J933" s="50"/>
      <c r="K933" s="50"/>
      <c r="L933" s="50"/>
      <c r="AB933" s="9"/>
      <c r="AC933" s="9"/>
      <c r="AD933" s="9"/>
      <c r="AE933" s="9"/>
      <c r="AF933" s="9"/>
    </row>
    <row r="934" spans="10:32" ht="12.5">
      <c r="J934" s="50"/>
      <c r="K934" s="50"/>
      <c r="L934" s="50"/>
      <c r="AB934" s="9"/>
      <c r="AC934" s="9"/>
      <c r="AD934" s="9"/>
      <c r="AE934" s="9"/>
      <c r="AF934" s="9"/>
    </row>
    <row r="935" spans="10:32" ht="12.5">
      <c r="J935" s="50"/>
      <c r="K935" s="50"/>
      <c r="L935" s="50"/>
      <c r="AB935" s="9"/>
      <c r="AC935" s="9"/>
      <c r="AD935" s="9"/>
      <c r="AE935" s="9"/>
      <c r="AF935" s="9"/>
    </row>
    <row r="936" spans="10:32" ht="12.5">
      <c r="J936" s="50"/>
      <c r="K936" s="50"/>
      <c r="L936" s="50"/>
      <c r="AB936" s="9"/>
      <c r="AC936" s="9"/>
      <c r="AD936" s="9"/>
      <c r="AE936" s="9"/>
      <c r="AF936" s="9"/>
    </row>
    <row r="937" spans="10:32" ht="12.5">
      <c r="J937" s="50"/>
      <c r="K937" s="50"/>
      <c r="L937" s="50"/>
      <c r="AB937" s="9"/>
      <c r="AC937" s="9"/>
      <c r="AD937" s="9"/>
      <c r="AE937" s="9"/>
      <c r="AF937" s="9"/>
    </row>
    <row r="938" spans="10:32" ht="12.5">
      <c r="J938" s="50"/>
      <c r="K938" s="50"/>
      <c r="L938" s="50"/>
      <c r="AB938" s="9"/>
      <c r="AC938" s="9"/>
      <c r="AD938" s="9"/>
      <c r="AE938" s="9"/>
      <c r="AF938" s="9"/>
    </row>
    <row r="939" spans="10:32" ht="12.5">
      <c r="J939" s="50"/>
      <c r="K939" s="50"/>
      <c r="L939" s="50"/>
      <c r="AB939" s="9"/>
      <c r="AC939" s="9"/>
      <c r="AD939" s="9"/>
      <c r="AE939" s="9"/>
      <c r="AF939" s="9"/>
    </row>
    <row r="940" spans="10:32" ht="12.5">
      <c r="J940" s="50"/>
      <c r="K940" s="50"/>
      <c r="L940" s="50"/>
      <c r="AB940" s="9"/>
      <c r="AC940" s="9"/>
      <c r="AD940" s="9"/>
      <c r="AE940" s="9"/>
      <c r="AF940" s="9"/>
    </row>
    <row r="941" spans="10:32" ht="12.5">
      <c r="J941" s="50"/>
      <c r="K941" s="50"/>
      <c r="L941" s="50"/>
      <c r="AB941" s="9"/>
      <c r="AC941" s="9"/>
      <c r="AD941" s="9"/>
      <c r="AE941" s="9"/>
      <c r="AF941" s="9"/>
    </row>
    <row r="942" spans="10:32" ht="12.5">
      <c r="J942" s="50"/>
      <c r="K942" s="50"/>
      <c r="L942" s="50"/>
      <c r="AB942" s="9"/>
      <c r="AC942" s="9"/>
      <c r="AD942" s="9"/>
      <c r="AE942" s="9"/>
      <c r="AF942" s="9"/>
    </row>
    <row r="943" spans="10:32" ht="12.5">
      <c r="J943" s="50"/>
      <c r="K943" s="50"/>
      <c r="L943" s="50"/>
      <c r="AB943" s="9"/>
      <c r="AC943" s="9"/>
      <c r="AD943" s="9"/>
      <c r="AE943" s="9"/>
      <c r="AF943" s="9"/>
    </row>
    <row r="944" spans="10:32" ht="12.5">
      <c r="J944" s="50"/>
      <c r="K944" s="50"/>
      <c r="L944" s="50"/>
      <c r="AB944" s="9"/>
      <c r="AC944" s="9"/>
      <c r="AD944" s="9"/>
      <c r="AE944" s="9"/>
      <c r="AF944" s="9"/>
    </row>
    <row r="945" spans="10:32" ht="12.5">
      <c r="J945" s="50"/>
      <c r="K945" s="50"/>
      <c r="L945" s="50"/>
      <c r="AB945" s="9"/>
      <c r="AC945" s="9"/>
      <c r="AD945" s="9"/>
      <c r="AE945" s="9"/>
      <c r="AF945" s="9"/>
    </row>
    <row r="946" spans="10:32" ht="12.5">
      <c r="J946" s="50"/>
      <c r="K946" s="50"/>
      <c r="L946" s="50"/>
      <c r="AB946" s="9"/>
      <c r="AC946" s="9"/>
      <c r="AD946" s="9"/>
      <c r="AE946" s="9"/>
      <c r="AF946" s="9"/>
    </row>
    <row r="947" spans="10:32" ht="12.5">
      <c r="J947" s="50"/>
      <c r="K947" s="50"/>
      <c r="L947" s="50"/>
      <c r="AB947" s="9"/>
      <c r="AC947" s="9"/>
      <c r="AD947" s="9"/>
      <c r="AE947" s="9"/>
      <c r="AF947" s="9"/>
    </row>
    <row r="948" spans="10:32" ht="12.5">
      <c r="J948" s="50"/>
      <c r="K948" s="50"/>
      <c r="L948" s="50"/>
      <c r="AB948" s="9"/>
      <c r="AC948" s="9"/>
      <c r="AD948" s="9"/>
      <c r="AE948" s="9"/>
      <c r="AF948" s="9"/>
    </row>
    <row r="949" spans="10:32" ht="12.5">
      <c r="J949" s="50"/>
      <c r="K949" s="50"/>
      <c r="L949" s="50"/>
      <c r="AB949" s="9"/>
      <c r="AC949" s="9"/>
      <c r="AD949" s="9"/>
      <c r="AE949" s="9"/>
      <c r="AF949" s="9"/>
    </row>
    <row r="950" spans="10:32" ht="12.5">
      <c r="J950" s="50"/>
      <c r="K950" s="50"/>
      <c r="L950" s="50"/>
      <c r="AB950" s="9"/>
      <c r="AC950" s="9"/>
      <c r="AD950" s="9"/>
      <c r="AE950" s="9"/>
      <c r="AF950" s="9"/>
    </row>
    <row r="951" spans="10:32" ht="12.5">
      <c r="J951" s="50"/>
      <c r="K951" s="50"/>
      <c r="L951" s="50"/>
      <c r="AB951" s="9"/>
      <c r="AC951" s="9"/>
      <c r="AD951" s="9"/>
      <c r="AE951" s="9"/>
      <c r="AF951" s="9"/>
    </row>
    <row r="952" spans="10:32" ht="12.5">
      <c r="J952" s="50"/>
      <c r="K952" s="50"/>
      <c r="L952" s="50"/>
      <c r="AB952" s="9"/>
      <c r="AC952" s="9"/>
      <c r="AD952" s="9"/>
      <c r="AE952" s="9"/>
      <c r="AF952" s="9"/>
    </row>
    <row r="953" spans="10:32" ht="12.5">
      <c r="J953" s="50"/>
      <c r="K953" s="50"/>
      <c r="L953" s="50"/>
      <c r="AB953" s="9"/>
      <c r="AC953" s="9"/>
      <c r="AD953" s="9"/>
      <c r="AE953" s="9"/>
      <c r="AF953" s="9"/>
    </row>
    <row r="954" spans="10:32" ht="12.5">
      <c r="J954" s="50"/>
      <c r="K954" s="50"/>
      <c r="L954" s="50"/>
      <c r="AB954" s="9"/>
      <c r="AC954" s="9"/>
      <c r="AD954" s="9"/>
      <c r="AE954" s="9"/>
      <c r="AF954" s="9"/>
    </row>
    <row r="955" spans="10:32" ht="12.5">
      <c r="J955" s="50"/>
      <c r="K955" s="50"/>
      <c r="L955" s="50"/>
      <c r="AB955" s="9"/>
      <c r="AC955" s="9"/>
      <c r="AD955" s="9"/>
      <c r="AE955" s="9"/>
      <c r="AF955" s="9"/>
    </row>
    <row r="956" spans="10:32" ht="12.5">
      <c r="J956" s="50"/>
      <c r="K956" s="50"/>
      <c r="L956" s="50"/>
      <c r="AB956" s="9"/>
      <c r="AC956" s="9"/>
      <c r="AD956" s="9"/>
      <c r="AE956" s="9"/>
      <c r="AF956" s="9"/>
    </row>
    <row r="957" spans="10:32" ht="12.5">
      <c r="J957" s="50"/>
      <c r="K957" s="50"/>
      <c r="L957" s="50"/>
      <c r="AB957" s="9"/>
      <c r="AC957" s="9"/>
      <c r="AD957" s="9"/>
      <c r="AE957" s="9"/>
      <c r="AF957" s="9"/>
    </row>
    <row r="958" spans="10:32" ht="12.5">
      <c r="J958" s="50"/>
      <c r="K958" s="50"/>
      <c r="L958" s="50"/>
      <c r="AB958" s="9"/>
      <c r="AC958" s="9"/>
      <c r="AD958" s="9"/>
      <c r="AE958" s="9"/>
      <c r="AF958" s="9"/>
    </row>
    <row r="959" spans="10:32" ht="12.5">
      <c r="J959" s="50"/>
      <c r="K959" s="50"/>
      <c r="L959" s="50"/>
      <c r="AB959" s="9"/>
      <c r="AC959" s="9"/>
      <c r="AD959" s="9"/>
      <c r="AE959" s="9"/>
      <c r="AF959" s="9"/>
    </row>
    <row r="960" spans="10:32" ht="12.5">
      <c r="J960" s="50"/>
      <c r="K960" s="50"/>
      <c r="L960" s="50"/>
      <c r="AB960" s="9"/>
      <c r="AC960" s="9"/>
      <c r="AD960" s="9"/>
      <c r="AE960" s="9"/>
      <c r="AF960" s="9"/>
    </row>
    <row r="961" spans="10:32" ht="12.5">
      <c r="J961" s="50"/>
      <c r="K961" s="50"/>
      <c r="L961" s="50"/>
      <c r="AB961" s="9"/>
      <c r="AC961" s="9"/>
      <c r="AD961" s="9"/>
      <c r="AE961" s="9"/>
      <c r="AF961" s="9"/>
    </row>
    <row r="962" spans="10:32" ht="12.5">
      <c r="J962" s="50"/>
      <c r="K962" s="50"/>
      <c r="L962" s="50"/>
      <c r="AB962" s="9"/>
      <c r="AC962" s="9"/>
      <c r="AD962" s="9"/>
      <c r="AE962" s="9"/>
      <c r="AF962" s="9"/>
    </row>
    <row r="963" spans="10:32" ht="12.5">
      <c r="J963" s="50"/>
      <c r="K963" s="50"/>
      <c r="L963" s="50"/>
      <c r="AB963" s="9"/>
      <c r="AC963" s="9"/>
      <c r="AD963" s="9"/>
      <c r="AE963" s="9"/>
      <c r="AF963" s="9"/>
    </row>
    <row r="964" spans="10:32" ht="12.5">
      <c r="J964" s="50"/>
      <c r="K964" s="50"/>
      <c r="L964" s="50"/>
      <c r="AB964" s="9"/>
      <c r="AC964" s="9"/>
      <c r="AD964" s="9"/>
      <c r="AE964" s="9"/>
      <c r="AF964" s="9"/>
    </row>
    <row r="965" spans="10:32" ht="12.5">
      <c r="J965" s="50"/>
      <c r="K965" s="50"/>
      <c r="L965" s="50"/>
      <c r="AB965" s="9"/>
      <c r="AC965" s="9"/>
      <c r="AD965" s="9"/>
      <c r="AE965" s="9"/>
      <c r="AF965" s="9"/>
    </row>
    <row r="966" spans="10:32" ht="12.5">
      <c r="J966" s="50"/>
      <c r="K966" s="50"/>
      <c r="L966" s="50"/>
      <c r="AB966" s="9"/>
      <c r="AC966" s="9"/>
      <c r="AD966" s="9"/>
      <c r="AE966" s="9"/>
      <c r="AF966" s="9"/>
    </row>
    <row r="967" spans="10:32" ht="12.5">
      <c r="J967" s="50"/>
      <c r="K967" s="50"/>
      <c r="L967" s="50"/>
      <c r="AB967" s="9"/>
      <c r="AC967" s="9"/>
      <c r="AD967" s="9"/>
      <c r="AE967" s="9"/>
      <c r="AF967" s="9"/>
    </row>
    <row r="968" spans="10:32" ht="12.5">
      <c r="J968" s="50"/>
      <c r="K968" s="50"/>
      <c r="L968" s="50"/>
      <c r="AB968" s="9"/>
      <c r="AC968" s="9"/>
      <c r="AD968" s="9"/>
      <c r="AE968" s="9"/>
      <c r="AF968" s="9"/>
    </row>
    <row r="969" spans="10:32" ht="12.5">
      <c r="J969" s="50"/>
      <c r="K969" s="50"/>
      <c r="L969" s="50"/>
      <c r="AB969" s="9"/>
      <c r="AC969" s="9"/>
      <c r="AD969" s="9"/>
      <c r="AE969" s="9"/>
      <c r="AF969" s="9"/>
    </row>
    <row r="970" spans="10:32" ht="12.5">
      <c r="J970" s="50"/>
      <c r="K970" s="50"/>
      <c r="L970" s="50"/>
      <c r="AB970" s="9"/>
      <c r="AC970" s="9"/>
      <c r="AD970" s="9"/>
      <c r="AE970" s="9"/>
      <c r="AF970" s="9"/>
    </row>
    <row r="971" spans="10:32" ht="12.5">
      <c r="J971" s="50"/>
      <c r="K971" s="50"/>
      <c r="L971" s="50"/>
      <c r="AB971" s="9"/>
      <c r="AC971" s="9"/>
      <c r="AD971" s="9"/>
      <c r="AE971" s="9"/>
      <c r="AF971" s="9"/>
    </row>
    <row r="972" spans="10:32" ht="12.5">
      <c r="J972" s="50"/>
      <c r="K972" s="50"/>
      <c r="L972" s="50"/>
      <c r="AB972" s="9"/>
      <c r="AC972" s="9"/>
      <c r="AD972" s="9"/>
      <c r="AE972" s="9"/>
      <c r="AF972" s="9"/>
    </row>
    <row r="973" spans="10:32" ht="12.5">
      <c r="J973" s="50"/>
      <c r="K973" s="50"/>
      <c r="L973" s="50"/>
      <c r="AB973" s="9"/>
      <c r="AC973" s="9"/>
      <c r="AD973" s="9"/>
      <c r="AE973" s="9"/>
      <c r="AF973" s="9"/>
    </row>
    <row r="974" spans="10:32" ht="12.5">
      <c r="J974" s="50"/>
      <c r="K974" s="50"/>
      <c r="L974" s="50"/>
      <c r="AB974" s="9"/>
      <c r="AC974" s="9"/>
      <c r="AD974" s="9"/>
      <c r="AE974" s="9"/>
      <c r="AF974" s="9"/>
    </row>
    <row r="975" spans="10:32" ht="12.5">
      <c r="J975" s="50"/>
      <c r="K975" s="50"/>
      <c r="L975" s="50"/>
      <c r="AB975" s="9"/>
      <c r="AC975" s="9"/>
      <c r="AD975" s="9"/>
      <c r="AE975" s="9"/>
      <c r="AF975" s="9"/>
    </row>
    <row r="976" spans="10:32" ht="12.5">
      <c r="J976" s="50"/>
      <c r="K976" s="50"/>
      <c r="L976" s="50"/>
      <c r="AB976" s="9"/>
      <c r="AC976" s="9"/>
      <c r="AD976" s="9"/>
      <c r="AE976" s="9"/>
      <c r="AF976" s="9"/>
    </row>
    <row r="977" spans="10:32" ht="12.5">
      <c r="J977" s="50"/>
      <c r="K977" s="50"/>
      <c r="L977" s="50"/>
      <c r="AB977" s="9"/>
      <c r="AC977" s="9"/>
      <c r="AD977" s="9"/>
      <c r="AE977" s="9"/>
      <c r="AF977" s="9"/>
    </row>
    <row r="978" spans="10:32" ht="12.5">
      <c r="J978" s="50"/>
      <c r="K978" s="50"/>
      <c r="L978" s="50"/>
      <c r="AB978" s="9"/>
      <c r="AC978" s="9"/>
      <c r="AD978" s="9"/>
      <c r="AE978" s="9"/>
      <c r="AF978" s="9"/>
    </row>
    <row r="979" spans="10:32" ht="12.5">
      <c r="J979" s="50"/>
      <c r="K979" s="50"/>
      <c r="L979" s="50"/>
      <c r="AB979" s="9"/>
      <c r="AC979" s="9"/>
      <c r="AD979" s="9"/>
      <c r="AE979" s="9"/>
      <c r="AF979" s="9"/>
    </row>
    <row r="980" spans="10:32" ht="12.5">
      <c r="J980" s="50"/>
      <c r="K980" s="50"/>
      <c r="L980" s="50"/>
      <c r="AB980" s="9"/>
      <c r="AC980" s="9"/>
      <c r="AD980" s="9"/>
      <c r="AE980" s="9"/>
      <c r="AF980" s="9"/>
    </row>
    <row r="981" spans="10:32" ht="12.5">
      <c r="J981" s="50"/>
      <c r="K981" s="50"/>
      <c r="L981" s="50"/>
      <c r="AB981" s="9"/>
      <c r="AC981" s="9"/>
      <c r="AD981" s="9"/>
      <c r="AE981" s="9"/>
      <c r="AF981" s="9"/>
    </row>
    <row r="982" spans="10:32" ht="12.5">
      <c r="J982" s="50"/>
      <c r="K982" s="50"/>
      <c r="L982" s="50"/>
      <c r="AB982" s="9"/>
      <c r="AC982" s="9"/>
      <c r="AD982" s="9"/>
      <c r="AE982" s="9"/>
      <c r="AF982" s="9"/>
    </row>
    <row r="983" spans="10:32" ht="12.5">
      <c r="J983" s="50"/>
      <c r="K983" s="50"/>
      <c r="L983" s="50"/>
      <c r="AB983" s="9"/>
      <c r="AC983" s="9"/>
      <c r="AD983" s="9"/>
      <c r="AE983" s="9"/>
      <c r="AF983" s="9"/>
    </row>
    <row r="984" spans="10:32" ht="12.5">
      <c r="J984" s="50"/>
      <c r="K984" s="50"/>
      <c r="L984" s="50"/>
      <c r="AB984" s="9"/>
      <c r="AC984" s="9"/>
      <c r="AD984" s="9"/>
      <c r="AE984" s="9"/>
      <c r="AF984" s="9"/>
    </row>
    <row r="985" spans="10:32" ht="12.5">
      <c r="J985" s="50"/>
      <c r="K985" s="50"/>
      <c r="L985" s="50"/>
      <c r="AB985" s="9"/>
      <c r="AC985" s="9"/>
      <c r="AD985" s="9"/>
      <c r="AE985" s="9"/>
      <c r="AF985" s="9"/>
    </row>
    <row r="986" spans="10:32" ht="12.5">
      <c r="J986" s="50"/>
      <c r="K986" s="50"/>
      <c r="L986" s="50"/>
      <c r="AB986" s="9"/>
      <c r="AC986" s="9"/>
      <c r="AD986" s="9"/>
      <c r="AE986" s="9"/>
      <c r="AF986" s="9"/>
    </row>
    <row r="987" spans="10:32" ht="12.5">
      <c r="J987" s="50"/>
      <c r="K987" s="50"/>
      <c r="L987" s="50"/>
      <c r="AB987" s="9"/>
      <c r="AC987" s="9"/>
      <c r="AD987" s="9"/>
      <c r="AE987" s="9"/>
      <c r="AF987" s="9"/>
    </row>
    <row r="988" spans="10:32" ht="12.5">
      <c r="J988" s="50"/>
      <c r="K988" s="50"/>
      <c r="L988" s="50"/>
      <c r="AB988" s="9"/>
      <c r="AC988" s="9"/>
      <c r="AD988" s="9"/>
      <c r="AE988" s="9"/>
      <c r="AF988" s="9"/>
    </row>
    <row r="989" spans="10:32" ht="12.5">
      <c r="J989" s="50"/>
      <c r="K989" s="50"/>
      <c r="L989" s="50"/>
      <c r="AB989" s="9"/>
      <c r="AC989" s="9"/>
      <c r="AD989" s="9"/>
      <c r="AE989" s="9"/>
      <c r="AF989" s="9"/>
    </row>
    <row r="990" spans="10:32" ht="12.5">
      <c r="J990" s="50"/>
      <c r="K990" s="50"/>
      <c r="L990" s="50"/>
      <c r="AB990" s="9"/>
      <c r="AC990" s="9"/>
      <c r="AD990" s="9"/>
      <c r="AE990" s="9"/>
      <c r="AF990" s="9"/>
    </row>
    <row r="991" spans="10:32" ht="12.5">
      <c r="J991" s="50"/>
      <c r="K991" s="50"/>
      <c r="L991" s="50"/>
      <c r="AB991" s="9"/>
      <c r="AC991" s="9"/>
      <c r="AD991" s="9"/>
      <c r="AE991" s="9"/>
      <c r="AF991" s="9"/>
    </row>
    <row r="992" spans="10:32" ht="12.5">
      <c r="J992" s="50"/>
      <c r="K992" s="50"/>
      <c r="L992" s="50"/>
      <c r="AB992" s="9"/>
      <c r="AC992" s="9"/>
      <c r="AD992" s="9"/>
      <c r="AE992" s="9"/>
      <c r="AF992" s="9"/>
    </row>
    <row r="993" spans="10:32" ht="12.5">
      <c r="J993" s="50"/>
      <c r="K993" s="50"/>
      <c r="L993" s="50"/>
      <c r="AB993" s="9"/>
      <c r="AC993" s="9"/>
      <c r="AD993" s="9"/>
      <c r="AE993" s="9"/>
      <c r="AF993" s="9"/>
    </row>
    <row r="994" spans="10:32" ht="12.5">
      <c r="J994" s="50"/>
      <c r="K994" s="50"/>
      <c r="L994" s="50"/>
      <c r="AB994" s="9"/>
      <c r="AC994" s="9"/>
      <c r="AD994" s="9"/>
      <c r="AE994" s="9"/>
      <c r="AF994" s="9"/>
    </row>
    <row r="995" spans="10:32" ht="12.5">
      <c r="J995" s="50"/>
      <c r="K995" s="50"/>
      <c r="L995" s="50"/>
      <c r="AB995" s="9"/>
      <c r="AC995" s="9"/>
      <c r="AD995" s="9"/>
      <c r="AE995" s="9"/>
      <c r="AF995" s="9"/>
    </row>
    <row r="996" spans="10:32" ht="12.5">
      <c r="J996" s="50"/>
      <c r="K996" s="50"/>
      <c r="L996" s="50"/>
      <c r="AB996" s="9"/>
      <c r="AC996" s="9"/>
      <c r="AD996" s="9"/>
      <c r="AE996" s="9"/>
      <c r="AF996" s="9"/>
    </row>
    <row r="997" spans="10:32" ht="12.5">
      <c r="J997" s="50"/>
      <c r="K997" s="50"/>
      <c r="L997" s="50"/>
      <c r="AB997" s="9"/>
      <c r="AC997" s="9"/>
      <c r="AD997" s="9"/>
      <c r="AE997" s="9"/>
      <c r="AF997" s="9"/>
    </row>
    <row r="998" spans="10:32" ht="12.5">
      <c r="J998" s="50"/>
      <c r="K998" s="50"/>
      <c r="L998" s="50"/>
      <c r="AB998" s="9"/>
      <c r="AC998" s="9"/>
      <c r="AD998" s="9"/>
      <c r="AE998" s="9"/>
      <c r="AF998" s="9"/>
    </row>
    <row r="999" spans="10:32" ht="12.5">
      <c r="J999" s="50"/>
      <c r="K999" s="50"/>
      <c r="L999" s="50"/>
      <c r="AB999" s="9"/>
      <c r="AC999" s="9"/>
      <c r="AD999" s="9"/>
      <c r="AE999" s="9"/>
      <c r="AF999" s="9"/>
    </row>
    <row r="1000" spans="10:32" ht="12.5">
      <c r="J1000" s="50"/>
      <c r="K1000" s="50"/>
      <c r="L1000" s="50"/>
      <c r="AB1000" s="9"/>
      <c r="AC1000" s="9"/>
      <c r="AD1000" s="9"/>
      <c r="AE1000" s="9"/>
      <c r="AF1000" s="9"/>
    </row>
  </sheetData>
  <autoFilter ref="AD1:AD1000" xr:uid="{00000000-0009-0000-0000-00000B000000}">
    <filterColumn colId="0">
      <filters blank="1">
        <filter val="4"/>
        <filter val="5"/>
        <filter val="6"/>
      </filters>
    </filterColumn>
  </autoFilter>
  <conditionalFormatting sqref="A1:AF1000">
    <cfRule type="cellIs" dxfId="3" priority="3" operator="equal">
      <formula>1</formula>
    </cfRule>
  </conditionalFormatting>
  <conditionalFormatting sqref="J1:J252">
    <cfRule type="notContainsBlanks" dxfId="2" priority="1">
      <formula>LEN(TRIM(J1))&gt;0</formula>
    </cfRule>
  </conditionalFormatting>
  <conditionalFormatting sqref="AC1:AD1000">
    <cfRule type="containsBlanks" dxfId="1" priority="2">
      <formula>LEN(TRIM(AC1))=0</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field info</vt:lpstr>
      <vt:lpstr>country list</vt:lpstr>
      <vt:lpstr>infrastructure project data</vt:lpstr>
      <vt:lpstr>infrastructure project quotes</vt:lpstr>
      <vt:lpstr>gov_reports</vt:lpstr>
      <vt:lpstr>Actor analysis</vt:lpstr>
      <vt:lpstr>infrastructure projects</vt:lpstr>
      <vt:lpstr>Sheet41</vt:lpstr>
      <vt:lpstr>data_protection_regulations</vt:lpstr>
      <vt:lpstr>setbacks</vt:lpstr>
      <vt:lpstr>temp Projects with roadblocks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Aris Richardson</cp:lastModifiedBy>
  <dcterms:created xsi:type="dcterms:W3CDTF">2025-07-30T19:48:11Z</dcterms:created>
  <dcterms:modified xsi:type="dcterms:W3CDTF">2025-07-30T21:44:43Z</dcterms:modified>
</cp:coreProperties>
</file>