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louds/odrive/OneDrive/archive/2021 Summer/Alaris/AlarisGripper/Gripper_Arduino/helper functions/"/>
    </mc:Choice>
  </mc:AlternateContent>
  <xr:revisionPtr revIDLastSave="0" documentId="8_{774180AC-DEFE-A644-91EB-39CFCC82A12F}" xr6:coauthVersionLast="47" xr6:coauthVersionMax="47" xr10:uidLastSave="{00000000-0000-0000-0000-000000000000}"/>
  <bookViews>
    <workbookView xWindow="380" yWindow="1900" windowWidth="23620" windowHeight="16460" xr2:uid="{07C4D283-E38E-824A-800B-5629C9C862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15" i="1"/>
  <c r="G19" i="1"/>
  <c r="G18" i="1"/>
  <c r="G17" i="1"/>
  <c r="G16" i="1"/>
  <c r="G15" i="1"/>
  <c r="E18" i="1"/>
  <c r="E19" i="1"/>
  <c r="E15" i="1"/>
  <c r="E16" i="1"/>
  <c r="E17" i="1"/>
  <c r="D15" i="1"/>
  <c r="D16" i="1"/>
  <c r="D17" i="1"/>
  <c r="D18" i="1"/>
  <c r="D19" i="1"/>
  <c r="H16" i="1"/>
  <c r="H17" i="1"/>
  <c r="H18" i="1"/>
  <c r="H19" i="1"/>
  <c r="H15" i="1"/>
  <c r="F16" i="1"/>
  <c r="F17" i="1"/>
  <c r="F18" i="1"/>
  <c r="F19" i="1"/>
  <c r="F15" i="1"/>
  <c r="C16" i="1"/>
  <c r="C17" i="1"/>
  <c r="C18" i="1"/>
  <c r="C19" i="1"/>
  <c r="C15" i="1"/>
  <c r="C2" i="1"/>
  <c r="D7" i="1" s="1"/>
  <c r="F10" i="1" l="1"/>
  <c r="G10" i="1" s="1"/>
  <c r="F9" i="1"/>
  <c r="G9" i="1" s="1"/>
  <c r="F7" i="1"/>
  <c r="G7" i="1" s="1"/>
  <c r="F6" i="1"/>
  <c r="G6" i="1" s="1"/>
  <c r="F8" i="1"/>
  <c r="G8" i="1" s="1"/>
  <c r="E7" i="1"/>
  <c r="H7" i="1" s="1"/>
  <c r="D9" i="1"/>
  <c r="D6" i="1"/>
  <c r="D10" i="1"/>
  <c r="D8" i="1"/>
  <c r="E10" i="1" l="1"/>
  <c r="H10" i="1" s="1"/>
  <c r="E6" i="1"/>
  <c r="H6" i="1" s="1"/>
  <c r="E8" i="1"/>
  <c r="H8" i="1" s="1"/>
  <c r="E9" i="1"/>
  <c r="H9" i="1" s="1"/>
</calcChain>
</file>

<file path=xl/sharedStrings.xml><?xml version="1.0" encoding="utf-8"?>
<sst xmlns="http://schemas.openxmlformats.org/spreadsheetml/2006/main" count="19" uniqueCount="16">
  <si>
    <t>prev</t>
  </si>
  <si>
    <t>curr</t>
  </si>
  <si>
    <t>delta</t>
  </si>
  <si>
    <t>offset_h</t>
  </si>
  <si>
    <t>max</t>
  </si>
  <si>
    <t>min</t>
  </si>
  <si>
    <t>true dir</t>
  </si>
  <si>
    <t>left</t>
  </si>
  <si>
    <t>right</t>
  </si>
  <si>
    <t>dd</t>
  </si>
  <si>
    <t>delta_h</t>
  </si>
  <si>
    <t>offset_l</t>
  </si>
  <si>
    <t>delta_l</t>
  </si>
  <si>
    <t>true delta</t>
  </si>
  <si>
    <t>s - (f-1)</t>
  </si>
  <si>
    <t>(f+1) -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</si>
</sst>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7E18-8A53-B748-9C4E-EE281F325EED}">
  <dimension ref="A1:I19"/>
  <sheetViews>
    <sheetView tabSelected="1" topLeftCell="A4" zoomScale="194" workbookViewId="0">
      <selection activeCell="H15" sqref="H15"/>
    </sheetView>
  </sheetViews>
  <sheetFormatPr baseColWidth="10" defaultRowHeight="16" x14ac:dyDescent="0.2"/>
  <sheetData>
    <row r="1" spans="1:9" x14ac:dyDescent="0.2">
      <c r="A1" s="2" t="s">
        <v>4</v>
      </c>
      <c r="B1" s="2" t="s">
        <v>5</v>
      </c>
      <c r="C1" s="2" t="s">
        <v>2</v>
      </c>
    </row>
    <row r="2" spans="1:9" x14ac:dyDescent="0.2">
      <c r="A2">
        <v>7</v>
      </c>
      <c r="B2">
        <v>0</v>
      </c>
      <c r="C2" s="1">
        <f>A2-B2</f>
        <v>7</v>
      </c>
    </row>
    <row r="5" spans="1:9" x14ac:dyDescent="0.2">
      <c r="A5" s="2" t="s">
        <v>0</v>
      </c>
      <c r="B5" s="2" t="s">
        <v>1</v>
      </c>
      <c r="C5" s="2" t="s">
        <v>6</v>
      </c>
      <c r="D5" s="2" t="s">
        <v>3</v>
      </c>
      <c r="E5" s="2" t="s">
        <v>10</v>
      </c>
      <c r="F5" s="2" t="s">
        <v>11</v>
      </c>
      <c r="G5" s="2" t="s">
        <v>12</v>
      </c>
      <c r="H5" s="2" t="s">
        <v>9</v>
      </c>
    </row>
    <row r="6" spans="1:9" x14ac:dyDescent="0.2">
      <c r="A6">
        <v>2</v>
      </c>
      <c r="B6">
        <v>7</v>
      </c>
      <c r="C6" t="s">
        <v>7</v>
      </c>
      <c r="D6" s="1">
        <f>A6+$C$2</f>
        <v>9</v>
      </c>
      <c r="E6" s="1">
        <f>D6-B6</f>
        <v>2</v>
      </c>
      <c r="F6" s="1">
        <f>B6+$C$2</f>
        <v>14</v>
      </c>
      <c r="G6" s="1">
        <f>F6-A6</f>
        <v>12</v>
      </c>
      <c r="H6" t="str">
        <f>IF(ABS(E6)&gt;ABS(G6),"right","left")</f>
        <v>left</v>
      </c>
    </row>
    <row r="7" spans="1:9" x14ac:dyDescent="0.2">
      <c r="A7">
        <v>7</v>
      </c>
      <c r="B7">
        <v>2</v>
      </c>
      <c r="C7" t="s">
        <v>8</v>
      </c>
      <c r="D7" s="1">
        <f t="shared" ref="D7:D10" si="0">A7+$C$2</f>
        <v>14</v>
      </c>
      <c r="E7" s="1">
        <f t="shared" ref="E7:E10" si="1">D7-B7</f>
        <v>12</v>
      </c>
      <c r="F7" s="1">
        <f t="shared" ref="F7:F10" si="2">B7+$C$2</f>
        <v>9</v>
      </c>
      <c r="G7" s="1">
        <f t="shared" ref="G7:G10" si="3">F7-A7</f>
        <v>2</v>
      </c>
      <c r="H7" t="str">
        <f>IF(ABS(E7)&gt;ABS(G7),"right","left")</f>
        <v>right</v>
      </c>
    </row>
    <row r="8" spans="1:9" x14ac:dyDescent="0.2">
      <c r="A8">
        <v>5</v>
      </c>
      <c r="B8">
        <v>8</v>
      </c>
      <c r="C8" t="s">
        <v>8</v>
      </c>
      <c r="D8" s="1">
        <f t="shared" si="0"/>
        <v>12</v>
      </c>
      <c r="E8" s="1">
        <f t="shared" si="1"/>
        <v>4</v>
      </c>
      <c r="F8" s="1">
        <f>B8+$C$2</f>
        <v>15</v>
      </c>
      <c r="G8" s="1">
        <f t="shared" si="3"/>
        <v>10</v>
      </c>
      <c r="H8" t="str">
        <f>IF(ABS(E8)&gt;ABS(G8),"right","left")</f>
        <v>left</v>
      </c>
    </row>
    <row r="9" spans="1:9" x14ac:dyDescent="0.2">
      <c r="A9">
        <v>6</v>
      </c>
      <c r="B9">
        <v>5</v>
      </c>
      <c r="C9" t="s">
        <v>7</v>
      </c>
      <c r="D9" s="1">
        <f t="shared" si="0"/>
        <v>13</v>
      </c>
      <c r="E9" s="1">
        <f t="shared" si="1"/>
        <v>8</v>
      </c>
      <c r="F9" s="1">
        <f t="shared" si="2"/>
        <v>12</v>
      </c>
      <c r="G9" s="1">
        <f t="shared" si="3"/>
        <v>6</v>
      </c>
      <c r="H9" t="str">
        <f>IF(ABS(E9)&gt;ABS(G9),"right","left")</f>
        <v>right</v>
      </c>
    </row>
    <row r="10" spans="1:9" x14ac:dyDescent="0.2">
      <c r="A10">
        <v>2</v>
      </c>
      <c r="B10">
        <v>5</v>
      </c>
      <c r="C10" t="s">
        <v>8</v>
      </c>
      <c r="D10" s="1">
        <f t="shared" si="0"/>
        <v>9</v>
      </c>
      <c r="E10" s="1">
        <f t="shared" si="1"/>
        <v>4</v>
      </c>
      <c r="F10" s="1">
        <f t="shared" si="2"/>
        <v>12</v>
      </c>
      <c r="G10" s="1">
        <f t="shared" si="3"/>
        <v>10</v>
      </c>
      <c r="H10" t="str">
        <f>IF(ABS(E10)&gt;ABS(G10),"right","left")</f>
        <v>left</v>
      </c>
    </row>
    <row r="14" spans="1:9" x14ac:dyDescent="0.2">
      <c r="C14" t="s">
        <v>13</v>
      </c>
      <c r="F14" t="s">
        <v>15</v>
      </c>
      <c r="H14" t="s">
        <v>14</v>
      </c>
    </row>
    <row r="15" spans="1:9" x14ac:dyDescent="0.2">
      <c r="A15">
        <v>2</v>
      </c>
      <c r="B15">
        <v>7</v>
      </c>
      <c r="C15">
        <f>B15-A15</f>
        <v>5</v>
      </c>
      <c r="D15" t="str">
        <f>IF(AND(C15&gt;0,C15&lt;5),"RIGHT","")</f>
        <v/>
      </c>
      <c r="E15" t="str">
        <f t="shared" ref="E15:E16" si="4">IF(AND(C15&lt;0,C15&gt;-4),"RIGHT","")</f>
        <v/>
      </c>
      <c r="F15">
        <f>B15+8-A15</f>
        <v>13</v>
      </c>
      <c r="G15" t="str">
        <f>IF(AND(F15&gt;0,F15&lt;5),"RIGHT","")</f>
        <v/>
      </c>
      <c r="H15">
        <f>A15-B15+8</f>
        <v>3</v>
      </c>
      <c r="I15" t="str">
        <f>IF(AND(H15&gt;0,H15&lt;4),"LEFT","")</f>
        <v>LEFT</v>
      </c>
    </row>
    <row r="16" spans="1:9" x14ac:dyDescent="0.2">
      <c r="A16">
        <v>7</v>
      </c>
      <c r="B16">
        <v>2</v>
      </c>
      <c r="C16">
        <f t="shared" ref="C16:C19" si="5">B16-A16</f>
        <v>-5</v>
      </c>
      <c r="D16" t="str">
        <f t="shared" ref="D16:D19" si="6">IF(AND(C16&gt;0,C16&lt;5),"RIGHT","")</f>
        <v/>
      </c>
      <c r="E16" t="str">
        <f t="shared" si="4"/>
        <v/>
      </c>
      <c r="F16">
        <f>B16+8-A16</f>
        <v>3</v>
      </c>
      <c r="G16" t="str">
        <f t="shared" ref="G16:G19" si="7">IF(AND(F16&gt;0,F16&lt;5),"RIGHT","")</f>
        <v>RIGHT</v>
      </c>
      <c r="H16">
        <f>A16-B16+8</f>
        <v>13</v>
      </c>
      <c r="I16" t="str">
        <f t="shared" ref="I16:I19" si="8">IF(AND(H16&gt;0,H16&lt;4),"LEFT","")</f>
        <v/>
      </c>
    </row>
    <row r="17" spans="1:9" x14ac:dyDescent="0.2">
      <c r="A17">
        <v>5</v>
      </c>
      <c r="B17">
        <v>7</v>
      </c>
      <c r="C17">
        <f t="shared" si="5"/>
        <v>2</v>
      </c>
      <c r="D17" t="str">
        <f t="shared" si="6"/>
        <v>RIGHT</v>
      </c>
      <c r="E17" t="str">
        <f>IF(AND(C17&lt;0,C17&gt;-4),"RIGHT","")</f>
        <v/>
      </c>
      <c r="F17">
        <f>B17+8-A17</f>
        <v>10</v>
      </c>
      <c r="G17" t="str">
        <f t="shared" si="7"/>
        <v/>
      </c>
      <c r="H17">
        <f>A17-B17+8</f>
        <v>6</v>
      </c>
      <c r="I17" t="str">
        <f t="shared" si="8"/>
        <v/>
      </c>
    </row>
    <row r="18" spans="1:9" x14ac:dyDescent="0.2">
      <c r="A18">
        <v>6</v>
      </c>
      <c r="B18">
        <v>5</v>
      </c>
      <c r="C18">
        <f t="shared" si="5"/>
        <v>-1</v>
      </c>
      <c r="D18" t="str">
        <f t="shared" si="6"/>
        <v/>
      </c>
      <c r="E18" t="str">
        <f>IF(AND(C18&lt;0,C18&gt;-4),"LEFT","")</f>
        <v>LEFT</v>
      </c>
      <c r="F18">
        <f>B18+8-A18</f>
        <v>7</v>
      </c>
      <c r="G18" t="str">
        <f t="shared" si="7"/>
        <v/>
      </c>
      <c r="H18">
        <f>A18-B18+8</f>
        <v>9</v>
      </c>
      <c r="I18" t="str">
        <f t="shared" si="8"/>
        <v/>
      </c>
    </row>
    <row r="19" spans="1:9" x14ac:dyDescent="0.2">
      <c r="A19">
        <v>2</v>
      </c>
      <c r="B19">
        <v>5</v>
      </c>
      <c r="C19">
        <f t="shared" si="5"/>
        <v>3</v>
      </c>
      <c r="D19" t="str">
        <f t="shared" si="6"/>
        <v>RIGHT</v>
      </c>
      <c r="E19" t="str">
        <f t="shared" ref="E18:E19" si="9">IF(AND(C19&lt;0,C19&gt;-4),"RIGHT","")</f>
        <v/>
      </c>
      <c r="F19">
        <f>B19+8-A19</f>
        <v>11</v>
      </c>
      <c r="G19" t="str">
        <f t="shared" si="7"/>
        <v/>
      </c>
      <c r="H19">
        <f>A19-B19+8</f>
        <v>5</v>
      </c>
      <c r="I19" t="str">
        <f t="shared" si="8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6B6-7AEB-F541-ACDD-09469F6C5621}">
  <dimension ref="A1"/>
  <sheetViews>
    <sheetView zoomScale="212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 Malik</dc:creator>
  <cp:lastModifiedBy>Asset Malik</cp:lastModifiedBy>
  <dcterms:created xsi:type="dcterms:W3CDTF">2021-06-03T05:26:33Z</dcterms:created>
  <dcterms:modified xsi:type="dcterms:W3CDTF">2021-06-03T07:50:07Z</dcterms:modified>
</cp:coreProperties>
</file>