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Desktop/"/>
    </mc:Choice>
  </mc:AlternateContent>
  <xr:revisionPtr revIDLastSave="0" documentId="13_ncr:1_{F5A2A1E1-454A-D248-B982-64D4AA4D46D8}" xr6:coauthVersionLast="45" xr6:coauthVersionMax="45" xr10:uidLastSave="{00000000-0000-0000-0000-000000000000}"/>
  <bookViews>
    <workbookView xWindow="720" yWindow="460" windowWidth="15940" windowHeight="16680" activeTab="1" xr2:uid="{F2369DDB-D342-9741-BA3F-A405FD5183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J27" i="1" s="1"/>
  <c r="I8" i="1"/>
  <c r="J8" i="1" s="1"/>
  <c r="I7" i="1"/>
  <c r="J7" i="1" s="1"/>
  <c r="I19" i="1"/>
  <c r="J19" i="1" s="1"/>
  <c r="I16" i="1"/>
  <c r="J16" i="1" s="1"/>
  <c r="I13" i="1"/>
  <c r="J13" i="1" s="1"/>
  <c r="I5" i="1"/>
  <c r="J5" i="1" s="1"/>
  <c r="I23" i="1"/>
  <c r="J23" i="1" s="1"/>
  <c r="I24" i="1"/>
  <c r="J24" i="1" s="1"/>
  <c r="I25" i="1"/>
  <c r="J25" i="1" s="1"/>
  <c r="I28" i="1"/>
  <c r="J28" i="1" s="1"/>
  <c r="I6" i="1"/>
  <c r="J6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7" i="1"/>
  <c r="J17" i="1" s="1"/>
  <c r="I18" i="1"/>
  <c r="J18" i="1" s="1"/>
  <c r="I20" i="1"/>
  <c r="J20" i="1" s="1"/>
  <c r="I21" i="1"/>
  <c r="J21" i="1" s="1"/>
  <c r="I22" i="1"/>
  <c r="J22" i="1" s="1"/>
  <c r="J4" i="1"/>
  <c r="J3" i="1"/>
  <c r="I4" i="1"/>
  <c r="I3" i="1"/>
</calcChain>
</file>

<file path=xl/sharedStrings.xml><?xml version="1.0" encoding="utf-8"?>
<sst xmlns="http://schemas.openxmlformats.org/spreadsheetml/2006/main" count="80" uniqueCount="52">
  <si>
    <t>Paraeuchaeta elongata</t>
  </si>
  <si>
    <t>Neocalanus plumchrus</t>
  </si>
  <si>
    <t>Eucalanus bungii</t>
  </si>
  <si>
    <t>Metridia pacifica</t>
  </si>
  <si>
    <t>Othiona similis</t>
  </si>
  <si>
    <t>Calanus pacificus</t>
  </si>
  <si>
    <t>Calanus marshallae</t>
  </si>
  <si>
    <t>Ctenocalanus vanus</t>
  </si>
  <si>
    <t>Pseudocalanus cf. minutus </t>
  </si>
  <si>
    <t>Paracalanus/Clausocalanus </t>
  </si>
  <si>
    <t>Microcalanus</t>
  </si>
  <si>
    <t>Copepod nauplius</t>
  </si>
  <si>
    <t>Parasagitta elegans</t>
  </si>
  <si>
    <t>Ostracoda</t>
  </si>
  <si>
    <t>Oikopleuria</t>
  </si>
  <si>
    <t>Euphausia pacifica</t>
  </si>
  <si>
    <t>Primno abyssalis</t>
  </si>
  <si>
    <t>Themisto pacifica</t>
  </si>
  <si>
    <t>Cyphocaris challengeri</t>
  </si>
  <si>
    <t>Eggs</t>
  </si>
  <si>
    <t>Cirripedia larvae</t>
  </si>
  <si>
    <t>Decapod larva</t>
  </si>
  <si>
    <t>Unknown</t>
  </si>
  <si>
    <t>W = αL^β</t>
  </si>
  <si>
    <t>logDW = BlogPL + loga</t>
  </si>
  <si>
    <r>
      <t xml:space="preserve">Length - dry weight relationships mry mass </t>
    </r>
    <r>
      <rPr>
        <b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length in </t>
    </r>
    <r>
      <rPr>
        <b/>
        <sz val="12"/>
        <color theme="1"/>
        <rFont val="Calibri"/>
        <family val="2"/>
        <scheme val="minor"/>
      </rPr>
      <t>mm</t>
    </r>
  </si>
  <si>
    <t>Uye  1982</t>
  </si>
  <si>
    <t>carbon dw conversion factor</t>
  </si>
  <si>
    <t>Gastropoda</t>
  </si>
  <si>
    <t>Corycaeus sp.</t>
  </si>
  <si>
    <t>Acartia spp.</t>
  </si>
  <si>
    <t xml:space="preserve">Ueda et al. 2008, Chisholm &amp; Roff 1990, </t>
  </si>
  <si>
    <t>beta</t>
  </si>
  <si>
    <t>Log/ln alpha</t>
  </si>
  <si>
    <t>From Muxagata &amp; Williams 2011</t>
  </si>
  <si>
    <t>Use same as barnacle larvae</t>
  </si>
  <si>
    <t>Lindley 1998</t>
  </si>
  <si>
    <t>ugC/ind</t>
  </si>
  <si>
    <t>DW/ind (ug DW)</t>
  </si>
  <si>
    <t>Mean PL or TL (um)</t>
  </si>
  <si>
    <t>mm</t>
  </si>
  <si>
    <t>Biomass table</t>
  </si>
  <si>
    <t>DW conversions</t>
  </si>
  <si>
    <t>Carbon conversions</t>
  </si>
  <si>
    <t>SR density</t>
  </si>
  <si>
    <t>N1 density</t>
  </si>
  <si>
    <t>D2 density</t>
  </si>
  <si>
    <t>D1 density</t>
  </si>
  <si>
    <t>SR ugC/m^3</t>
  </si>
  <si>
    <t>N1 ugC/m^3</t>
  </si>
  <si>
    <t>D2 dugC/m^3</t>
  </si>
  <si>
    <t>D1 ugC/m^3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</si>
</sst>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9C2C-65CF-FE42-A343-A1067A830082}">
  <dimension ref="A1:L32"/>
  <sheetViews>
    <sheetView topLeftCell="B1" zoomScale="84" workbookViewId="0">
      <selection activeCell="I32" sqref="I32"/>
    </sheetView>
  </sheetViews>
  <sheetFormatPr baseColWidth="10" defaultRowHeight="16" x14ac:dyDescent="0.2"/>
  <cols>
    <col min="4" max="4" width="27.33203125" customWidth="1"/>
    <col min="7" max="7" width="25" customWidth="1"/>
    <col min="8" max="8" width="26" customWidth="1"/>
    <col min="9" max="9" width="13.5" customWidth="1"/>
    <col min="10" max="10" width="12.6640625" customWidth="1"/>
  </cols>
  <sheetData>
    <row r="1" spans="1:12" x14ac:dyDescent="0.2">
      <c r="A1" t="s">
        <v>25</v>
      </c>
      <c r="E1" t="s">
        <v>31</v>
      </c>
      <c r="G1" t="s">
        <v>26</v>
      </c>
    </row>
    <row r="2" spans="1:12" x14ac:dyDescent="0.2">
      <c r="E2" s="2" t="s">
        <v>32</v>
      </c>
      <c r="F2" s="2" t="s">
        <v>33</v>
      </c>
      <c r="G2" s="2" t="s">
        <v>27</v>
      </c>
      <c r="H2" s="2" t="s">
        <v>39</v>
      </c>
      <c r="I2" s="2" t="s">
        <v>38</v>
      </c>
      <c r="J2" s="2" t="s">
        <v>37</v>
      </c>
      <c r="L2" s="1"/>
    </row>
    <row r="3" spans="1:12" x14ac:dyDescent="0.2">
      <c r="D3" s="1" t="s">
        <v>0</v>
      </c>
      <c r="E3">
        <v>3.1669999999999998</v>
      </c>
      <c r="F3">
        <v>-8.3580000000000005</v>
      </c>
      <c r="G3">
        <v>0.45</v>
      </c>
      <c r="H3">
        <v>3000</v>
      </c>
      <c r="I3">
        <f>10^((E3*LOG(H3,10))+F3)</f>
        <v>450.86135685533969</v>
      </c>
      <c r="J3">
        <f>G3*I3</f>
        <v>202.88761058490286</v>
      </c>
    </row>
    <row r="4" spans="1:12" x14ac:dyDescent="0.2">
      <c r="A4" t="s">
        <v>23</v>
      </c>
      <c r="D4" s="1" t="s">
        <v>1</v>
      </c>
      <c r="E4">
        <v>2.044</v>
      </c>
      <c r="F4">
        <v>-4.8810000000000002</v>
      </c>
      <c r="G4">
        <v>0.45</v>
      </c>
      <c r="H4">
        <v>2500</v>
      </c>
      <c r="I4">
        <f>10^((E4*LOG(H4,10))+F4)</f>
        <v>115.98167532441434</v>
      </c>
      <c r="J4">
        <f t="shared" ref="J4:J28" si="0">G4*I4</f>
        <v>52.191753895986452</v>
      </c>
    </row>
    <row r="5" spans="1:12" x14ac:dyDescent="0.2">
      <c r="A5" t="s">
        <v>24</v>
      </c>
      <c r="D5" s="1" t="s">
        <v>2</v>
      </c>
      <c r="E5">
        <v>2.052</v>
      </c>
      <c r="F5">
        <v>-5.4080000000000004</v>
      </c>
      <c r="G5">
        <v>0.45</v>
      </c>
      <c r="H5">
        <v>4000</v>
      </c>
      <c r="I5">
        <f>10^((E5*LOG(H5,10))+F5)</f>
        <v>96.255843073031585</v>
      </c>
      <c r="J5">
        <f t="shared" si="0"/>
        <v>43.315129382864214</v>
      </c>
    </row>
    <row r="6" spans="1:12" x14ac:dyDescent="0.2">
      <c r="D6" s="1" t="s">
        <v>3</v>
      </c>
      <c r="E6">
        <v>1.405</v>
      </c>
      <c r="F6">
        <v>-2.8650000000000002</v>
      </c>
      <c r="G6">
        <v>0.45</v>
      </c>
      <c r="H6">
        <v>1500</v>
      </c>
      <c r="I6">
        <f>10^((E6*LOG(H6,10))+F6)</f>
        <v>39.573842316273918</v>
      </c>
      <c r="J6">
        <f t="shared" si="0"/>
        <v>17.808229042323262</v>
      </c>
    </row>
    <row r="7" spans="1:12" x14ac:dyDescent="0.2">
      <c r="D7" s="1" t="s">
        <v>4</v>
      </c>
      <c r="E7">
        <v>1.84</v>
      </c>
      <c r="F7">
        <v>-4.84</v>
      </c>
      <c r="G7">
        <v>0.45</v>
      </c>
      <c r="H7">
        <v>650</v>
      </c>
      <c r="I7">
        <f>10^((E7*LOG(H7,10))+F7)</f>
        <v>2.1665093927251391</v>
      </c>
      <c r="J7">
        <f>G7*I7</f>
        <v>0.97492922672631266</v>
      </c>
    </row>
    <row r="8" spans="1:12" x14ac:dyDescent="0.2">
      <c r="D8" s="1" t="s">
        <v>30</v>
      </c>
      <c r="E8">
        <v>3.1</v>
      </c>
      <c r="F8">
        <v>-8.1</v>
      </c>
      <c r="G8">
        <v>0.45</v>
      </c>
      <c r="H8">
        <v>800</v>
      </c>
      <c r="I8">
        <f>10^((E8*LOG(H8,10))+F8)</f>
        <v>7.9355852162474996</v>
      </c>
      <c r="J8">
        <f t="shared" si="0"/>
        <v>3.571013347311375</v>
      </c>
    </row>
    <row r="9" spans="1:12" x14ac:dyDescent="0.2">
      <c r="D9" s="1" t="s">
        <v>5</v>
      </c>
      <c r="E9">
        <v>1.871</v>
      </c>
      <c r="F9">
        <v>-4.3090000000000002</v>
      </c>
      <c r="G9">
        <v>0.45</v>
      </c>
      <c r="H9">
        <v>1500</v>
      </c>
      <c r="I9">
        <f t="shared" ref="I5:I28" si="1">10^((E9*LOG(H9,10))+F9)</f>
        <v>42.999830702498294</v>
      </c>
      <c r="J9">
        <f t="shared" si="0"/>
        <v>19.349923816124232</v>
      </c>
    </row>
    <row r="10" spans="1:12" x14ac:dyDescent="0.2">
      <c r="D10" s="1" t="s">
        <v>6</v>
      </c>
      <c r="E10">
        <v>4.0339999999999998</v>
      </c>
      <c r="F10">
        <v>-11.561</v>
      </c>
      <c r="G10">
        <v>0.45</v>
      </c>
      <c r="H10">
        <v>2000</v>
      </c>
      <c r="I10">
        <f t="shared" si="1"/>
        <v>56.931811468867728</v>
      </c>
      <c r="J10">
        <f t="shared" si="0"/>
        <v>25.619315160990478</v>
      </c>
    </row>
    <row r="11" spans="1:12" x14ac:dyDescent="0.2">
      <c r="D11" s="1" t="s">
        <v>7</v>
      </c>
      <c r="E11">
        <v>2.73</v>
      </c>
      <c r="F11">
        <v>-7.82</v>
      </c>
      <c r="G11">
        <v>0.45</v>
      </c>
      <c r="H11">
        <v>800</v>
      </c>
      <c r="I11">
        <f t="shared" si="1"/>
        <v>1.2747812424235214</v>
      </c>
      <c r="J11">
        <f t="shared" si="0"/>
        <v>0.57365155909058463</v>
      </c>
    </row>
    <row r="12" spans="1:12" x14ac:dyDescent="0.2">
      <c r="D12" s="1" t="s">
        <v>8</v>
      </c>
      <c r="E12">
        <v>2.73</v>
      </c>
      <c r="F12">
        <v>-7.82</v>
      </c>
      <c r="G12">
        <v>0.45</v>
      </c>
      <c r="H12">
        <v>700</v>
      </c>
      <c r="I12">
        <f t="shared" si="1"/>
        <v>0.88535541781405647</v>
      </c>
      <c r="J12">
        <f t="shared" si="0"/>
        <v>0.3984099380163254</v>
      </c>
    </row>
    <row r="13" spans="1:12" x14ac:dyDescent="0.2">
      <c r="D13" s="1" t="s">
        <v>9</v>
      </c>
      <c r="E13">
        <v>2.76</v>
      </c>
      <c r="F13">
        <v>-7.82</v>
      </c>
      <c r="G13">
        <v>0.45</v>
      </c>
      <c r="H13">
        <v>600</v>
      </c>
      <c r="I13">
        <f>10^((E13*LOG(H13,10))+F13)</f>
        <v>0.70420231924730159</v>
      </c>
      <c r="J13">
        <f t="shared" si="0"/>
        <v>0.31689104366128573</v>
      </c>
    </row>
    <row r="14" spans="1:12" x14ac:dyDescent="0.2">
      <c r="D14" s="1" t="s">
        <v>10</v>
      </c>
      <c r="E14">
        <v>2.73</v>
      </c>
      <c r="F14">
        <v>-7.82</v>
      </c>
      <c r="G14">
        <v>0.45</v>
      </c>
      <c r="H14">
        <v>700</v>
      </c>
      <c r="I14">
        <f t="shared" si="1"/>
        <v>0.88535541781405647</v>
      </c>
      <c r="J14">
        <f t="shared" si="0"/>
        <v>0.3984099380163254</v>
      </c>
    </row>
    <row r="15" spans="1:12" x14ac:dyDescent="0.2">
      <c r="D15" s="1" t="s">
        <v>11</v>
      </c>
      <c r="E15">
        <v>0.56899999999999995</v>
      </c>
      <c r="F15">
        <v>-5.6790000000000003</v>
      </c>
      <c r="G15">
        <v>0.45</v>
      </c>
      <c r="H15">
        <v>500</v>
      </c>
      <c r="I15">
        <f t="shared" si="1"/>
        <v>7.189752367192686E-5</v>
      </c>
      <c r="J15">
        <f t="shared" si="0"/>
        <v>3.2353885652367091E-5</v>
      </c>
    </row>
    <row r="16" spans="1:12" x14ac:dyDescent="0.2">
      <c r="D16" s="1" t="s">
        <v>12</v>
      </c>
      <c r="E16">
        <v>0.7</v>
      </c>
      <c r="F16">
        <v>-0.79</v>
      </c>
      <c r="G16">
        <v>0.45</v>
      </c>
      <c r="H16">
        <v>6000</v>
      </c>
      <c r="I16">
        <f>10^((E16*LOG(H16,10))+F16)</f>
        <v>71.565856827515674</v>
      </c>
      <c r="J16">
        <f t="shared" si="0"/>
        <v>32.204635572382053</v>
      </c>
    </row>
    <row r="17" spans="2:10" x14ac:dyDescent="0.2">
      <c r="D17" s="1" t="s">
        <v>13</v>
      </c>
      <c r="E17">
        <v>2.5</v>
      </c>
      <c r="F17">
        <v>-7.5110000000000001</v>
      </c>
      <c r="G17">
        <v>0.45</v>
      </c>
      <c r="H17">
        <v>1000</v>
      </c>
      <c r="I17">
        <f t="shared" si="1"/>
        <v>0.97498963771738456</v>
      </c>
      <c r="J17">
        <f t="shared" si="0"/>
        <v>0.43874533697282309</v>
      </c>
    </row>
    <row r="18" spans="2:10" x14ac:dyDescent="0.2">
      <c r="D18" s="1" t="s">
        <v>14</v>
      </c>
      <c r="E18">
        <v>1.988</v>
      </c>
      <c r="F18">
        <v>-4.2640000000000002</v>
      </c>
      <c r="G18">
        <v>0.45</v>
      </c>
      <c r="H18">
        <v>1000</v>
      </c>
      <c r="I18">
        <f t="shared" si="1"/>
        <v>50.118723362727174</v>
      </c>
      <c r="J18">
        <f t="shared" si="0"/>
        <v>22.553425513227229</v>
      </c>
    </row>
    <row r="19" spans="2:10" x14ac:dyDescent="0.2">
      <c r="C19" t="s">
        <v>40</v>
      </c>
      <c r="D19" s="1" t="s">
        <v>15</v>
      </c>
      <c r="E19">
        <v>3.13</v>
      </c>
      <c r="F19">
        <v>0.91400000000000003</v>
      </c>
      <c r="G19">
        <v>0.45</v>
      </c>
      <c r="H19">
        <v>12</v>
      </c>
      <c r="I19">
        <f t="shared" si="1"/>
        <v>19581.10968385969</v>
      </c>
      <c r="J19">
        <f t="shared" si="0"/>
        <v>8811.4993577368605</v>
      </c>
    </row>
    <row r="20" spans="2:10" x14ac:dyDescent="0.2">
      <c r="C20" t="s">
        <v>40</v>
      </c>
      <c r="D20" s="1" t="s">
        <v>16</v>
      </c>
      <c r="E20">
        <v>2.71</v>
      </c>
      <c r="F20">
        <v>0.76</v>
      </c>
      <c r="G20">
        <v>0.45</v>
      </c>
      <c r="H20">
        <v>6</v>
      </c>
      <c r="I20">
        <f t="shared" si="1"/>
        <v>739.24754092660589</v>
      </c>
      <c r="J20">
        <f t="shared" si="0"/>
        <v>332.66139341697266</v>
      </c>
    </row>
    <row r="21" spans="2:10" x14ac:dyDescent="0.2">
      <c r="C21" t="s">
        <v>40</v>
      </c>
      <c r="D21" s="1" t="s">
        <v>17</v>
      </c>
      <c r="E21">
        <v>2.72</v>
      </c>
      <c r="F21">
        <v>1.1100000000000001</v>
      </c>
      <c r="G21">
        <v>0.45</v>
      </c>
      <c r="H21">
        <v>2</v>
      </c>
      <c r="I21">
        <f t="shared" si="1"/>
        <v>84.879260701875452</v>
      </c>
      <c r="J21">
        <f t="shared" si="0"/>
        <v>38.195667315843956</v>
      </c>
    </row>
    <row r="22" spans="2:10" x14ac:dyDescent="0.2">
      <c r="C22" t="s">
        <v>40</v>
      </c>
      <c r="D22" s="1" t="s">
        <v>18</v>
      </c>
      <c r="E22">
        <v>2.83</v>
      </c>
      <c r="F22">
        <v>0.69</v>
      </c>
      <c r="G22">
        <v>0.45</v>
      </c>
      <c r="H22">
        <v>5.5</v>
      </c>
      <c r="I22">
        <f t="shared" si="1"/>
        <v>609.8547506959635</v>
      </c>
      <c r="J22">
        <f t="shared" si="0"/>
        <v>274.4346378131836</v>
      </c>
    </row>
    <row r="23" spans="2:10" ht="51" x14ac:dyDescent="0.2">
      <c r="B23" s="3" t="s">
        <v>35</v>
      </c>
      <c r="D23" s="1" t="s">
        <v>19</v>
      </c>
      <c r="E23">
        <v>2.8839999999999999</v>
      </c>
      <c r="F23">
        <v>-6.8319999999999999</v>
      </c>
      <c r="G23">
        <v>0.45</v>
      </c>
      <c r="H23">
        <v>150</v>
      </c>
      <c r="I23">
        <f>10^((E23*LOG(H23,10))+F23)</f>
        <v>0.27787353825242617</v>
      </c>
      <c r="J23">
        <f t="shared" si="0"/>
        <v>0.12504309221359178</v>
      </c>
    </row>
    <row r="24" spans="2:10" ht="68" x14ac:dyDescent="0.2">
      <c r="B24" s="3" t="s">
        <v>34</v>
      </c>
      <c r="D24" s="1" t="s">
        <v>20</v>
      </c>
      <c r="E24">
        <v>2.8839999999999999</v>
      </c>
      <c r="F24">
        <v>-6.8319999999999999</v>
      </c>
      <c r="G24">
        <v>0.45</v>
      </c>
      <c r="H24">
        <v>400</v>
      </c>
      <c r="I24">
        <f t="shared" si="1"/>
        <v>4.7026322189055056</v>
      </c>
      <c r="J24">
        <f t="shared" si="0"/>
        <v>2.1161844985074776</v>
      </c>
    </row>
    <row r="25" spans="2:10" x14ac:dyDescent="0.2">
      <c r="B25" t="s">
        <v>36</v>
      </c>
      <c r="D25" s="1" t="s">
        <v>21</v>
      </c>
      <c r="E25">
        <v>1.08</v>
      </c>
      <c r="F25">
        <v>-0.89</v>
      </c>
      <c r="G25">
        <v>0.45</v>
      </c>
      <c r="H25">
        <v>700</v>
      </c>
      <c r="I25">
        <f t="shared" si="1"/>
        <v>152.30209706071284</v>
      </c>
      <c r="J25">
        <f t="shared" si="0"/>
        <v>68.535943677320773</v>
      </c>
    </row>
    <row r="26" spans="2:10" x14ac:dyDescent="0.2">
      <c r="D26" s="1" t="s">
        <v>22</v>
      </c>
    </row>
    <row r="27" spans="2:10" x14ac:dyDescent="0.2">
      <c r="B27" s="2"/>
      <c r="D27" s="1" t="s">
        <v>28</v>
      </c>
      <c r="E27">
        <v>0.86699999999999999</v>
      </c>
      <c r="F27">
        <v>-3.6640000000000001</v>
      </c>
      <c r="G27">
        <v>0.45</v>
      </c>
      <c r="H27">
        <v>200</v>
      </c>
      <c r="I27">
        <f>10^((E27*LN(H27))+F27)</f>
        <v>8.5043506138405665</v>
      </c>
      <c r="J27">
        <f t="shared" si="0"/>
        <v>3.8269577762282552</v>
      </c>
    </row>
    <row r="28" spans="2:10" x14ac:dyDescent="0.2">
      <c r="D28" s="1" t="s">
        <v>29</v>
      </c>
      <c r="E28">
        <v>1.9970000000000001</v>
      </c>
      <c r="F28">
        <v>-5.3244999999999996</v>
      </c>
      <c r="G28">
        <v>0.45</v>
      </c>
      <c r="H28">
        <v>1000</v>
      </c>
      <c r="I28">
        <f t="shared" si="1"/>
        <v>4.6398078998212569</v>
      </c>
      <c r="J28">
        <f t="shared" si="0"/>
        <v>2.0879135549195658</v>
      </c>
    </row>
    <row r="29" spans="2:10" x14ac:dyDescent="0.2">
      <c r="D29" s="1"/>
    </row>
    <row r="32" spans="2:10" x14ac:dyDescent="0.2">
      <c r="D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9AAC-0874-EA42-9E93-FD4EF7FD300D}">
  <dimension ref="A1:M29"/>
  <sheetViews>
    <sheetView tabSelected="1" topLeftCell="C1" workbookViewId="0">
      <selection activeCell="M5" sqref="M5"/>
    </sheetView>
  </sheetViews>
  <sheetFormatPr baseColWidth="10" defaultRowHeight="16" x14ac:dyDescent="0.2"/>
  <cols>
    <col min="3" max="3" width="19.6640625" customWidth="1"/>
    <col min="4" max="4" width="24.83203125" customWidth="1"/>
    <col min="5" max="5" width="24.33203125" customWidth="1"/>
  </cols>
  <sheetData>
    <row r="1" spans="1:13" x14ac:dyDescent="0.2">
      <c r="A1" t="s">
        <v>41</v>
      </c>
    </row>
    <row r="4" spans="1:13" x14ac:dyDescent="0.2">
      <c r="C4" t="s">
        <v>42</v>
      </c>
      <c r="D4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L4" s="2" t="s">
        <v>50</v>
      </c>
      <c r="M4" s="2" t="s">
        <v>51</v>
      </c>
    </row>
    <row r="5" spans="1:13" x14ac:dyDescent="0.2">
      <c r="C5" s="4">
        <v>450.86135685533969</v>
      </c>
      <c r="D5" s="4">
        <v>202.88761058490286</v>
      </c>
      <c r="E5" s="1" t="s">
        <v>0</v>
      </c>
    </row>
    <row r="6" spans="1:13" x14ac:dyDescent="0.2">
      <c r="C6" s="4">
        <v>115.98167532441434</v>
      </c>
      <c r="D6" s="4">
        <v>52.191753895986452</v>
      </c>
      <c r="E6" s="1" t="s">
        <v>1</v>
      </c>
    </row>
    <row r="7" spans="1:13" x14ac:dyDescent="0.2">
      <c r="C7" s="4">
        <v>96.255843073031585</v>
      </c>
      <c r="D7" s="4">
        <v>43.315129382864214</v>
      </c>
      <c r="E7" s="1" t="s">
        <v>2</v>
      </c>
    </row>
    <row r="8" spans="1:13" x14ac:dyDescent="0.2">
      <c r="C8" s="4">
        <v>39.573842316273918</v>
      </c>
      <c r="D8" s="4">
        <v>17.808229042323262</v>
      </c>
      <c r="E8" s="1" t="s">
        <v>3</v>
      </c>
    </row>
    <row r="9" spans="1:13" x14ac:dyDescent="0.2">
      <c r="C9" s="4">
        <v>2.1665093927251391</v>
      </c>
      <c r="D9" s="4">
        <v>0.97492922672631266</v>
      </c>
      <c r="E9" s="1" t="s">
        <v>4</v>
      </c>
    </row>
    <row r="10" spans="1:13" x14ac:dyDescent="0.2">
      <c r="C10" s="4">
        <v>7.9355852162474996</v>
      </c>
      <c r="D10" s="4">
        <v>3.571013347311375</v>
      </c>
      <c r="E10" s="1" t="s">
        <v>30</v>
      </c>
    </row>
    <row r="11" spans="1:13" x14ac:dyDescent="0.2">
      <c r="C11" s="4">
        <v>42.999830702498294</v>
      </c>
      <c r="D11" s="4">
        <v>19.349923816124232</v>
      </c>
      <c r="E11" s="1" t="s">
        <v>5</v>
      </c>
    </row>
    <row r="12" spans="1:13" x14ac:dyDescent="0.2">
      <c r="C12" s="4">
        <v>56.931811468867728</v>
      </c>
      <c r="D12" s="4">
        <v>25.619315160990478</v>
      </c>
      <c r="E12" s="1" t="s">
        <v>6</v>
      </c>
    </row>
    <row r="13" spans="1:13" x14ac:dyDescent="0.2">
      <c r="C13" s="4">
        <v>1.2747812424235214</v>
      </c>
      <c r="D13" s="4">
        <v>0.57365155909058463</v>
      </c>
      <c r="E13" s="1" t="s">
        <v>7</v>
      </c>
    </row>
    <row r="14" spans="1:13" x14ac:dyDescent="0.2">
      <c r="C14" s="4">
        <v>0.88535541781405647</v>
      </c>
      <c r="D14" s="4">
        <v>0.3984099380163254</v>
      </c>
      <c r="E14" s="1" t="s">
        <v>8</v>
      </c>
    </row>
    <row r="15" spans="1:13" x14ac:dyDescent="0.2">
      <c r="C15" s="4">
        <v>0.70420231924730159</v>
      </c>
      <c r="D15" s="4">
        <v>0.31689104366128573</v>
      </c>
      <c r="E15" s="1" t="s">
        <v>9</v>
      </c>
    </row>
    <row r="16" spans="1:13" x14ac:dyDescent="0.2">
      <c r="C16" s="4">
        <v>0.88535541781405647</v>
      </c>
      <c r="D16" s="4">
        <v>0.3984099380163254</v>
      </c>
      <c r="E16" s="1" t="s">
        <v>10</v>
      </c>
    </row>
    <row r="17" spans="3:5" x14ac:dyDescent="0.2">
      <c r="C17" s="4">
        <v>7.189752367192686E-5</v>
      </c>
      <c r="D17" s="4">
        <v>3.2353885652367091E-5</v>
      </c>
      <c r="E17" s="1" t="s">
        <v>11</v>
      </c>
    </row>
    <row r="18" spans="3:5" x14ac:dyDescent="0.2">
      <c r="C18" s="4">
        <v>71.565856827515674</v>
      </c>
      <c r="D18" s="4">
        <v>32.204635572382053</v>
      </c>
      <c r="E18" s="1" t="s">
        <v>12</v>
      </c>
    </row>
    <row r="19" spans="3:5" x14ac:dyDescent="0.2">
      <c r="C19" s="4">
        <v>0.97498963771738456</v>
      </c>
      <c r="D19" s="4">
        <v>0.43874533697282309</v>
      </c>
      <c r="E19" s="1" t="s">
        <v>13</v>
      </c>
    </row>
    <row r="20" spans="3:5" x14ac:dyDescent="0.2">
      <c r="C20" s="4">
        <v>50.118723362727174</v>
      </c>
      <c r="D20" s="4">
        <v>22.553425513227229</v>
      </c>
      <c r="E20" s="1" t="s">
        <v>14</v>
      </c>
    </row>
    <row r="21" spans="3:5" x14ac:dyDescent="0.2">
      <c r="C21" s="4">
        <v>19581.10968385969</v>
      </c>
      <c r="D21" s="4">
        <v>8811.4993577368605</v>
      </c>
      <c r="E21" s="1" t="s">
        <v>15</v>
      </c>
    </row>
    <row r="22" spans="3:5" x14ac:dyDescent="0.2">
      <c r="C22" s="4">
        <v>739.24754092660589</v>
      </c>
      <c r="D22" s="4">
        <v>332.66139341697266</v>
      </c>
      <c r="E22" s="1" t="s">
        <v>16</v>
      </c>
    </row>
    <row r="23" spans="3:5" x14ac:dyDescent="0.2">
      <c r="C23" s="4">
        <v>84.879260701875452</v>
      </c>
      <c r="D23" s="4">
        <v>38.195667315843956</v>
      </c>
      <c r="E23" s="1" t="s">
        <v>17</v>
      </c>
    </row>
    <row r="24" spans="3:5" x14ac:dyDescent="0.2">
      <c r="C24" s="4">
        <v>609.8547506959635</v>
      </c>
      <c r="D24" s="4">
        <v>274.4346378131836</v>
      </c>
      <c r="E24" s="1" t="s">
        <v>18</v>
      </c>
    </row>
    <row r="25" spans="3:5" x14ac:dyDescent="0.2">
      <c r="C25" s="4">
        <v>0.27787353825242617</v>
      </c>
      <c r="D25" s="4">
        <v>0.12504309221359178</v>
      </c>
      <c r="E25" s="1" t="s">
        <v>19</v>
      </c>
    </row>
    <row r="26" spans="3:5" x14ac:dyDescent="0.2">
      <c r="C26" s="4">
        <v>4.7026322189055056</v>
      </c>
      <c r="D26" s="4">
        <v>2.1161844985074776</v>
      </c>
      <c r="E26" s="1" t="s">
        <v>20</v>
      </c>
    </row>
    <row r="27" spans="3:5" x14ac:dyDescent="0.2">
      <c r="C27" s="4">
        <v>152.30209706071284</v>
      </c>
      <c r="D27" s="4">
        <v>68.535943677320773</v>
      </c>
      <c r="E27" s="1" t="s">
        <v>21</v>
      </c>
    </row>
    <row r="28" spans="3:5" x14ac:dyDescent="0.2">
      <c r="C28" s="4">
        <v>8.5043506138405665</v>
      </c>
      <c r="D28" s="4">
        <v>3.8269577762282552</v>
      </c>
      <c r="E28" s="1" t="s">
        <v>28</v>
      </c>
    </row>
    <row r="29" spans="3:5" x14ac:dyDescent="0.2">
      <c r="C29" s="4">
        <v>4.6398078998212569</v>
      </c>
      <c r="D29" s="4">
        <v>2.0879135549195658</v>
      </c>
      <c r="E29" s="1" t="s">
        <v>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1</dc:creator>
  <cp:lastModifiedBy>Reviewer 1</cp:lastModifiedBy>
  <dcterms:created xsi:type="dcterms:W3CDTF">2022-04-04T18:26:49Z</dcterms:created>
  <dcterms:modified xsi:type="dcterms:W3CDTF">2022-04-05T07:30:41Z</dcterms:modified>
</cp:coreProperties>
</file>