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07999251-4104-4C90-BB0B-2B2A80DAE420}" xr6:coauthVersionLast="47" xr6:coauthVersionMax="47" xr10:uidLastSave="{00000000-0000-0000-0000-000000000000}"/>
  <bookViews>
    <workbookView xWindow="-110" yWindow="-110" windowWidth="34620" windowHeight="14020" firstSheet="6" activeTab="18" xr2:uid="{02454ED2-5616-494F-84FC-2DE3FC8B32E3}"/>
  </bookViews>
  <sheets>
    <sheet name="Dynamic (Bank 0x13 - 0x3A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10" sheetId="19" r:id="rId16"/>
    <sheet name="BANK0x3C" sheetId="1" r:id="rId17"/>
    <sheet name="BANK0x3D" sheetId="5" r:id="rId18"/>
    <sheet name="BANK0x3E" sheetId="20" r:id="rId19"/>
    <sheet name="Golden" sheetId="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0" l="1"/>
  <c r="E4" i="20"/>
  <c r="E3" i="20"/>
  <c r="B11" i="12"/>
  <c r="E11" i="12"/>
  <c r="E2" i="20"/>
  <c r="E13" i="20" s="1"/>
  <c r="E3" i="19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E9" i="1"/>
  <c r="E4" i="4"/>
  <c r="B3" i="4"/>
  <c r="B4" i="4" s="1"/>
  <c r="E2" i="4"/>
  <c r="E3" i="4"/>
  <c r="E13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2" i="19" l="1"/>
  <c r="B5" i="18"/>
  <c r="B6" i="18" s="1"/>
  <c r="E12" i="18"/>
  <c r="E12" i="3"/>
  <c r="E10" i="4"/>
  <c r="E13" i="5"/>
  <c r="B3" i="5"/>
  <c r="B5" i="1"/>
  <c r="B6" i="1" s="1"/>
  <c r="B4" i="20" s="1"/>
  <c r="B9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<sst xmlns="http://schemas.openxmlformats.org/spreadsheetml/2006/main" count="211" uniqueCount="60">
  <si>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</si>
  <si>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</si>
  <si>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</si>
  <si>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</si>
  <si>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</si>
  <si>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</si>
  <si>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</si>
  <si>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</si>
  <si>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</si>
  <si>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</si>
  <si>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</si>
  <si>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</si>
  <si>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</si>
  <si>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</si>
  <si>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</si>
  <si>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</si>
  <si>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</si>
  <si>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</si>
  <si>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</si>
  <si>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</si>
  <si>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</si>
  <si>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</si>
  <si>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</si>
  <si>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</si>
  <si>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</si>
  <si>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</si>
  <si>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</si>
  <si>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</si>
  <si>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</si>
  <si>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</si>
  <si>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</si>
  <si>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</si>
  <si>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</si>
  <si>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</si>
  <si>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</si>
  <si>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</si>
  <si>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</si>
  <si>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</si>
  <si>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</si>
  <si>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</si>
  <si>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</si>
  <si>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</si>
  <si>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</si>
  <si>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</si>
  <si>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</si>
  <si>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</si>
  <si>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</si>
  <si>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</si>
  <si>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</si>
  <si>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0x35-0x3A</t>
  </si>
  <si>
    <t>0x2C-0x34</t>
  </si>
  <si>
    <t>0x15-0x2B</t>
  </si>
  <si>
    <t>0x14</t>
  </si>
  <si>
    <t>0x13</t>
  </si>
  <si>
    <t>Memory Management</t>
  </si>
  <si>
    <t>dynamic memory management data</t>
  </si>
  <si>
    <t>memory area</t>
  </si>
  <si>
    <t xml:space="preserve"> </t>
  </si>
  <si>
    <t>logicEntryAddresses</t>
  </si>
  <si>
    <t>pictureFile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</si>
</sst>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E6" sqref="E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52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51</v>
      </c>
      <c r="F4">
        <v>7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50</v>
      </c>
      <c r="F5">
        <v>9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49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42</v>
      </c>
    </row>
    <row r="3" spans="1:6" x14ac:dyDescent="0.35">
      <c r="A3" t="s">
        <v>43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45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44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46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workbookViewId="0">
      <selection activeCell="D8" sqref="C7:D8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54</v>
      </c>
    </row>
    <row r="3" spans="1:6" x14ac:dyDescent="0.35">
      <c r="A3" t="s">
        <v>56</v>
      </c>
      <c r="B3">
        <v>8156</v>
      </c>
      <c r="C3">
        <v>35</v>
      </c>
      <c r="E3">
        <f>C3</f>
        <v>35</v>
      </c>
      <c r="F3" t="s">
        <v>55</v>
      </c>
    </row>
    <row r="12" spans="1:6" x14ac:dyDescent="0.35">
      <c r="A12" s="1" t="s">
        <v>2</v>
      </c>
      <c r="E12">
        <f>SUM(E2:E10)</f>
        <v>1621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A7" sqref="A7:E8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>B2+ E2+1</f>
        <v>186</v>
      </c>
      <c r="C3">
        <v>5</v>
      </c>
      <c r="D3">
        <v>255</v>
      </c>
      <c r="E3">
        <f t="shared" ref="E3:E6" si="0">C3*D3</f>
        <v>1275</v>
      </c>
    </row>
    <row r="4" spans="1:6" x14ac:dyDescent="0.35">
      <c r="A4" t="s">
        <v>17</v>
      </c>
      <c r="B4">
        <f>B3+ E3+1</f>
        <v>1462</v>
      </c>
      <c r="C4">
        <v>5</v>
      </c>
      <c r="D4">
        <v>255</v>
      </c>
      <c r="E4">
        <f t="shared" si="0"/>
        <v>1275</v>
      </c>
    </row>
    <row r="5" spans="1:6" x14ac:dyDescent="0.35">
      <c r="A5" t="s">
        <v>18</v>
      </c>
      <c r="B5">
        <f>B4+ E4+1</f>
        <v>2738</v>
      </c>
      <c r="C5">
        <v>5</v>
      </c>
      <c r="D5">
        <v>255</v>
      </c>
      <c r="E5">
        <f t="shared" si="0"/>
        <v>1275</v>
      </c>
    </row>
    <row r="6" spans="1:6" x14ac:dyDescent="0.35">
      <c r="A6" t="s">
        <v>19</v>
      </c>
      <c r="B6">
        <f>B5+ E5+1</f>
        <v>4014</v>
      </c>
      <c r="C6">
        <v>5</v>
      </c>
      <c r="D6">
        <v>255</v>
      </c>
      <c r="E6">
        <f t="shared" si="0"/>
        <v>1275</v>
      </c>
    </row>
    <row r="9" spans="1:6" x14ac:dyDescent="0.35">
      <c r="A9" t="s">
        <v>28</v>
      </c>
      <c r="B9">
        <f>BANK0x3E!B4+ BANK0x3E!E4+1</f>
        <v>5874</v>
      </c>
      <c r="C9">
        <v>10</v>
      </c>
      <c r="D9">
        <v>20</v>
      </c>
      <c r="E9">
        <f t="shared" ref="E9" si="1">C9*D9</f>
        <v>200</v>
      </c>
    </row>
    <row r="13" spans="1:6" x14ac:dyDescent="0.35">
      <c r="A13" s="1" t="s">
        <v>2</v>
      </c>
      <c r="E13">
        <f>SUM(E2:E11)</f>
        <v>5485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N33" sqref="N3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7A9-D68D-4611-9022-3CBE081861CE}">
  <dimension ref="A1:F13"/>
  <sheetViews>
    <sheetView tabSelected="1"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59</v>
      </c>
      <c r="B2">
        <v>0</v>
      </c>
      <c r="C2">
        <v>6</v>
      </c>
      <c r="D2">
        <v>256</v>
      </c>
      <c r="E2">
        <f t="shared" ref="E2" si="0">C2*D2</f>
        <v>1536</v>
      </c>
    </row>
    <row r="3" spans="1:6" x14ac:dyDescent="0.35">
      <c r="A3" t="s">
        <v>20</v>
      </c>
      <c r="B3">
        <f>E2 + 1</f>
        <v>1537</v>
      </c>
      <c r="C3">
        <v>8</v>
      </c>
      <c r="D3">
        <v>255</v>
      </c>
      <c r="E3">
        <f>C3*D3</f>
        <v>2040</v>
      </c>
    </row>
    <row r="4" spans="1:6" x14ac:dyDescent="0.35">
      <c r="A4" t="s">
        <v>21</v>
      </c>
      <c r="B4">
        <f>B3+ E3+1</f>
        <v>3578</v>
      </c>
      <c r="C4">
        <v>9</v>
      </c>
      <c r="D4">
        <v>255</v>
      </c>
      <c r="E4">
        <f>C4*D4</f>
        <v>2295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5871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47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48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I13" sqref="I1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1" spans="1:6" x14ac:dyDescent="0.35">
      <c r="A11" t="s">
        <v>58</v>
      </c>
      <c r="B11">
        <f>8191-E11</f>
        <v>7679</v>
      </c>
      <c r="C11">
        <v>2</v>
      </c>
      <c r="D11">
        <v>256</v>
      </c>
      <c r="E11">
        <f>D11*C11</f>
        <v>512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Dynamic (Bank 0x13 - 0x3A)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Bank0x10</vt:lpstr>
      <vt:lpstr>BANK0x3C</vt:lpstr>
      <vt:lpstr>BANK0x3D</vt:lpstr>
      <vt:lpstr>BANK0x3E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2023-07-21T14:47:54Z</dcterms:modified>
</cp:coreProperties>
</file>