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Repo\docs\"/>
    </mc:Choice>
  </mc:AlternateContent>
  <xr:revisionPtr revIDLastSave="0" documentId="13_ncr:1_{D0AE8EBD-BAE2-42DF-AC2D-27534523C75F}" xr6:coauthVersionLast="47" xr6:coauthVersionMax="47" xr10:uidLastSave="{00000000-0000-0000-0000-000000000000}"/>
  <bookViews>
    <workbookView xWindow="-110" yWindow="-110" windowWidth="34620" windowHeight="14020" firstSheet="3" activeTab="8" xr2:uid="{02454ED2-5616-494F-84FC-2DE3FC8B32E3}"/>
  </bookViews>
  <sheets>
    <sheet name="Dynamic (Bank 0x13 - 0x3A)" sheetId="2" r:id="rId1"/>
    <sheet name="Bank0x1" sheetId="6" r:id="rId2"/>
    <sheet name="Bank0x2" sheetId="7" r:id="rId3"/>
    <sheet name="Bank0x3" sheetId="3" r:id="rId4"/>
    <sheet name="Bank0x4" sheetId="8" r:id="rId5"/>
    <sheet name="Bank0x5" sheetId="9" r:id="rId6"/>
    <sheet name="Bank0x6" sheetId="10" r:id="rId7"/>
    <sheet name="Bank0x7" sheetId="11" r:id="rId8"/>
    <sheet name="Bank0x8" sheetId="12" r:id="rId9"/>
    <sheet name="Bank0x9" sheetId="13" r:id="rId10"/>
    <sheet name="Bank0xA" sheetId="14" r:id="rId11"/>
    <sheet name="Bank0xB" sheetId="15" r:id="rId12"/>
    <sheet name="Bank0xC" sheetId="16" r:id="rId13"/>
    <sheet name="Bank0xD" sheetId="17" r:id="rId14"/>
    <sheet name="Bank0xE" sheetId="18" r:id="rId15"/>
    <sheet name="Bank0x10" sheetId="19" r:id="rId16"/>
    <sheet name="BANK60" sheetId="1" r:id="rId17"/>
    <sheet name="BANK61" sheetId="5" r:id="rId18"/>
    <sheet name="BANK62" sheetId="20" r:id="rId19"/>
    <sheet name="Golden" sheetId="4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2" l="1"/>
  <c r="E11" i="12"/>
  <c r="E2" i="20"/>
  <c r="E13" i="20"/>
  <c r="E3" i="19"/>
  <c r="E2" i="19"/>
  <c r="B5" i="4"/>
  <c r="E5" i="4"/>
  <c r="E6" i="18"/>
  <c r="E5" i="18"/>
  <c r="E4" i="18"/>
  <c r="E3" i="18"/>
  <c r="B3" i="18" s="1"/>
  <c r="B4" i="18" s="1"/>
  <c r="E2" i="18"/>
  <c r="E2" i="15"/>
  <c r="E12" i="15" s="1"/>
  <c r="E2" i="17"/>
  <c r="E12" i="17" s="1"/>
  <c r="E12" i="16"/>
  <c r="E2" i="14"/>
  <c r="E12" i="14" s="1"/>
  <c r="E2" i="13"/>
  <c r="E12" i="13" s="1"/>
  <c r="E2" i="12"/>
  <c r="E12" i="12" s="1"/>
  <c r="E2" i="11"/>
  <c r="E12" i="11" s="1"/>
  <c r="E2" i="10"/>
  <c r="E12" i="10" s="1"/>
  <c r="E2" i="9"/>
  <c r="E12" i="9" s="1"/>
  <c r="E2" i="8"/>
  <c r="E2" i="3"/>
  <c r="E2" i="7"/>
  <c r="E12" i="7" s="1"/>
  <c r="E12" i="8"/>
  <c r="E2" i="6"/>
  <c r="E12" i="6"/>
  <c r="E5" i="5"/>
  <c r="B5" i="5"/>
  <c r="B4" i="5"/>
  <c r="E4" i="5"/>
  <c r="D3" i="5"/>
  <c r="E3" i="5" s="1"/>
  <c r="E2" i="5"/>
  <c r="B9" i="1"/>
  <c r="E9" i="1"/>
  <c r="E4" i="4"/>
  <c r="B3" i="4"/>
  <c r="B4" i="4" s="1"/>
  <c r="E2" i="4"/>
  <c r="E3" i="4"/>
  <c r="B8" i="1"/>
  <c r="E8" i="1"/>
  <c r="E13" i="1" s="1"/>
  <c r="B7" i="1"/>
  <c r="E7" i="1"/>
  <c r="E3" i="1"/>
  <c r="E4" i="1"/>
  <c r="E5" i="1"/>
  <c r="E6" i="1"/>
  <c r="E2" i="1"/>
  <c r="B3" i="1"/>
  <c r="B4" i="1" s="1"/>
  <c r="H6" i="2"/>
  <c r="H5" i="2"/>
  <c r="H4" i="2"/>
  <c r="H3" i="2"/>
  <c r="G3" i="2"/>
  <c r="C9" i="2"/>
  <c r="B9" i="2"/>
  <c r="D4" i="2"/>
  <c r="D6" i="2"/>
  <c r="F6" i="2" s="1"/>
  <c r="D5" i="2"/>
  <c r="D3" i="2"/>
  <c r="F3" i="2" s="1"/>
  <c r="D2" i="2"/>
  <c r="E12" i="19" l="1"/>
  <c r="B5" i="18"/>
  <c r="B6" i="18" s="1"/>
  <c r="E12" i="18"/>
  <c r="E12" i="3"/>
  <c r="E10" i="4"/>
  <c r="E13" i="5"/>
  <c r="B3" i="5"/>
  <c r="B5" i="1"/>
  <c r="B6" i="1" s="1"/>
  <c r="G4" i="2"/>
  <c r="G5" i="2" s="1"/>
  <c r="G6" i="2" s="1"/>
  <c r="F9" i="2"/>
  <c r="D9" i="2"/>
</calcChain>
</file>

<file path=xl/sharedStrings.xml><?xml version="1.0" encoding="utf-8"?>
<sst xmlns="http://schemas.openxmlformats.org/spreadsheetml/2006/main" count="211" uniqueCount="59">
  <si>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</si>
  <si>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</si>
  <si>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</si>
  <si>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</si>
  <si>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</si>
  <si>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</si>
  <si>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</si>
  <si>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</si>
  <si>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</si>
  <si>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</si>
  <si>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</si>
  <si>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</si>
  <si>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</si>
  <si>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</si>
  <si>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</si>
  <si>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</si>
  <si>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</si>
  <si>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</si>
  <si>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</si>
  <si>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</si>
  <si>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</si>
  <si>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</si>
  <si>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</si>
  <si>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</si>
  <si>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</si>
  <si>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</si>
  <si>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</si>
  <si>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</si>
  <si>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</si>
  <si>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</si>
  <si>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</si>
  <si>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</si>
  <si>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</si>
  <si>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</si>
  <si>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viewTab</t>
  </si>
  <si>
    <t>loadedView</t>
  </si>
  <si>
    <t>TBD</t>
  </si>
  <si>
    <t>Code Purpose</t>
  </si>
  <si>
    <t>commands.c commands</t>
  </si>
  <si>
    <t>agiFiles.c Load Directories</t>
  </si>
  <si>
    <t>Logic Loading Logic.c</t>
  </si>
  <si>
    <t>View Code</t>
  </si>
  <si>
    <t>Cache Code</t>
  </si>
  <si>
    <t>lruCache Logic</t>
  </si>
  <si>
    <t>lruCache View</t>
  </si>
  <si>
    <t>lruCache Logic Data</t>
  </si>
  <si>
    <t>IruCache View Data</t>
  </si>
  <si>
    <t>parameters</t>
  </si>
  <si>
    <t>MEKA Main Logic and execute logic</t>
  </si>
  <si>
    <t>0x35-0x3A</t>
  </si>
  <si>
    <t>0x2C-0x34</t>
  </si>
  <si>
    <t>0x15-0x2B</t>
  </si>
  <si>
    <t>0x14</t>
  </si>
  <si>
    <t>0x13</t>
  </si>
  <si>
    <t>Memory Management</t>
  </si>
  <si>
    <t>dynamic memory management data</t>
  </si>
  <si>
    <t>memory area</t>
  </si>
  <si>
    <t xml:space="preserve"> </t>
  </si>
  <si>
    <t>logicEntryAddresses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</si>
</sst>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9"/>
  <sheetViews>
    <sheetView workbookViewId="0">
      <selection activeCell="G21" sqref="G21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53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52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51</v>
      </c>
      <c r="F4">
        <v>7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20</v>
      </c>
      <c r="D5">
        <f>B5*C5</f>
        <v>64000</v>
      </c>
      <c r="E5" s="2" t="s">
        <v>50</v>
      </c>
      <c r="F5">
        <v>9</v>
      </c>
      <c r="G5">
        <f>H4+1</f>
        <v>130</v>
      </c>
      <c r="H5">
        <f>G5+C5 -1</f>
        <v>149</v>
      </c>
    </row>
    <row r="6" spans="1:9" x14ac:dyDescent="0.35">
      <c r="A6" t="s">
        <v>12</v>
      </c>
      <c r="B6">
        <v>8000</v>
      </c>
      <c r="C6">
        <v>6</v>
      </c>
      <c r="D6">
        <f>B6*C6</f>
        <v>48000</v>
      </c>
      <c r="E6" s="2" t="s">
        <v>49</v>
      </c>
      <c r="F6">
        <f>D6/8000</f>
        <v>6</v>
      </c>
      <c r="G6">
        <f>H5+1</f>
        <v>150</v>
      </c>
      <c r="H6">
        <f>G6+C6 - 1</f>
        <v>155</v>
      </c>
    </row>
    <row r="9" spans="1:9" x14ac:dyDescent="0.35">
      <c r="A9" s="1" t="s">
        <v>2</v>
      </c>
      <c r="B9">
        <f>SUM(B2:B8)</f>
        <v>13060</v>
      </c>
      <c r="C9">
        <f>SUM(C2:C6)</f>
        <v>186</v>
      </c>
      <c r="D9">
        <f>SUM(D2:D8)</f>
        <v>176000</v>
      </c>
      <c r="F9">
        <f>SUM(F2:F6)</f>
        <v>24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195F-A94B-43B9-B272-B66DEB6E2820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3586</v>
      </c>
      <c r="D2">
        <v>1</v>
      </c>
      <c r="E2">
        <f>C2</f>
        <v>3586</v>
      </c>
      <c r="F2" t="s">
        <v>41</v>
      </c>
    </row>
    <row r="12" spans="1:6" x14ac:dyDescent="0.35">
      <c r="A12" s="1" t="s">
        <v>2</v>
      </c>
      <c r="E12">
        <f>SUM(E2:E10)</f>
        <v>3586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0F1E-C979-4C21-B312-FEEDB3E5240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f>C2</f>
        <v>5123</v>
      </c>
      <c r="F2" t="s">
        <v>41</v>
      </c>
    </row>
    <row r="12" spans="1:6" x14ac:dyDescent="0.35">
      <c r="A12" s="1" t="s">
        <v>2</v>
      </c>
      <c r="E12">
        <f>SUM(E2:E10)</f>
        <v>5123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CACF-38E0-4F05-9197-203383C8FC1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3723</v>
      </c>
      <c r="D2">
        <v>1</v>
      </c>
      <c r="E2">
        <f>C2</f>
        <v>3723</v>
      </c>
      <c r="F2" t="s">
        <v>41</v>
      </c>
    </row>
    <row r="12" spans="1:6" x14ac:dyDescent="0.35">
      <c r="A12" s="1" t="s">
        <v>2</v>
      </c>
      <c r="E12">
        <f>SUM(E2:E10)</f>
        <v>3723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5C43-E3F8-4707-82AC-D64DB07E5F8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v>3093</v>
      </c>
      <c r="F2" t="s">
        <v>41</v>
      </c>
    </row>
    <row r="12" spans="1:6" x14ac:dyDescent="0.35">
      <c r="A12" s="1" t="s">
        <v>2</v>
      </c>
      <c r="E12">
        <f>SUM(E2:E10)</f>
        <v>3093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A172-7BA6-40DD-ABB6-E303E9E694A5}">
  <dimension ref="A1:F12"/>
  <sheetViews>
    <sheetView workbookViewId="0">
      <selection activeCell="A34" sqref="A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6127</v>
      </c>
      <c r="D2">
        <v>1</v>
      </c>
      <c r="E2">
        <f>C2</f>
        <v>6127</v>
      </c>
      <c r="F2" t="s">
        <v>41</v>
      </c>
    </row>
    <row r="12" spans="1:6" x14ac:dyDescent="0.35">
      <c r="A12" s="1" t="s">
        <v>2</v>
      </c>
      <c r="E12">
        <f>SUM(E2:E10)</f>
        <v>6127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6CF0-432F-4A3E-940D-86E08F6940C7}">
  <dimension ref="A1:F12"/>
  <sheetViews>
    <sheetView workbookViewId="0">
      <selection activeCell="B3" sqref="B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682</v>
      </c>
      <c r="D2">
        <v>1</v>
      </c>
      <c r="E2">
        <f>C2</f>
        <v>682</v>
      </c>
      <c r="F2" t="s">
        <v>42</v>
      </c>
    </row>
    <row r="3" spans="1:6" x14ac:dyDescent="0.35">
      <c r="A3" t="s">
        <v>43</v>
      </c>
      <c r="B3">
        <f>8191 -E3</f>
        <v>8183</v>
      </c>
      <c r="C3">
        <v>8</v>
      </c>
      <c r="D3">
        <v>1</v>
      </c>
      <c r="E3">
        <f>C3 * D3</f>
        <v>8</v>
      </c>
    </row>
    <row r="4" spans="1:6" x14ac:dyDescent="0.35">
      <c r="A4" t="s">
        <v>45</v>
      </c>
      <c r="B4">
        <f>B3-E4</f>
        <v>8173</v>
      </c>
      <c r="C4">
        <v>1</v>
      </c>
      <c r="D4">
        <v>10</v>
      </c>
      <c r="E4">
        <f>C4 * D4</f>
        <v>10</v>
      </c>
    </row>
    <row r="5" spans="1:6" x14ac:dyDescent="0.35">
      <c r="A5" t="s">
        <v>44</v>
      </c>
      <c r="B5">
        <f>B4-E5</f>
        <v>8165</v>
      </c>
      <c r="C5">
        <v>8</v>
      </c>
      <c r="D5">
        <v>1</v>
      </c>
      <c r="E5">
        <f>C5 * D5</f>
        <v>8</v>
      </c>
    </row>
    <row r="6" spans="1:6" x14ac:dyDescent="0.35">
      <c r="A6" t="s">
        <v>46</v>
      </c>
      <c r="B6">
        <f>B5-E6</f>
        <v>8145</v>
      </c>
      <c r="C6">
        <v>1</v>
      </c>
      <c r="D6">
        <v>20</v>
      </c>
      <c r="E6">
        <f>C6 * D6</f>
        <v>20</v>
      </c>
    </row>
    <row r="12" spans="1:6" x14ac:dyDescent="0.35">
      <c r="A12" s="1" t="s">
        <v>2</v>
      </c>
      <c r="E12">
        <f>SUM(E2:E10)</f>
        <v>728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777F-CEF0-4425-930E-295AE7C473DC}">
  <dimension ref="A1:F12"/>
  <sheetViews>
    <sheetView workbookViewId="0">
      <selection activeCell="D8" sqref="C7:D8"/>
    </sheetView>
  </sheetViews>
  <sheetFormatPr defaultRowHeight="14.5" x14ac:dyDescent="0.35"/>
  <cols>
    <col min="1" max="1" width="31.36328125" bestFit="1" customWidth="1"/>
    <col min="2" max="2" width="6.1796875" customWidth="1"/>
    <col min="3" max="4" width="11.453125" customWidth="1"/>
    <col min="6" max="6" width="31.36328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1586</v>
      </c>
      <c r="D2">
        <v>1</v>
      </c>
      <c r="E2">
        <f>C2</f>
        <v>1586</v>
      </c>
      <c r="F2" t="s">
        <v>54</v>
      </c>
    </row>
    <row r="3" spans="1:6" x14ac:dyDescent="0.35">
      <c r="A3" t="s">
        <v>56</v>
      </c>
      <c r="B3">
        <v>8156</v>
      </c>
      <c r="C3">
        <v>35</v>
      </c>
      <c r="E3">
        <f>C3</f>
        <v>35</v>
      </c>
      <c r="F3" t="s">
        <v>55</v>
      </c>
    </row>
    <row r="12" spans="1:6" x14ac:dyDescent="0.35">
      <c r="A12" s="1" t="s">
        <v>2</v>
      </c>
      <c r="E12">
        <f>SUM(E2:E10)</f>
        <v>1621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A10" sqref="A10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16</v>
      </c>
      <c r="B3">
        <f t="shared" ref="B3:B9" si="0">B2+ E2+1</f>
        <v>186</v>
      </c>
      <c r="C3">
        <v>5</v>
      </c>
      <c r="D3">
        <v>255</v>
      </c>
      <c r="E3">
        <f t="shared" ref="E3:E6" si="1">C3*D3</f>
        <v>1275</v>
      </c>
    </row>
    <row r="4" spans="1:6" x14ac:dyDescent="0.35">
      <c r="A4" t="s">
        <v>17</v>
      </c>
      <c r="B4">
        <f t="shared" si="0"/>
        <v>1462</v>
      </c>
      <c r="C4">
        <v>5</v>
      </c>
      <c r="D4">
        <v>255</v>
      </c>
      <c r="E4">
        <f t="shared" si="1"/>
        <v>1275</v>
      </c>
    </row>
    <row r="5" spans="1:6" x14ac:dyDescent="0.35">
      <c r="A5" t="s">
        <v>18</v>
      </c>
      <c r="B5">
        <f t="shared" si="0"/>
        <v>2738</v>
      </c>
      <c r="C5">
        <v>5</v>
      </c>
      <c r="D5">
        <v>255</v>
      </c>
      <c r="E5">
        <f t="shared" si="1"/>
        <v>1275</v>
      </c>
    </row>
    <row r="6" spans="1:6" x14ac:dyDescent="0.35">
      <c r="A6" t="s">
        <v>19</v>
      </c>
      <c r="B6">
        <f t="shared" si="0"/>
        <v>4014</v>
      </c>
      <c r="C6">
        <v>5</v>
      </c>
      <c r="D6">
        <v>255</v>
      </c>
      <c r="E6">
        <f t="shared" si="1"/>
        <v>1275</v>
      </c>
    </row>
    <row r="7" spans="1:6" x14ac:dyDescent="0.35">
      <c r="A7" t="s">
        <v>20</v>
      </c>
      <c r="B7">
        <f t="shared" si="0"/>
        <v>5290</v>
      </c>
      <c r="C7">
        <v>8</v>
      </c>
      <c r="D7">
        <v>255</v>
      </c>
      <c r="E7">
        <f t="shared" ref="E7" si="2">C7*D7</f>
        <v>2040</v>
      </c>
    </row>
    <row r="8" spans="1:6" x14ac:dyDescent="0.35">
      <c r="A8" t="s">
        <v>21</v>
      </c>
      <c r="B8">
        <f t="shared" si="0"/>
        <v>7331</v>
      </c>
      <c r="C8">
        <v>2</v>
      </c>
      <c r="D8">
        <v>255</v>
      </c>
      <c r="E8">
        <f t="shared" ref="E8" si="3">C8*D8</f>
        <v>510</v>
      </c>
    </row>
    <row r="9" spans="1:6" x14ac:dyDescent="0.35">
      <c r="A9" t="s">
        <v>28</v>
      </c>
      <c r="B9">
        <f t="shared" si="0"/>
        <v>7842</v>
      </c>
      <c r="C9">
        <v>10</v>
      </c>
      <c r="D9">
        <v>20</v>
      </c>
      <c r="E9">
        <f t="shared" ref="E9" si="4">C9*D9</f>
        <v>200</v>
      </c>
    </row>
    <row r="13" spans="1:6" x14ac:dyDescent="0.35">
      <c r="A13" s="1" t="s">
        <v>2</v>
      </c>
      <c r="E13">
        <f>SUM(E2:E11)</f>
        <v>8035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workbookViewId="0">
      <selection activeCell="A6" sqref="A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28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29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4" spans="1:6" x14ac:dyDescent="0.35">
      <c r="A4" t="s">
        <v>34</v>
      </c>
      <c r="B4">
        <f>B3+ E3+1</f>
        <v>3782</v>
      </c>
      <c r="C4">
        <v>42</v>
      </c>
      <c r="D4">
        <v>20</v>
      </c>
      <c r="E4">
        <f t="shared" ref="E4" si="2">C4*D4</f>
        <v>840</v>
      </c>
    </row>
    <row r="5" spans="1:6" x14ac:dyDescent="0.35">
      <c r="A5" t="s">
        <v>35</v>
      </c>
      <c r="B5">
        <f>B4+ E4+1</f>
        <v>4623</v>
      </c>
      <c r="C5">
        <v>8</v>
      </c>
      <c r="D5">
        <v>256</v>
      </c>
      <c r="E5">
        <f t="shared" ref="E5" si="3">C5*D5</f>
        <v>2048</v>
      </c>
    </row>
    <row r="6" spans="1:6" x14ac:dyDescent="0.35">
      <c r="A6" t="s">
        <v>57</v>
      </c>
    </row>
    <row r="13" spans="1:6" x14ac:dyDescent="0.35">
      <c r="A13" s="1" t="s">
        <v>2</v>
      </c>
      <c r="E13">
        <f>SUM(E2:E11)</f>
        <v>6668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B7A9-D68D-4611-9022-3CBE081861CE}">
  <dimension ref="A1:F13"/>
  <sheetViews>
    <sheetView workbookViewId="0">
      <selection activeCell="E2" sqref="B2:E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58</v>
      </c>
      <c r="B2">
        <v>0</v>
      </c>
      <c r="C2">
        <v>2</v>
      </c>
      <c r="D2">
        <v>256</v>
      </c>
      <c r="E2">
        <f t="shared" ref="E2" si="0">C2*D2</f>
        <v>512</v>
      </c>
    </row>
    <row r="6" spans="1:6" x14ac:dyDescent="0.35">
      <c r="A6" t="s">
        <v>57</v>
      </c>
    </row>
    <row r="13" spans="1:6" x14ac:dyDescent="0.35">
      <c r="A13" s="1" t="s">
        <v>2</v>
      </c>
      <c r="E13">
        <f>SUM(E2:E11)</f>
        <v>512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4253-1AC6-4AC6-91AF-37AC71E22B02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7554</v>
      </c>
      <c r="D2">
        <v>1</v>
      </c>
      <c r="E2">
        <f>C2</f>
        <v>7554</v>
      </c>
      <c r="F2" t="s">
        <v>38</v>
      </c>
    </row>
    <row r="12" spans="1:6" x14ac:dyDescent="0.35">
      <c r="A12" s="1" t="s">
        <v>2</v>
      </c>
      <c r="E12">
        <f>SUM(E2:E10)</f>
        <v>7554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workbookViewId="0">
      <selection activeCell="C5" sqref="C5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</row>
    <row r="2" spans="1:5" x14ac:dyDescent="0.35">
      <c r="A2" t="s">
        <v>22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24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27</v>
      </c>
      <c r="B4">
        <f>B3+ E3+1</f>
        <v>514</v>
      </c>
      <c r="C4">
        <v>500</v>
      </c>
      <c r="D4">
        <v>1</v>
      </c>
      <c r="E4">
        <f t="shared" ref="E4" si="1">C4*D4</f>
        <v>500</v>
      </c>
    </row>
    <row r="5" spans="1:5" x14ac:dyDescent="0.35">
      <c r="A5" t="s">
        <v>47</v>
      </c>
      <c r="B5">
        <f>B4+ E4+1</f>
        <v>1015</v>
      </c>
      <c r="C5">
        <v>11</v>
      </c>
      <c r="D5">
        <v>1</v>
      </c>
      <c r="E5">
        <f t="shared" ref="E5" si="2">C5*D5</f>
        <v>11</v>
      </c>
    </row>
    <row r="10" spans="1:5" x14ac:dyDescent="0.35">
      <c r="A10" t="s">
        <v>25</v>
      </c>
      <c r="E10">
        <f>SUM(E2:E9)</f>
        <v>1023</v>
      </c>
    </row>
    <row r="11" spans="1:5" x14ac:dyDescent="0.35">
      <c r="A11" t="s">
        <v>26</v>
      </c>
      <c r="E11">
        <v>1023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0B15-078B-4B8C-B149-C046CE8CC3B4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7663</v>
      </c>
      <c r="D2">
        <v>1</v>
      </c>
      <c r="E2">
        <f>C2</f>
        <v>7663</v>
      </c>
      <c r="F2" t="s">
        <v>38</v>
      </c>
    </row>
    <row r="12" spans="1:6" x14ac:dyDescent="0.35">
      <c r="A12" s="1" t="s">
        <v>2</v>
      </c>
      <c r="E12">
        <f>SUM(E2:E10)</f>
        <v>7663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4641</v>
      </c>
      <c r="D2">
        <v>1</v>
      </c>
      <c r="E2">
        <f>C2</f>
        <v>4641</v>
      </c>
      <c r="F2" t="s">
        <v>38</v>
      </c>
    </row>
    <row r="3" spans="1:6" x14ac:dyDescent="0.35">
      <c r="A3" t="s">
        <v>31</v>
      </c>
      <c r="B3" t="s">
        <v>36</v>
      </c>
    </row>
    <row r="4" spans="1:6" x14ac:dyDescent="0.35">
      <c r="A4" t="s">
        <v>33</v>
      </c>
      <c r="B4" t="s">
        <v>36</v>
      </c>
    </row>
    <row r="5" spans="1:6" x14ac:dyDescent="0.35">
      <c r="A5" t="s">
        <v>32</v>
      </c>
      <c r="B5" t="s">
        <v>36</v>
      </c>
    </row>
    <row r="12" spans="1:6" x14ac:dyDescent="0.35">
      <c r="A12" s="1" t="s">
        <v>2</v>
      </c>
      <c r="E12">
        <f>SUM(E2:E10)</f>
        <v>4641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B9BB-644E-4DE7-A6F3-2DB946584AF9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4234</v>
      </c>
      <c r="D2">
        <v>1</v>
      </c>
      <c r="E2">
        <f>C2</f>
        <v>4234</v>
      </c>
      <c r="F2" t="s">
        <v>38</v>
      </c>
    </row>
    <row r="12" spans="1:6" x14ac:dyDescent="0.35">
      <c r="A12" s="1" t="s">
        <v>2</v>
      </c>
      <c r="E12">
        <f>SUM(E2:E10)</f>
        <v>4234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024D-5883-452F-AA38-8CA5B65145D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6696</v>
      </c>
      <c r="D2">
        <v>1</v>
      </c>
      <c r="E2">
        <f>C2</f>
        <v>6696</v>
      </c>
      <c r="F2" t="s">
        <v>38</v>
      </c>
    </row>
    <row r="12" spans="1:6" x14ac:dyDescent="0.35">
      <c r="A12" s="1" t="s">
        <v>2</v>
      </c>
      <c r="E12">
        <f>SUM(E2:E10)</f>
        <v>6696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0BDF-E657-4A2B-B23B-E05D3D83C462}">
  <dimension ref="A1:F12"/>
  <sheetViews>
    <sheetView workbookViewId="0">
      <selection activeCell="F34" sqref="F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4.816406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1153</v>
      </c>
      <c r="D2">
        <v>1</v>
      </c>
      <c r="E2">
        <f>C2</f>
        <v>1153</v>
      </c>
      <c r="F2" t="s">
        <v>39</v>
      </c>
    </row>
    <row r="12" spans="1:6" x14ac:dyDescent="0.35">
      <c r="A12" s="1" t="s">
        <v>2</v>
      </c>
      <c r="E12">
        <f>SUM(E2:E10)</f>
        <v>1153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8C9F-5BE2-4E98-B5FC-EB226A731849}">
  <dimension ref="A1:F12"/>
  <sheetViews>
    <sheetView workbookViewId="0">
      <selection activeCell="C2" sqref="C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30.179687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1789</v>
      </c>
      <c r="D2">
        <v>1</v>
      </c>
      <c r="E2">
        <f>C2</f>
        <v>1789</v>
      </c>
      <c r="F2" t="s">
        <v>48</v>
      </c>
    </row>
    <row r="12" spans="1:6" x14ac:dyDescent="0.35">
      <c r="A12" s="1" t="s">
        <v>2</v>
      </c>
      <c r="E12">
        <f>SUM(E2:E10)</f>
        <v>1789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9B32-4B46-4AD0-A79C-01B618483F1F}">
  <dimension ref="A1:F12"/>
  <sheetViews>
    <sheetView tabSelected="1" workbookViewId="0">
      <selection activeCell="I13" sqref="I1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7.906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516</v>
      </c>
      <c r="D2">
        <v>1</v>
      </c>
      <c r="E2">
        <f>C2</f>
        <v>516</v>
      </c>
      <c r="F2" t="s">
        <v>40</v>
      </c>
    </row>
    <row r="11" spans="1:6" x14ac:dyDescent="0.35">
      <c r="A11" t="s">
        <v>58</v>
      </c>
      <c r="B11">
        <f>8191-E11</f>
        <v>7679</v>
      </c>
      <c r="C11">
        <v>2</v>
      </c>
      <c r="D11">
        <v>256</v>
      </c>
      <c r="E11">
        <f>D11*C11</f>
        <v>512</v>
      </c>
    </row>
    <row r="12" spans="1:6" x14ac:dyDescent="0.35">
      <c r="A12" s="1" t="s">
        <v>2</v>
      </c>
      <c r="E12">
        <f>SUM(E2:E10)</f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Dynamic (Bank 0x13 - 0x3A)</vt:lpstr>
      <vt:lpstr>Bank0x1</vt:lpstr>
      <vt:lpstr>Bank0x2</vt:lpstr>
      <vt:lpstr>Bank0x3</vt:lpstr>
      <vt:lpstr>Bank0x4</vt:lpstr>
      <vt:lpstr>Bank0x5</vt:lpstr>
      <vt:lpstr>Bank0x6</vt:lpstr>
      <vt:lpstr>Bank0x7</vt:lpstr>
      <vt:lpstr>Bank0x8</vt:lpstr>
      <vt:lpstr>Bank0x9</vt:lpstr>
      <vt:lpstr>Bank0xA</vt:lpstr>
      <vt:lpstr>Bank0xB</vt:lpstr>
      <vt:lpstr>Bank0xC</vt:lpstr>
      <vt:lpstr>Bank0xD</vt:lpstr>
      <vt:lpstr>Bank0xE</vt:lpstr>
      <vt:lpstr>Bank0x10</vt:lpstr>
      <vt:lpstr>BANK60</vt:lpstr>
      <vt:lpstr>BANK61</vt:lpstr>
      <vt:lpstr>BANK62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2023-04-29T08:11:02Z</dcterms:modified>
</cp:coreProperties>
</file>