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F5E53819-EF13-4656-9259-5A52F4540A0F}" xr6:coauthVersionLast="47" xr6:coauthVersionMax="47" xr10:uidLastSave="{00000000-0000-0000-0000-000000000000}"/>
  <bookViews>
    <workbookView xWindow="-110" yWindow="-110" windowWidth="34620" windowHeight="14020" firstSheet="10"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 name="Sprite Addresses" sheetId="28"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7" l="1"/>
  <c r="D5" i="27" s="1"/>
  <c r="E5" i="27" s="1"/>
  <c r="D4" i="27"/>
  <c r="E4" i="27" s="1"/>
  <c r="C10" i="27"/>
  <c r="H2" i="3"/>
  <c r="G2" i="3"/>
  <c r="E2" i="3"/>
  <c r="D3" i="27"/>
  <c r="E3" i="27" s="1"/>
  <c r="B3" i="27"/>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B5" i="27" l="1"/>
  <c r="D6" i="27" s="1"/>
  <c r="E6" i="27" s="1"/>
  <c r="C11" i="27"/>
  <c r="C13" i="27" s="1"/>
  <c r="I2" i="3"/>
  <c r="H3" i="24"/>
  <c r="G3" i="24"/>
  <c r="I3" i="24" s="1"/>
  <c r="I2" i="24"/>
  <c r="G3" i="22"/>
  <c r="E10" i="23"/>
  <c r="E10" i="22"/>
  <c r="E12" i="19"/>
  <c r="E10" i="3"/>
  <c r="E10" i="4"/>
  <c r="E13" i="5"/>
  <c r="B3" i="5"/>
  <c r="B5" i="1"/>
  <c r="B6" i="1" s="1"/>
  <c r="B4" i="20" s="1"/>
  <c r="B9" i="1" s="1"/>
  <c r="G4" i="2"/>
  <c r="G5" i="2" s="1"/>
  <c r="G6" i="2" s="1"/>
  <c r="H6" i="2" s="1"/>
  <c r="F9" i="2"/>
  <c r="D9" i="2"/>
  <c r="B6" i="27" l="1"/>
  <c r="B7" i="27" s="1"/>
  <c r="B8" i="27" s="1"/>
  <c r="I3" i="22"/>
  <c r="B4" i="22"/>
  <c r="D7" i="27" l="1"/>
  <c r="E7" i="27" s="1"/>
  <c r="D8" i="27"/>
  <c r="E8" i="27" s="1"/>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<sst xmlns="http://schemas.openxmlformats.org/spreadsheetml/2006/main" count="405" uniqueCount="220">
  <si>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</si>
  <si>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</si>
  <si>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</si>
  <si>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</si>
  <si>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</si>
  <si>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</si>
  <si>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</si>
  <si>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</si>
  <si>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</si>
  <si>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</si>
  <si>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</si>
  <si>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</si>
  <si>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</si>
  <si>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</si>
  <si>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</si>
  <si>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</si>
  <si>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</si>
  <si>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</si>
  <si>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</si>
  <si>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</si>
  <si>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</si>
  <si>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</si>
  <si>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</si>
  <si>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</si>
  <si>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</si>
  <si>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</si>
  <si>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</si>
  <si>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</si>
  <si>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</si>
  <si>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</si>
  <si>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</si>
  <si>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</si>
  <si>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</si>
  <si>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</si>
  <si>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</si>
  <si>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</si>
  <si>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</si>
  <si>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</si>
  <si>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</si>
  <si>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</si>
  <si>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</si>
  <si>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</si>
  <si>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</si>
  <si>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</si>
  <si>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</si>
  <si>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</si>
  <si>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</si>
  <si>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</si>
  <si>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</si>
  <si>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</si>
  <si>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</si>
  <si>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</si>
  <si>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</si>
  <si>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</si>
  <si>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</si>
  <si>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</si>
  <si>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</si>
  <si>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</si>
  <si>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</si>
  <si>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</si>
  <si>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</si>
  <si>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</si>
  <si>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</si>
  <si>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</si>
  <si>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</si>
  <si>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</si>
  <si>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</si>
  <si>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</si>
  <si>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</si>
  <si>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</si>
  <si>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</si>
  <si>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</si>
  <si>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</si>
  <si>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</si>
  <si>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</si>
  <si>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</si>
  <si>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</si>
  <si>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</si>
  <si>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</si>
  <si>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</si>
  <si>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Available For Sprites</t>
  </si>
  <si>
    <t>Sprites Small</t>
  </si>
  <si>
    <t>Index</t>
  </si>
  <si>
    <t>Value</t>
  </si>
  <si>
    <t>0XEA00</t>
  </si>
  <si>
    <t>0XEC00</t>
  </si>
  <si>
    <t>0XEE00</t>
  </si>
  <si>
    <t>0XF000</t>
  </si>
  <si>
    <t>0XF200</t>
  </si>
  <si>
    <t>0XF400</t>
  </si>
  <si>
    <t>0XF600</t>
  </si>
  <si>
    <t>0XF800</t>
  </si>
  <si>
    <t>0XFA00</t>
  </si>
  <si>
    <t>0XFC00</t>
  </si>
  <si>
    <t>0XFE00</t>
  </si>
  <si>
    <t>0X10000</t>
  </si>
  <si>
    <t>0X10200</t>
  </si>
  <si>
    <t>0X10400</t>
  </si>
  <si>
    <t>0X10600</t>
  </si>
  <si>
    <t>0X10800</t>
  </si>
  <si>
    <t>0X10A00</t>
  </si>
  <si>
    <t>0X10C00</t>
  </si>
  <si>
    <t>0X10E00</t>
  </si>
  <si>
    <t>0X11000</t>
  </si>
  <si>
    <t>0X11200</t>
  </si>
  <si>
    <t>0X11400</t>
  </si>
  <si>
    <t>0X11600</t>
  </si>
  <si>
    <t>0X11800</t>
  </si>
  <si>
    <t>0X11A00</t>
  </si>
  <si>
    <t>0X11C00</t>
  </si>
  <si>
    <t>0X11E00</t>
  </si>
  <si>
    <t>0X12000</t>
  </si>
  <si>
    <t>0X12200</t>
  </si>
  <si>
    <t>0X12400</t>
  </si>
  <si>
    <t>0X12600</t>
  </si>
  <si>
    <t>0X12800</t>
  </si>
  <si>
    <t>0X12A00</t>
  </si>
  <si>
    <t>0X12C00</t>
  </si>
  <si>
    <t>0X12E00</t>
  </si>
  <si>
    <t>0X13000</t>
  </si>
  <si>
    <t>0X13200</t>
  </si>
  <si>
    <t>0X13400</t>
  </si>
  <si>
    <t>0X13600</t>
  </si>
  <si>
    <t>0X13800</t>
  </si>
  <si>
    <t>0X13A00</t>
  </si>
  <si>
    <t>0X13C00</t>
  </si>
  <si>
    <t>0X13E00</t>
  </si>
  <si>
    <t>0X14000</t>
  </si>
  <si>
    <t>0X14200</t>
  </si>
  <si>
    <t>0X14400</t>
  </si>
  <si>
    <t>0X14600</t>
  </si>
  <si>
    <t>0X14800</t>
  </si>
  <si>
    <t>0X14A00</t>
  </si>
  <si>
    <t>0X14C00</t>
  </si>
  <si>
    <t>0X14E00</t>
  </si>
  <si>
    <t>0X15000</t>
  </si>
  <si>
    <t>0X15200</t>
  </si>
  <si>
    <t>0X15400</t>
  </si>
  <si>
    <t>0X15600</t>
  </si>
  <si>
    <t>0X15800</t>
  </si>
  <si>
    <t>0X15A00</t>
  </si>
  <si>
    <t>0X15C00</t>
  </si>
  <si>
    <t>0X15E00</t>
  </si>
  <si>
    <t>0X16000</t>
  </si>
  <si>
    <t>0X16200</t>
  </si>
  <si>
    <t>0X16400</t>
  </si>
  <si>
    <t>0X16600</t>
  </si>
  <si>
    <t>0X16800</t>
  </si>
  <si>
    <t>0X16A00</t>
  </si>
  <si>
    <t>0X16C00</t>
  </si>
  <si>
    <t>0X16E00</t>
  </si>
  <si>
    <t>0X17000</t>
  </si>
  <si>
    <t>0X17200</t>
  </si>
  <si>
    <t>0X17400</t>
  </si>
  <si>
    <t>0X17600</t>
  </si>
  <si>
    <t>0X17800</t>
  </si>
  <si>
    <t>0X17A00</t>
  </si>
  <si>
    <t>0X17C00</t>
  </si>
  <si>
    <t>0X17E00</t>
  </si>
  <si>
    <t>0X18000</t>
  </si>
  <si>
    <t>0X18200</t>
  </si>
  <si>
    <t>0X18400</t>
  </si>
  <si>
    <t>0X18600</t>
  </si>
  <si>
    <t>0X18800</t>
  </si>
  <si>
    <t>0X18A00</t>
  </si>
  <si>
    <t>0X18C00</t>
  </si>
  <si>
    <t>0X18E00</t>
  </si>
  <si>
    <t>0X19000</t>
  </si>
  <si>
    <t>0X19200</t>
  </si>
  <si>
    <t>0X19400</t>
  </si>
  <si>
    <t>0X19600</t>
  </si>
  <si>
    <t>0X19800</t>
  </si>
  <si>
    <t>0X19A00</t>
  </si>
  <si>
    <t>0X19C00</t>
  </si>
  <si>
    <t>0X19E00</t>
  </si>
  <si>
    <t>0X1A000</t>
  </si>
  <si>
    <t>0X1A200</t>
  </si>
  <si>
    <t>0X1A400</t>
  </si>
  <si>
    <t>0X1A600</t>
  </si>
  <si>
    <t>0X1A800</t>
  </si>
  <si>
    <t>0X1AA00</t>
  </si>
  <si>
    <t>0X1AC00</t>
  </si>
  <si>
    <t>0X1AE00</t>
  </si>
  <si>
    <t>0X1B000</t>
  </si>
  <si>
    <t>0X1B200</t>
  </si>
  <si>
    <t>0X1B400</t>
  </si>
  <si>
    <t>0X1B600</t>
  </si>
  <si>
    <t>0X1B800</t>
  </si>
  <si>
    <t>0X1BA00</t>
  </si>
  <si>
    <t>0X1BC00</t>
  </si>
  <si>
    <t>0X1BE00</t>
  </si>
  <si>
    <t>0X1C000</t>
  </si>
  <si>
    <t>0X1C200</t>
  </si>
  <si>
    <t>0X1C400</t>
  </si>
  <si>
    <t>0X1C600</t>
  </si>
  <si>
    <t>0X1C800</t>
  </si>
  <si>
    <t>0X1CA00</t>
  </si>
  <si>
    <t>0X1CC00</t>
  </si>
  <si>
    <t>0X1CE00</t>
  </si>
  <si>
    <t>0X1D000</t>
  </si>
  <si>
    <t>0X1D200</t>
  </si>
  <si>
    <t>0X1D400</t>
  </si>
  <si>
    <t>0X1D600</t>
  </si>
  <si>
    <t>0X1D800</t>
  </si>
  <si>
    <t>0X1DA00</t>
  </si>
  <si>
    <t>0X1DC00</t>
  </si>
  <si>
    <t>0X1DE00</t>
  </si>
  <si>
    <t>0X1E000</t>
  </si>
  <si>
    <t>0X1E200</t>
  </si>
  <si>
    <t>0X1E400</t>
  </si>
  <si>
    <t>0X1E600</t>
  </si>
  <si>
    <t>0X1E800</t>
  </si>
  <si>
    <t>0X1EA00</t>
  </si>
  <si>
    <t>0X1EC00</t>
  </si>
  <si>
    <t>0X1EE00</t>
  </si>
  <si>
    <t>0X1F000</t>
  </si>
  <si>
    <t>0X1F200</t>
  </si>
  <si>
    <t>0X1F400</t>
  </si>
  <si>
    <t>0X1F600</t>
  </si>
  <si>
    <t>All possible sprite addresses and their index in _bESpriteAllocTable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</si>
</sst>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J6" sqref="J6"/>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42</v>
      </c>
      <c r="F2">
        <v>1</v>
      </c>
      <c r="G2">
        <v>0</v>
      </c>
      <c r="H2">
        <v>49</v>
      </c>
    </row>
    <row r="3" spans="1:9" x14ac:dyDescent="0.35">
      <c r="A3" t="s">
        <v>3</v>
      </c>
      <c r="B3">
        <v>160</v>
      </c>
      <c r="C3">
        <v>50</v>
      </c>
      <c r="D3">
        <f>B3*C3</f>
        <v>8000</v>
      </c>
      <c r="E3" s="2" t="s">
        <v>41</v>
      </c>
      <c r="F3">
        <f>D3/8000</f>
        <v>1</v>
      </c>
      <c r="G3">
        <f>H2+1</f>
        <v>50</v>
      </c>
      <c r="H3">
        <f>G3+C3 -1</f>
        <v>99</v>
      </c>
    </row>
    <row r="4" spans="1:9" x14ac:dyDescent="0.35">
      <c r="A4" t="s">
        <v>5</v>
      </c>
      <c r="B4">
        <v>1600</v>
      </c>
      <c r="C4">
        <v>30</v>
      </c>
      <c r="D4">
        <f>B4*C4</f>
        <v>48000</v>
      </c>
      <c r="E4" s="2" t="s">
        <v>50</v>
      </c>
      <c r="F4">
        <v>6</v>
      </c>
      <c r="G4">
        <f>H3+1</f>
        <v>100</v>
      </c>
      <c r="H4">
        <f>G4+C4 -1</f>
        <v>129</v>
      </c>
    </row>
    <row r="5" spans="1:9" x14ac:dyDescent="0.35">
      <c r="A5" t="s">
        <v>6</v>
      </c>
      <c r="B5">
        <v>4000</v>
      </c>
      <c r="C5">
        <v>12</v>
      </c>
      <c r="D5">
        <f>B5*C5</f>
        <v>48000</v>
      </c>
      <c r="E5" s="2" t="s">
        <v>55</v>
      </c>
      <c r="F5">
        <v>6</v>
      </c>
      <c r="G5">
        <f>H4+1</f>
        <v>130</v>
      </c>
      <c r="H5">
        <f>G5+C5 -1</f>
        <v>141</v>
      </c>
    </row>
    <row r="6" spans="1:9" x14ac:dyDescent="0.35">
      <c r="A6" t="s">
        <v>12</v>
      </c>
      <c r="B6">
        <v>8000</v>
      </c>
      <c r="C6">
        <v>6</v>
      </c>
      <c r="D6">
        <f>B6*C6</f>
        <v>48000</v>
      </c>
      <c r="E6" s="2" t="s">
        <v>56</v>
      </c>
      <c r="F6">
        <f>D6/8000</f>
        <v>6</v>
      </c>
      <c r="G6">
        <f>H5+1</f>
        <v>142</v>
      </c>
      <c r="H6">
        <f>G6+C6 - 1</f>
        <v>147</v>
      </c>
    </row>
    <row r="9" spans="1:9" x14ac:dyDescent="0.35">
      <c r="A9" s="1" t="s">
        <v>2</v>
      </c>
      <c r="B9">
        <f>SUM(B2:B8)</f>
        <v>13860</v>
      </c>
      <c r="C9">
        <f>SUM(C2:C6)</f>
        <v>178</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51</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52</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53</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43</v>
      </c>
    </row>
    <row r="3" spans="1:6" x14ac:dyDescent="0.35">
      <c r="A3" t="s">
        <v>48</v>
      </c>
      <c r="B3">
        <f>B4-E3</f>
        <v>7971</v>
      </c>
      <c r="C3">
        <v>186</v>
      </c>
      <c r="D3">
        <v>1</v>
      </c>
      <c r="E3">
        <f>C3*D3</f>
        <v>186</v>
      </c>
      <c r="F3" t="s">
        <v>49</v>
      </c>
    </row>
    <row r="4" spans="1:6" x14ac:dyDescent="0.35">
      <c r="A4" t="s">
        <v>45</v>
      </c>
      <c r="B4">
        <f>8192-E4</f>
        <v>8157</v>
      </c>
      <c r="C4">
        <v>7</v>
      </c>
      <c r="D4">
        <v>5</v>
      </c>
      <c r="E4">
        <f>C4*D4</f>
        <v>35</v>
      </c>
      <c r="F4" t="s">
        <v>44</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66</v>
      </c>
      <c r="H1" t="s">
        <v>68</v>
      </c>
      <c r="I1" t="s">
        <v>67</v>
      </c>
    </row>
    <row r="2" spans="1:9" x14ac:dyDescent="0.35">
      <c r="A2" t="s">
        <v>30</v>
      </c>
      <c r="B2">
        <v>0</v>
      </c>
      <c r="C2">
        <v>2128</v>
      </c>
      <c r="D2">
        <v>1</v>
      </c>
      <c r="E2">
        <f>C2*D2</f>
        <v>2128</v>
      </c>
      <c r="G2">
        <f>B2+C2-1</f>
        <v>2127</v>
      </c>
      <c r="H2" t="str">
        <f>DEC2HEX(B2+40960)</f>
        <v>A000</v>
      </c>
      <c r="I2" t="str">
        <f>DEC2HEX(G2+40960)</f>
        <v>A84F</v>
      </c>
    </row>
    <row r="3" spans="1:9" x14ac:dyDescent="0.35">
      <c r="A3" t="s">
        <v>58</v>
      </c>
      <c r="B3">
        <f>G2+1</f>
        <v>2128</v>
      </c>
      <c r="C3">
        <v>5728</v>
      </c>
      <c r="D3">
        <v>1</v>
      </c>
      <c r="E3">
        <f>C3*D3</f>
        <v>5728</v>
      </c>
      <c r="G3">
        <f>B3+C3-1</f>
        <v>7855</v>
      </c>
      <c r="H3" t="str">
        <f>DEC2HEX(B3+40960)</f>
        <v>A850</v>
      </c>
      <c r="I3" t="str">
        <f>DEC2HEX(G3+40960)</f>
        <v>BEAF</v>
      </c>
    </row>
    <row r="4" spans="1:9" x14ac:dyDescent="0.35">
      <c r="A4" t="s">
        <v>57</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66</v>
      </c>
      <c r="H1" s="1" t="s">
        <v>68</v>
      </c>
      <c r="I1" s="1" t="s">
        <v>67</v>
      </c>
    </row>
    <row r="2" spans="1:9" x14ac:dyDescent="0.35">
      <c r="A2" t="s">
        <v>30</v>
      </c>
      <c r="B2">
        <v>0</v>
      </c>
      <c r="C2">
        <v>7856</v>
      </c>
      <c r="D2">
        <v>1</v>
      </c>
      <c r="E2">
        <f>C2*D2</f>
        <v>7856</v>
      </c>
      <c r="G2">
        <f>B2+C2-1</f>
        <v>7855</v>
      </c>
      <c r="H2" t="str">
        <f>DEC2HEX(B2+40960)</f>
        <v>A000</v>
      </c>
      <c r="I2" t="str">
        <f>DEC2HEX(G2+40960)</f>
        <v>BEAF</v>
      </c>
    </row>
    <row r="3" spans="1:9" x14ac:dyDescent="0.35">
      <c r="A3" t="s">
        <v>57</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C11" sqref="C11"/>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12</v>
      </c>
      <c r="D5">
        <v>256</v>
      </c>
      <c r="E5">
        <f t="shared" ref="E5" si="3">C5*D5</f>
        <v>3072</v>
      </c>
    </row>
    <row r="6" spans="1:6" x14ac:dyDescent="0.35">
      <c r="A6" t="s">
        <v>46</v>
      </c>
    </row>
    <row r="13" spans="1:6" x14ac:dyDescent="0.35">
      <c r="A13" s="1" t="s">
        <v>2</v>
      </c>
      <c r="E13">
        <f>SUM(E2:E11)</f>
        <v>7692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47</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46</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63</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40</v>
      </c>
      <c r="B5">
        <f>B4+ E4+1</f>
        <v>1015</v>
      </c>
      <c r="C5">
        <v>11</v>
      </c>
      <c r="D5">
        <v>1</v>
      </c>
      <c r="E5">
        <f t="shared" ref="E5" si="2">C5*D5</f>
        <v>11</v>
      </c>
      <c r="F5" t="str">
        <f>DEC2HEX(HEX2DEC(F4) + E4)</f>
        <v>7F4</v>
      </c>
    </row>
    <row r="7" spans="1:6" x14ac:dyDescent="0.35">
      <c r="A7" t="s">
        <v>64</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3"/>
  <sheetViews>
    <sheetView workbookViewId="0">
      <selection activeCell="C3" sqref="C3"/>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69</v>
      </c>
      <c r="E1" s="1" t="s">
        <v>65</v>
      </c>
      <c r="F1" s="1"/>
      <c r="G1" s="1"/>
      <c r="H1" s="1"/>
      <c r="I1" s="1"/>
    </row>
    <row r="2" spans="1:9" x14ac:dyDescent="0.35">
      <c r="A2" t="s">
        <v>70</v>
      </c>
      <c r="B2">
        <v>0</v>
      </c>
      <c r="C2">
        <v>38400</v>
      </c>
      <c r="D2" t="str">
        <f>DEC2HEX(HEX2DEC("00000"))</f>
        <v>0</v>
      </c>
      <c r="E2" t="str">
        <f t="shared" ref="E2:E7" si="0">DEC2HEX(HEX2DEC(D2)+C2-1)</f>
        <v>95FF</v>
      </c>
    </row>
    <row r="3" spans="1:9" x14ac:dyDescent="0.35">
      <c r="A3" t="s">
        <v>71</v>
      </c>
      <c r="B3">
        <f>C2</f>
        <v>38400</v>
      </c>
      <c r="C3">
        <v>13440</v>
      </c>
      <c r="D3" t="str">
        <f t="shared" ref="D3:D7" si="1">DEC2HEX(B2 + C2)</f>
        <v>9600</v>
      </c>
      <c r="E3" t="str">
        <f t="shared" si="0"/>
        <v>CA7F</v>
      </c>
    </row>
    <row r="4" spans="1:9" x14ac:dyDescent="0.35">
      <c r="A4" t="s">
        <v>53</v>
      </c>
      <c r="B4">
        <f>B3+ C3</f>
        <v>51840</v>
      </c>
      <c r="C4">
        <v>128</v>
      </c>
      <c r="D4" t="str">
        <f t="shared" ref="D4" si="2">DEC2HEX(B3 + C3)</f>
        <v>CA80</v>
      </c>
      <c r="E4" t="str">
        <f t="shared" ref="E4" si="3">DEC2HEX(HEX2DEC(D4)+C4-1)</f>
        <v>CAFF</v>
      </c>
    </row>
    <row r="5" spans="1:9" x14ac:dyDescent="0.35">
      <c r="A5" t="s">
        <v>81</v>
      </c>
      <c r="B5">
        <f>B4+C4</f>
        <v>51968</v>
      </c>
      <c r="C5">
        <v>1280</v>
      </c>
      <c r="D5" t="str">
        <f>DEC2HEX(B4 + C4)</f>
        <v>CB00</v>
      </c>
      <c r="E5" t="str">
        <f t="shared" si="0"/>
        <v>CFFF</v>
      </c>
    </row>
    <row r="6" spans="1:9" x14ac:dyDescent="0.35">
      <c r="A6" t="s">
        <v>72</v>
      </c>
      <c r="B6">
        <f t="shared" ref="B6:B8" si="4">B5+C5</f>
        <v>53248</v>
      </c>
      <c r="C6">
        <v>2560</v>
      </c>
      <c r="D6" t="str">
        <f t="shared" si="1"/>
        <v>D000</v>
      </c>
      <c r="E6" t="str">
        <f t="shared" si="0"/>
        <v>D9FF</v>
      </c>
    </row>
    <row r="7" spans="1:9" x14ac:dyDescent="0.35">
      <c r="A7" t="s">
        <v>73</v>
      </c>
      <c r="B7">
        <f t="shared" si="4"/>
        <v>55808</v>
      </c>
      <c r="C7">
        <v>4096</v>
      </c>
      <c r="D7" t="str">
        <f t="shared" si="1"/>
        <v>DA00</v>
      </c>
      <c r="E7" t="str">
        <f t="shared" si="0"/>
        <v>E9FF</v>
      </c>
    </row>
    <row r="8" spans="1:9" x14ac:dyDescent="0.35">
      <c r="A8" t="s">
        <v>77</v>
      </c>
      <c r="B8">
        <f t="shared" si="4"/>
        <v>59904</v>
      </c>
      <c r="C8">
        <v>69120</v>
      </c>
      <c r="D8" t="str">
        <f t="shared" ref="D8" si="5">DEC2HEX(B7 + C7)</f>
        <v>EA00</v>
      </c>
      <c r="E8" t="str">
        <f t="shared" ref="E8" si="6">DEC2HEX(HEX2DEC(D8)+C8-1)</f>
        <v>1F7FF</v>
      </c>
    </row>
    <row r="10" spans="1:9" x14ac:dyDescent="0.35">
      <c r="B10" t="s">
        <v>80</v>
      </c>
      <c r="C10">
        <f>C8+C5</f>
        <v>70400</v>
      </c>
    </row>
    <row r="11" spans="1:9" x14ac:dyDescent="0.35">
      <c r="B11" t="s">
        <v>74</v>
      </c>
      <c r="C11">
        <f>SUM(C2:C8)</f>
        <v>129024</v>
      </c>
    </row>
    <row r="12" spans="1:9" x14ac:dyDescent="0.35">
      <c r="B12" t="s">
        <v>75</v>
      </c>
      <c r="C12">
        <v>129471</v>
      </c>
    </row>
    <row r="13" spans="1:9" x14ac:dyDescent="0.35">
      <c r="B13" t="s">
        <v>76</v>
      </c>
      <c r="C13">
        <f>C12-C11</f>
        <v>447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F9F0-2373-44BA-8150-CDB117860CA2}">
  <dimension ref="A1:D136"/>
  <sheetViews>
    <sheetView tabSelected="1" workbookViewId="0">
      <selection activeCell="D1" sqref="D1"/>
    </sheetView>
  </sheetViews>
  <sheetFormatPr defaultRowHeight="14.5" x14ac:dyDescent="0.35"/>
  <cols>
    <col min="4" max="4" width="119.1796875" customWidth="1"/>
  </cols>
  <sheetData>
    <row r="1" spans="1:4" x14ac:dyDescent="0.35">
      <c r="A1" t="s">
        <v>82</v>
      </c>
      <c r="B1" t="s">
        <v>83</v>
      </c>
      <c r="D1" t="s">
        <v>219</v>
      </c>
    </row>
    <row r="2" spans="1:4" x14ac:dyDescent="0.35">
      <c r="A2">
        <v>0</v>
      </c>
      <c r="B2" t="s">
        <v>84</v>
      </c>
    </row>
    <row r="3" spans="1:4" x14ac:dyDescent="0.35">
      <c r="A3">
        <v>1</v>
      </c>
      <c r="B3" t="s">
        <v>85</v>
      </c>
    </row>
    <row r="4" spans="1:4" x14ac:dyDescent="0.35">
      <c r="A4">
        <v>2</v>
      </c>
      <c r="B4" t="s">
        <v>86</v>
      </c>
    </row>
    <row r="5" spans="1:4" x14ac:dyDescent="0.35">
      <c r="A5">
        <v>3</v>
      </c>
      <c r="B5" t="s">
        <v>87</v>
      </c>
    </row>
    <row r="6" spans="1:4" x14ac:dyDescent="0.35">
      <c r="A6">
        <v>4</v>
      </c>
      <c r="B6" t="s">
        <v>88</v>
      </c>
    </row>
    <row r="7" spans="1:4" x14ac:dyDescent="0.35">
      <c r="A7">
        <v>5</v>
      </c>
      <c r="B7" t="s">
        <v>89</v>
      </c>
    </row>
    <row r="8" spans="1:4" x14ac:dyDescent="0.35">
      <c r="A8">
        <v>6</v>
      </c>
      <c r="B8" t="s">
        <v>90</v>
      </c>
    </row>
    <row r="9" spans="1:4" x14ac:dyDescent="0.35">
      <c r="A9">
        <v>7</v>
      </c>
      <c r="B9" t="s">
        <v>91</v>
      </c>
    </row>
    <row r="10" spans="1:4" x14ac:dyDescent="0.35">
      <c r="A10">
        <v>8</v>
      </c>
      <c r="B10" t="s">
        <v>92</v>
      </c>
    </row>
    <row r="11" spans="1:4" x14ac:dyDescent="0.35">
      <c r="A11">
        <v>9</v>
      </c>
      <c r="B11" t="s">
        <v>93</v>
      </c>
    </row>
    <row r="12" spans="1:4" x14ac:dyDescent="0.35">
      <c r="A12">
        <v>10</v>
      </c>
      <c r="B12" t="s">
        <v>94</v>
      </c>
    </row>
    <row r="13" spans="1:4" x14ac:dyDescent="0.35">
      <c r="A13">
        <v>11</v>
      </c>
      <c r="B13" t="s">
        <v>95</v>
      </c>
    </row>
    <row r="14" spans="1:4" x14ac:dyDescent="0.35">
      <c r="A14">
        <v>12</v>
      </c>
      <c r="B14" t="s">
        <v>96</v>
      </c>
    </row>
    <row r="15" spans="1:4" x14ac:dyDescent="0.35">
      <c r="A15">
        <v>13</v>
      </c>
      <c r="B15" t="s">
        <v>97</v>
      </c>
    </row>
    <row r="16" spans="1:4" x14ac:dyDescent="0.35">
      <c r="A16">
        <v>14</v>
      </c>
      <c r="B16" t="s">
        <v>98</v>
      </c>
    </row>
    <row r="17" spans="1:2" x14ac:dyDescent="0.35">
      <c r="A17">
        <v>15</v>
      </c>
      <c r="B17" t="s">
        <v>99</v>
      </c>
    </row>
    <row r="18" spans="1:2" x14ac:dyDescent="0.35">
      <c r="A18">
        <v>16</v>
      </c>
      <c r="B18" t="s">
        <v>100</v>
      </c>
    </row>
    <row r="19" spans="1:2" x14ac:dyDescent="0.35">
      <c r="A19">
        <v>17</v>
      </c>
      <c r="B19" t="s">
        <v>101</v>
      </c>
    </row>
    <row r="20" spans="1:2" x14ac:dyDescent="0.35">
      <c r="A20">
        <v>18</v>
      </c>
      <c r="B20" t="s">
        <v>102</v>
      </c>
    </row>
    <row r="21" spans="1:2" x14ac:dyDescent="0.35">
      <c r="A21">
        <v>19</v>
      </c>
      <c r="B21" t="s">
        <v>103</v>
      </c>
    </row>
    <row r="22" spans="1:2" x14ac:dyDescent="0.35">
      <c r="A22">
        <v>20</v>
      </c>
      <c r="B22" t="s">
        <v>104</v>
      </c>
    </row>
    <row r="23" spans="1:2" x14ac:dyDescent="0.35">
      <c r="A23">
        <v>21</v>
      </c>
      <c r="B23" t="s">
        <v>105</v>
      </c>
    </row>
    <row r="24" spans="1:2" x14ac:dyDescent="0.35">
      <c r="A24">
        <v>22</v>
      </c>
      <c r="B24" t="s">
        <v>106</v>
      </c>
    </row>
    <row r="25" spans="1:2" x14ac:dyDescent="0.35">
      <c r="A25">
        <v>23</v>
      </c>
      <c r="B25" t="s">
        <v>107</v>
      </c>
    </row>
    <row r="26" spans="1:2" x14ac:dyDescent="0.35">
      <c r="A26">
        <v>24</v>
      </c>
      <c r="B26" t="s">
        <v>108</v>
      </c>
    </row>
    <row r="27" spans="1:2" x14ac:dyDescent="0.35">
      <c r="A27">
        <v>25</v>
      </c>
      <c r="B27" t="s">
        <v>109</v>
      </c>
    </row>
    <row r="28" spans="1:2" x14ac:dyDescent="0.35">
      <c r="A28">
        <v>26</v>
      </c>
      <c r="B28" t="s">
        <v>110</v>
      </c>
    </row>
    <row r="29" spans="1:2" x14ac:dyDescent="0.35">
      <c r="A29">
        <v>27</v>
      </c>
      <c r="B29" t="s">
        <v>111</v>
      </c>
    </row>
    <row r="30" spans="1:2" x14ac:dyDescent="0.35">
      <c r="A30">
        <v>28</v>
      </c>
      <c r="B30" t="s">
        <v>112</v>
      </c>
    </row>
    <row r="31" spans="1:2" x14ac:dyDescent="0.35">
      <c r="A31">
        <v>29</v>
      </c>
      <c r="B31" t="s">
        <v>113</v>
      </c>
    </row>
    <row r="32" spans="1:2" x14ac:dyDescent="0.35">
      <c r="A32">
        <v>30</v>
      </c>
      <c r="B32" t="s">
        <v>114</v>
      </c>
    </row>
    <row r="33" spans="1:2" x14ac:dyDescent="0.35">
      <c r="A33">
        <v>31</v>
      </c>
      <c r="B33" t="s">
        <v>115</v>
      </c>
    </row>
    <row r="34" spans="1:2" x14ac:dyDescent="0.35">
      <c r="A34">
        <v>32</v>
      </c>
      <c r="B34" t="s">
        <v>116</v>
      </c>
    </row>
    <row r="35" spans="1:2" x14ac:dyDescent="0.35">
      <c r="A35">
        <v>33</v>
      </c>
      <c r="B35" t="s">
        <v>117</v>
      </c>
    </row>
    <row r="36" spans="1:2" x14ac:dyDescent="0.35">
      <c r="A36">
        <v>34</v>
      </c>
      <c r="B36" t="s">
        <v>118</v>
      </c>
    </row>
    <row r="37" spans="1:2" x14ac:dyDescent="0.35">
      <c r="A37">
        <v>35</v>
      </c>
      <c r="B37" t="s">
        <v>119</v>
      </c>
    </row>
    <row r="38" spans="1:2" x14ac:dyDescent="0.35">
      <c r="A38">
        <v>36</v>
      </c>
      <c r="B38" t="s">
        <v>120</v>
      </c>
    </row>
    <row r="39" spans="1:2" x14ac:dyDescent="0.35">
      <c r="A39">
        <v>37</v>
      </c>
      <c r="B39" t="s">
        <v>121</v>
      </c>
    </row>
    <row r="40" spans="1:2" x14ac:dyDescent="0.35">
      <c r="A40">
        <v>38</v>
      </c>
      <c r="B40" t="s">
        <v>122</v>
      </c>
    </row>
    <row r="41" spans="1:2" x14ac:dyDescent="0.35">
      <c r="A41">
        <v>39</v>
      </c>
      <c r="B41" t="s">
        <v>123</v>
      </c>
    </row>
    <row r="42" spans="1:2" x14ac:dyDescent="0.35">
      <c r="A42">
        <v>40</v>
      </c>
      <c r="B42" t="s">
        <v>124</v>
      </c>
    </row>
    <row r="43" spans="1:2" x14ac:dyDescent="0.35">
      <c r="A43">
        <v>41</v>
      </c>
      <c r="B43" t="s">
        <v>125</v>
      </c>
    </row>
    <row r="44" spans="1:2" x14ac:dyDescent="0.35">
      <c r="A44">
        <v>42</v>
      </c>
      <c r="B44" t="s">
        <v>126</v>
      </c>
    </row>
    <row r="45" spans="1:2" x14ac:dyDescent="0.35">
      <c r="A45">
        <v>43</v>
      </c>
      <c r="B45" t="s">
        <v>127</v>
      </c>
    </row>
    <row r="46" spans="1:2" x14ac:dyDescent="0.35">
      <c r="A46">
        <v>44</v>
      </c>
      <c r="B46" t="s">
        <v>128</v>
      </c>
    </row>
    <row r="47" spans="1:2" x14ac:dyDescent="0.35">
      <c r="A47">
        <v>45</v>
      </c>
      <c r="B47" t="s">
        <v>129</v>
      </c>
    </row>
    <row r="48" spans="1:2" x14ac:dyDescent="0.35">
      <c r="A48">
        <v>46</v>
      </c>
      <c r="B48" t="s">
        <v>130</v>
      </c>
    </row>
    <row r="49" spans="1:2" x14ac:dyDescent="0.35">
      <c r="A49">
        <v>47</v>
      </c>
      <c r="B49" t="s">
        <v>131</v>
      </c>
    </row>
    <row r="50" spans="1:2" x14ac:dyDescent="0.35">
      <c r="A50">
        <v>48</v>
      </c>
      <c r="B50" t="s">
        <v>132</v>
      </c>
    </row>
    <row r="51" spans="1:2" x14ac:dyDescent="0.35">
      <c r="A51">
        <v>49</v>
      </c>
      <c r="B51" t="s">
        <v>133</v>
      </c>
    </row>
    <row r="52" spans="1:2" x14ac:dyDescent="0.35">
      <c r="A52">
        <v>50</v>
      </c>
      <c r="B52" t="s">
        <v>134</v>
      </c>
    </row>
    <row r="53" spans="1:2" x14ac:dyDescent="0.35">
      <c r="A53">
        <v>51</v>
      </c>
      <c r="B53" t="s">
        <v>135</v>
      </c>
    </row>
    <row r="54" spans="1:2" x14ac:dyDescent="0.35">
      <c r="A54">
        <v>52</v>
      </c>
      <c r="B54" t="s">
        <v>136</v>
      </c>
    </row>
    <row r="55" spans="1:2" x14ac:dyDescent="0.35">
      <c r="A55">
        <v>53</v>
      </c>
      <c r="B55" t="s">
        <v>137</v>
      </c>
    </row>
    <row r="56" spans="1:2" x14ac:dyDescent="0.35">
      <c r="A56">
        <v>54</v>
      </c>
      <c r="B56" t="s">
        <v>138</v>
      </c>
    </row>
    <row r="57" spans="1:2" x14ac:dyDescent="0.35">
      <c r="A57">
        <v>55</v>
      </c>
      <c r="B57" t="s">
        <v>139</v>
      </c>
    </row>
    <row r="58" spans="1:2" x14ac:dyDescent="0.35">
      <c r="A58">
        <v>56</v>
      </c>
      <c r="B58" t="s">
        <v>140</v>
      </c>
    </row>
    <row r="59" spans="1:2" x14ac:dyDescent="0.35">
      <c r="A59">
        <v>57</v>
      </c>
      <c r="B59" t="s">
        <v>141</v>
      </c>
    </row>
    <row r="60" spans="1:2" x14ac:dyDescent="0.35">
      <c r="A60">
        <v>58</v>
      </c>
      <c r="B60" t="s">
        <v>142</v>
      </c>
    </row>
    <row r="61" spans="1:2" x14ac:dyDescent="0.35">
      <c r="A61">
        <v>59</v>
      </c>
      <c r="B61" t="s">
        <v>143</v>
      </c>
    </row>
    <row r="62" spans="1:2" x14ac:dyDescent="0.35">
      <c r="A62">
        <v>60</v>
      </c>
      <c r="B62" t="s">
        <v>144</v>
      </c>
    </row>
    <row r="63" spans="1:2" x14ac:dyDescent="0.35">
      <c r="A63">
        <v>61</v>
      </c>
      <c r="B63" t="s">
        <v>145</v>
      </c>
    </row>
    <row r="64" spans="1:2" x14ac:dyDescent="0.35">
      <c r="A64">
        <v>62</v>
      </c>
      <c r="B64" t="s">
        <v>146</v>
      </c>
    </row>
    <row r="65" spans="1:2" x14ac:dyDescent="0.35">
      <c r="A65">
        <v>63</v>
      </c>
      <c r="B65" t="s">
        <v>147</v>
      </c>
    </row>
    <row r="66" spans="1:2" x14ac:dyDescent="0.35">
      <c r="A66">
        <v>64</v>
      </c>
      <c r="B66" t="s">
        <v>148</v>
      </c>
    </row>
    <row r="67" spans="1:2" x14ac:dyDescent="0.35">
      <c r="A67">
        <v>65</v>
      </c>
      <c r="B67" t="s">
        <v>149</v>
      </c>
    </row>
    <row r="68" spans="1:2" x14ac:dyDescent="0.35">
      <c r="A68">
        <v>66</v>
      </c>
      <c r="B68" t="s">
        <v>150</v>
      </c>
    </row>
    <row r="69" spans="1:2" x14ac:dyDescent="0.35">
      <c r="A69">
        <v>67</v>
      </c>
      <c r="B69" t="s">
        <v>151</v>
      </c>
    </row>
    <row r="70" spans="1:2" x14ac:dyDescent="0.35">
      <c r="A70">
        <v>68</v>
      </c>
      <c r="B70" t="s">
        <v>152</v>
      </c>
    </row>
    <row r="71" spans="1:2" x14ac:dyDescent="0.35">
      <c r="A71">
        <v>69</v>
      </c>
      <c r="B71" t="s">
        <v>153</v>
      </c>
    </row>
    <row r="72" spans="1:2" x14ac:dyDescent="0.35">
      <c r="A72">
        <v>70</v>
      </c>
      <c r="B72" t="s">
        <v>154</v>
      </c>
    </row>
    <row r="73" spans="1:2" x14ac:dyDescent="0.35">
      <c r="A73">
        <v>71</v>
      </c>
      <c r="B73" t="s">
        <v>155</v>
      </c>
    </row>
    <row r="74" spans="1:2" x14ac:dyDescent="0.35">
      <c r="A74">
        <v>72</v>
      </c>
      <c r="B74" t="s">
        <v>156</v>
      </c>
    </row>
    <row r="75" spans="1:2" x14ac:dyDescent="0.35">
      <c r="A75">
        <v>73</v>
      </c>
      <c r="B75" t="s">
        <v>157</v>
      </c>
    </row>
    <row r="76" spans="1:2" x14ac:dyDescent="0.35">
      <c r="A76">
        <v>74</v>
      </c>
      <c r="B76" t="s">
        <v>158</v>
      </c>
    </row>
    <row r="77" spans="1:2" x14ac:dyDescent="0.35">
      <c r="A77">
        <v>75</v>
      </c>
      <c r="B77" t="s">
        <v>159</v>
      </c>
    </row>
    <row r="78" spans="1:2" x14ac:dyDescent="0.35">
      <c r="A78">
        <v>76</v>
      </c>
      <c r="B78" t="s">
        <v>160</v>
      </c>
    </row>
    <row r="79" spans="1:2" x14ac:dyDescent="0.35">
      <c r="A79">
        <v>77</v>
      </c>
      <c r="B79" t="s">
        <v>161</v>
      </c>
    </row>
    <row r="80" spans="1:2" x14ac:dyDescent="0.35">
      <c r="A80">
        <v>78</v>
      </c>
      <c r="B80" t="s">
        <v>162</v>
      </c>
    </row>
    <row r="81" spans="1:2" x14ac:dyDescent="0.35">
      <c r="A81">
        <v>79</v>
      </c>
      <c r="B81" t="s">
        <v>163</v>
      </c>
    </row>
    <row r="82" spans="1:2" x14ac:dyDescent="0.35">
      <c r="A82">
        <v>80</v>
      </c>
      <c r="B82" t="s">
        <v>164</v>
      </c>
    </row>
    <row r="83" spans="1:2" x14ac:dyDescent="0.35">
      <c r="A83">
        <v>81</v>
      </c>
      <c r="B83" t="s">
        <v>165</v>
      </c>
    </row>
    <row r="84" spans="1:2" x14ac:dyDescent="0.35">
      <c r="A84">
        <v>82</v>
      </c>
      <c r="B84" t="s">
        <v>166</v>
      </c>
    </row>
    <row r="85" spans="1:2" x14ac:dyDescent="0.35">
      <c r="A85">
        <v>83</v>
      </c>
      <c r="B85" t="s">
        <v>167</v>
      </c>
    </row>
    <row r="86" spans="1:2" x14ac:dyDescent="0.35">
      <c r="A86">
        <v>84</v>
      </c>
      <c r="B86" t="s">
        <v>168</v>
      </c>
    </row>
    <row r="87" spans="1:2" x14ac:dyDescent="0.35">
      <c r="A87">
        <v>85</v>
      </c>
      <c r="B87" t="s">
        <v>169</v>
      </c>
    </row>
    <row r="88" spans="1:2" x14ac:dyDescent="0.35">
      <c r="A88">
        <v>86</v>
      </c>
      <c r="B88" t="s">
        <v>170</v>
      </c>
    </row>
    <row r="89" spans="1:2" x14ac:dyDescent="0.35">
      <c r="A89">
        <v>87</v>
      </c>
      <c r="B89" t="s">
        <v>171</v>
      </c>
    </row>
    <row r="90" spans="1:2" x14ac:dyDescent="0.35">
      <c r="A90">
        <v>88</v>
      </c>
      <c r="B90" t="s">
        <v>172</v>
      </c>
    </row>
    <row r="91" spans="1:2" x14ac:dyDescent="0.35">
      <c r="A91">
        <v>89</v>
      </c>
      <c r="B91" t="s">
        <v>173</v>
      </c>
    </row>
    <row r="92" spans="1:2" x14ac:dyDescent="0.35">
      <c r="A92">
        <v>90</v>
      </c>
      <c r="B92" t="s">
        <v>174</v>
      </c>
    </row>
    <row r="93" spans="1:2" x14ac:dyDescent="0.35">
      <c r="A93">
        <v>91</v>
      </c>
      <c r="B93" t="s">
        <v>175</v>
      </c>
    </row>
    <row r="94" spans="1:2" x14ac:dyDescent="0.35">
      <c r="A94">
        <v>92</v>
      </c>
      <c r="B94" t="s">
        <v>176</v>
      </c>
    </row>
    <row r="95" spans="1:2" x14ac:dyDescent="0.35">
      <c r="A95">
        <v>93</v>
      </c>
      <c r="B95" t="s">
        <v>177</v>
      </c>
    </row>
    <row r="96" spans="1:2" x14ac:dyDescent="0.35">
      <c r="A96">
        <v>94</v>
      </c>
      <c r="B96" t="s">
        <v>178</v>
      </c>
    </row>
    <row r="97" spans="1:2" x14ac:dyDescent="0.35">
      <c r="A97">
        <v>95</v>
      </c>
      <c r="B97" t="s">
        <v>179</v>
      </c>
    </row>
    <row r="98" spans="1:2" x14ac:dyDescent="0.35">
      <c r="A98">
        <v>96</v>
      </c>
      <c r="B98" t="s">
        <v>180</v>
      </c>
    </row>
    <row r="99" spans="1:2" x14ac:dyDescent="0.35">
      <c r="A99">
        <v>97</v>
      </c>
      <c r="B99" t="s">
        <v>181</v>
      </c>
    </row>
    <row r="100" spans="1:2" x14ac:dyDescent="0.35">
      <c r="A100">
        <v>98</v>
      </c>
      <c r="B100" t="s">
        <v>182</v>
      </c>
    </row>
    <row r="101" spans="1:2" x14ac:dyDescent="0.35">
      <c r="A101">
        <v>99</v>
      </c>
      <c r="B101" t="s">
        <v>183</v>
      </c>
    </row>
    <row r="102" spans="1:2" x14ac:dyDescent="0.35">
      <c r="A102">
        <v>100</v>
      </c>
      <c r="B102" t="s">
        <v>184</v>
      </c>
    </row>
    <row r="103" spans="1:2" x14ac:dyDescent="0.35">
      <c r="A103">
        <v>101</v>
      </c>
      <c r="B103" t="s">
        <v>185</v>
      </c>
    </row>
    <row r="104" spans="1:2" x14ac:dyDescent="0.35">
      <c r="A104">
        <v>102</v>
      </c>
      <c r="B104" t="s">
        <v>186</v>
      </c>
    </row>
    <row r="105" spans="1:2" x14ac:dyDescent="0.35">
      <c r="A105">
        <v>103</v>
      </c>
      <c r="B105" t="s">
        <v>187</v>
      </c>
    </row>
    <row r="106" spans="1:2" x14ac:dyDescent="0.35">
      <c r="A106">
        <v>104</v>
      </c>
      <c r="B106" t="s">
        <v>188</v>
      </c>
    </row>
    <row r="107" spans="1:2" x14ac:dyDescent="0.35">
      <c r="A107">
        <v>105</v>
      </c>
      <c r="B107" t="s">
        <v>189</v>
      </c>
    </row>
    <row r="108" spans="1:2" x14ac:dyDescent="0.35">
      <c r="A108">
        <v>106</v>
      </c>
      <c r="B108" t="s">
        <v>190</v>
      </c>
    </row>
    <row r="109" spans="1:2" x14ac:dyDescent="0.35">
      <c r="A109">
        <v>107</v>
      </c>
      <c r="B109" t="s">
        <v>191</v>
      </c>
    </row>
    <row r="110" spans="1:2" x14ac:dyDescent="0.35">
      <c r="A110">
        <v>108</v>
      </c>
      <c r="B110" t="s">
        <v>192</v>
      </c>
    </row>
    <row r="111" spans="1:2" x14ac:dyDescent="0.35">
      <c r="A111">
        <v>109</v>
      </c>
      <c r="B111" t="s">
        <v>193</v>
      </c>
    </row>
    <row r="112" spans="1:2" x14ac:dyDescent="0.35">
      <c r="A112">
        <v>110</v>
      </c>
      <c r="B112" t="s">
        <v>194</v>
      </c>
    </row>
    <row r="113" spans="1:2" x14ac:dyDescent="0.35">
      <c r="A113">
        <v>111</v>
      </c>
      <c r="B113" t="s">
        <v>195</v>
      </c>
    </row>
    <row r="114" spans="1:2" x14ac:dyDescent="0.35">
      <c r="A114">
        <v>112</v>
      </c>
      <c r="B114" t="s">
        <v>196</v>
      </c>
    </row>
    <row r="115" spans="1:2" x14ac:dyDescent="0.35">
      <c r="A115">
        <v>113</v>
      </c>
      <c r="B115" t="s">
        <v>197</v>
      </c>
    </row>
    <row r="116" spans="1:2" x14ac:dyDescent="0.35">
      <c r="A116">
        <v>114</v>
      </c>
      <c r="B116" t="s">
        <v>198</v>
      </c>
    </row>
    <row r="117" spans="1:2" x14ac:dyDescent="0.35">
      <c r="A117">
        <v>115</v>
      </c>
      <c r="B117" t="s">
        <v>199</v>
      </c>
    </row>
    <row r="118" spans="1:2" x14ac:dyDescent="0.35">
      <c r="A118">
        <v>116</v>
      </c>
      <c r="B118" t="s">
        <v>200</v>
      </c>
    </row>
    <row r="119" spans="1:2" x14ac:dyDescent="0.35">
      <c r="A119">
        <v>117</v>
      </c>
      <c r="B119" t="s">
        <v>201</v>
      </c>
    </row>
    <row r="120" spans="1:2" x14ac:dyDescent="0.35">
      <c r="A120">
        <v>118</v>
      </c>
      <c r="B120" t="s">
        <v>202</v>
      </c>
    </row>
    <row r="121" spans="1:2" x14ac:dyDescent="0.35">
      <c r="A121">
        <v>119</v>
      </c>
      <c r="B121" t="s">
        <v>203</v>
      </c>
    </row>
    <row r="122" spans="1:2" x14ac:dyDescent="0.35">
      <c r="A122">
        <v>120</v>
      </c>
      <c r="B122" t="s">
        <v>204</v>
      </c>
    </row>
    <row r="123" spans="1:2" x14ac:dyDescent="0.35">
      <c r="A123">
        <v>121</v>
      </c>
      <c r="B123" t="s">
        <v>205</v>
      </c>
    </row>
    <row r="124" spans="1:2" x14ac:dyDescent="0.35">
      <c r="A124">
        <v>122</v>
      </c>
      <c r="B124" t="s">
        <v>206</v>
      </c>
    </row>
    <row r="125" spans="1:2" x14ac:dyDescent="0.35">
      <c r="A125">
        <v>123</v>
      </c>
      <c r="B125" t="s">
        <v>207</v>
      </c>
    </row>
    <row r="126" spans="1:2" x14ac:dyDescent="0.35">
      <c r="A126">
        <v>124</v>
      </c>
      <c r="B126" t="s">
        <v>208</v>
      </c>
    </row>
    <row r="127" spans="1:2" x14ac:dyDescent="0.35">
      <c r="A127">
        <v>125</v>
      </c>
      <c r="B127" t="s">
        <v>209</v>
      </c>
    </row>
    <row r="128" spans="1:2" x14ac:dyDescent="0.35">
      <c r="A128">
        <v>126</v>
      </c>
      <c r="B128" t="s">
        <v>210</v>
      </c>
    </row>
    <row r="129" spans="1:2" x14ac:dyDescent="0.35">
      <c r="A129">
        <v>127</v>
      </c>
      <c r="B129" t="s">
        <v>211</v>
      </c>
    </row>
    <row r="130" spans="1:2" x14ac:dyDescent="0.35">
      <c r="A130">
        <v>128</v>
      </c>
      <c r="B130" t="s">
        <v>212</v>
      </c>
    </row>
    <row r="131" spans="1:2" x14ac:dyDescent="0.35">
      <c r="A131">
        <v>129</v>
      </c>
      <c r="B131" t="s">
        <v>213</v>
      </c>
    </row>
    <row r="132" spans="1:2" x14ac:dyDescent="0.35">
      <c r="A132">
        <v>130</v>
      </c>
      <c r="B132" t="s">
        <v>214</v>
      </c>
    </row>
    <row r="133" spans="1:2" x14ac:dyDescent="0.35">
      <c r="A133">
        <v>131</v>
      </c>
      <c r="B133" t="s">
        <v>215</v>
      </c>
    </row>
    <row r="134" spans="1:2" x14ac:dyDescent="0.35">
      <c r="A134">
        <v>132</v>
      </c>
      <c r="B134" t="s">
        <v>216</v>
      </c>
    </row>
    <row r="135" spans="1:2" x14ac:dyDescent="0.35">
      <c r="A135">
        <v>133</v>
      </c>
      <c r="B135" t="s">
        <v>217</v>
      </c>
    </row>
    <row r="136" spans="1:2" x14ac:dyDescent="0.35">
      <c r="A136">
        <v>134</v>
      </c>
      <c r="B136" t="s">
        <v>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63</v>
      </c>
      <c r="H1" s="1" t="s">
        <v>65</v>
      </c>
    </row>
    <row r="2" spans="1:8" x14ac:dyDescent="0.35">
      <c r="A2" t="s">
        <v>59</v>
      </c>
      <c r="B2">
        <v>0</v>
      </c>
      <c r="C2">
        <v>7470</v>
      </c>
      <c r="D2">
        <v>1</v>
      </c>
      <c r="E2">
        <f>C2</f>
        <v>7470</v>
      </c>
      <c r="F2" t="s">
        <v>59</v>
      </c>
      <c r="G2" t="str">
        <f>DEC2HEX(HEX2DEC("A000"))</f>
        <v>A000</v>
      </c>
      <c r="H2" t="str">
        <f t="shared" ref="H2:H3" si="0">DEC2HEX(HEX2DEC(G2)+E2-1)</f>
        <v>BD2D</v>
      </c>
    </row>
    <row r="3" spans="1:8" x14ac:dyDescent="0.35">
      <c r="A3" t="s">
        <v>61</v>
      </c>
      <c r="B3">
        <f>C2</f>
        <v>7470</v>
      </c>
      <c r="C3">
        <v>167</v>
      </c>
      <c r="D3">
        <v>1</v>
      </c>
      <c r="E3">
        <f>C3</f>
        <v>167</v>
      </c>
      <c r="G3" t="str">
        <f>DEC2HEX(HEX2DEC(G2) + E2)</f>
        <v>BD2E</v>
      </c>
      <c r="H3" t="str">
        <f t="shared" si="0"/>
        <v>BDD4</v>
      </c>
    </row>
    <row r="4" spans="1:8" x14ac:dyDescent="0.35">
      <c r="A4" t="s">
        <v>62</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60</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66</v>
      </c>
      <c r="H1" t="s">
        <v>68</v>
      </c>
      <c r="I1" t="s">
        <v>67</v>
      </c>
    </row>
    <row r="2" spans="1:9" x14ac:dyDescent="0.35">
      <c r="A2" t="s">
        <v>79</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lpstr>Sprite Addresses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2024-12-11T08:35:46Z</dcterms:modified>
</cp:coreProperties>
</file>