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ka\CommanderX16Version\doc\"/>
    </mc:Choice>
  </mc:AlternateContent>
  <xr:revisionPtr revIDLastSave="0" documentId="13_ncr:1_{A8C6C265-48C3-451E-90CB-CDABD07BC853}" xr6:coauthVersionLast="47" xr6:coauthVersionMax="47" xr10:uidLastSave="{00000000-0000-0000-0000-000000000000}"/>
  <bookViews>
    <workbookView minimized="1" xWindow="16000" yWindow="5110" windowWidth="3560" windowHeight="5440" activeTab="4" xr2:uid="{02454ED2-5616-494F-84FC-2DE3FC8B32E3}"/>
  </bookViews>
  <sheets>
    <sheet name="Dynamic" sheetId="2" r:id="rId1"/>
    <sheet name="Bank3" sheetId="3" r:id="rId2"/>
    <sheet name="BANK61" sheetId="5" r:id="rId3"/>
    <sheet name="BANK60" sheetId="1" r:id="rId4"/>
    <sheet name="Golde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E4" i="5"/>
  <c r="B16" i="2"/>
  <c r="B15" i="2"/>
  <c r="E5" i="3"/>
  <c r="E4" i="3"/>
  <c r="E3" i="3"/>
  <c r="D3" i="5"/>
  <c r="E3" i="5" s="1"/>
  <c r="E2" i="5"/>
  <c r="B9" i="1"/>
  <c r="E9" i="1"/>
  <c r="E4" i="4"/>
  <c r="B3" i="4"/>
  <c r="B4" i="4" s="1"/>
  <c r="E2" i="4"/>
  <c r="E3" i="4"/>
  <c r="B8" i="1"/>
  <c r="E8" i="1"/>
  <c r="E13" i="1" s="1"/>
  <c r="B7" i="1"/>
  <c r="E7" i="1"/>
  <c r="E3" i="1"/>
  <c r="E4" i="1"/>
  <c r="E5" i="1"/>
  <c r="E6" i="1"/>
  <c r="E2" i="1"/>
  <c r="B3" i="1"/>
  <c r="B4" i="1" s="1"/>
  <c r="H6" i="2"/>
  <c r="H5" i="2"/>
  <c r="H4" i="2"/>
  <c r="H3" i="2"/>
  <c r="G3" i="2"/>
  <c r="C9" i="2"/>
  <c r="B9" i="2"/>
  <c r="D4" i="2"/>
  <c r="F4" i="2" s="1"/>
  <c r="D6" i="2"/>
  <c r="F6" i="2" s="1"/>
  <c r="D5" i="2"/>
  <c r="F5" i="2" s="1"/>
  <c r="D3" i="2"/>
  <c r="F3" i="2" s="1"/>
  <c r="D2" i="2"/>
  <c r="E12" i="3" l="1"/>
  <c r="B3" i="3"/>
  <c r="B4" i="3" s="1"/>
  <c r="B5" i="3" s="1"/>
  <c r="E10" i="4"/>
  <c r="E13" i="5"/>
  <c r="B3" i="5"/>
  <c r="B5" i="1"/>
  <c r="B6" i="1" s="1"/>
  <c r="G4" i="2"/>
  <c r="G5" i="2" s="1"/>
  <c r="G6" i="2" s="1"/>
  <c r="F9" i="2"/>
  <c r="D9" i="2"/>
</calcChain>
</file>

<file path=xl/sharedStrings.xml><?xml version="1.0" encoding="utf-8"?>
<sst xmlns="http://schemas.openxmlformats.org/spreadsheetml/2006/main" count="65" uniqueCount="43">
  <si>
    <t>Type</t>
  </si>
  <si>
    <t>No</t>
  </si>
  <si>
    <t>Total</t>
  </si>
  <si>
    <t>Extra Small</t>
  </si>
  <si>
    <t>Size</t>
  </si>
  <si>
    <t>Small</t>
  </si>
  <si>
    <t>Medium</t>
  </si>
  <si>
    <t>Tiny</t>
  </si>
  <si>
    <t>Bank</t>
  </si>
  <si>
    <t>No Banks</t>
  </si>
  <si>
    <t>Lowest Spot</t>
  </si>
  <si>
    <t>Highest Spot</t>
  </si>
  <si>
    <t>Large</t>
  </si>
  <si>
    <t>Purpose</t>
  </si>
  <si>
    <t>Start</t>
  </si>
  <si>
    <t>Allocation Array</t>
  </si>
  <si>
    <t>logDir</t>
  </si>
  <si>
    <t>picDir</t>
  </si>
  <si>
    <t>soundDir</t>
  </si>
  <si>
    <t>16</t>
  </si>
  <si>
    <t>17</t>
  </si>
  <si>
    <t>18-24</t>
  </si>
  <si>
    <t>25-33</t>
  </si>
  <si>
    <t>34-39</t>
  </si>
  <si>
    <t>viewDir</t>
  </si>
  <si>
    <t>logicEntry</t>
  </si>
  <si>
    <t>logicFile</t>
  </si>
  <si>
    <t>vars</t>
  </si>
  <si>
    <t>Total Size</t>
  </si>
  <si>
    <t>flags</t>
  </si>
  <si>
    <t>Total Excluding Kernal</t>
  </si>
  <si>
    <t>Total Usable Ram</t>
  </si>
  <si>
    <t>workArea</t>
  </si>
  <si>
    <t>menu</t>
  </si>
  <si>
    <t>menuChild</t>
  </si>
  <si>
    <t>code</t>
  </si>
  <si>
    <t>numstring</t>
  </si>
  <si>
    <t>inputString</t>
  </si>
  <si>
    <t>getNumTemp</t>
  </si>
  <si>
    <t>Bank Segment</t>
  </si>
  <si>
    <t>Segments Per Bank</t>
  </si>
  <si>
    <t>Segment Calc</t>
  </si>
  <si>
    <t>viewTab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</si>
</sst>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E0EA-5B2C-4635-84EE-7D1B81ED29C7}">
  <dimension ref="A1:I16"/>
  <sheetViews>
    <sheetView workbookViewId="0">
      <selection activeCell="B16" sqref="B16"/>
    </sheetView>
  </sheetViews>
  <sheetFormatPr defaultRowHeight="14.5" x14ac:dyDescent="0.35"/>
  <cols>
    <col min="1" max="1" width="16.6328125" bestFit="1" customWidth="1"/>
    <col min="2" max="2" width="11.1796875" bestFit="1" customWidth="1"/>
    <col min="4" max="4" width="19.1796875" customWidth="1"/>
    <col min="5" max="5" width="9.453125" customWidth="1"/>
    <col min="7" max="7" width="11" bestFit="1" customWidth="1"/>
    <col min="8" max="8" width="11.453125" bestFit="1" customWidth="1"/>
  </cols>
  <sheetData>
    <row r="1" spans="1:9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8</v>
      </c>
      <c r="F1" s="1" t="s">
        <v>9</v>
      </c>
      <c r="G1" s="1" t="s">
        <v>10</v>
      </c>
      <c r="H1" s="1" t="s">
        <v>11</v>
      </c>
      <c r="I1" s="1"/>
    </row>
    <row r="2" spans="1:9" x14ac:dyDescent="0.35">
      <c r="A2" t="s">
        <v>7</v>
      </c>
      <c r="B2">
        <v>100</v>
      </c>
      <c r="C2">
        <v>80</v>
      </c>
      <c r="D2">
        <f>B2*C2</f>
        <v>8000</v>
      </c>
      <c r="E2" s="2" t="s">
        <v>19</v>
      </c>
      <c r="F2">
        <v>1</v>
      </c>
      <c r="G2">
        <v>0</v>
      </c>
      <c r="H2">
        <v>49</v>
      </c>
    </row>
    <row r="3" spans="1:9" x14ac:dyDescent="0.35">
      <c r="A3" t="s">
        <v>3</v>
      </c>
      <c r="B3">
        <v>160</v>
      </c>
      <c r="C3">
        <v>50</v>
      </c>
      <c r="D3">
        <f>B3*C3</f>
        <v>8000</v>
      </c>
      <c r="E3" s="2" t="s">
        <v>20</v>
      </c>
      <c r="F3">
        <f>D3/8000</f>
        <v>1</v>
      </c>
      <c r="G3">
        <f>H2+1</f>
        <v>50</v>
      </c>
      <c r="H3">
        <f>G3+C3 -1</f>
        <v>99</v>
      </c>
    </row>
    <row r="4" spans="1:9" x14ac:dyDescent="0.35">
      <c r="A4" t="s">
        <v>5</v>
      </c>
      <c r="B4">
        <v>1600</v>
      </c>
      <c r="C4">
        <v>30</v>
      </c>
      <c r="D4">
        <f>B4*C4</f>
        <v>48000</v>
      </c>
      <c r="E4" s="2" t="s">
        <v>21</v>
      </c>
      <c r="F4">
        <f>D4/8000</f>
        <v>6</v>
      </c>
      <c r="G4">
        <f>H3+1</f>
        <v>100</v>
      </c>
      <c r="H4">
        <f>G4+C4 -1</f>
        <v>129</v>
      </c>
    </row>
    <row r="5" spans="1:9" x14ac:dyDescent="0.35">
      <c r="A5" t="s">
        <v>6</v>
      </c>
      <c r="B5">
        <v>3200</v>
      </c>
      <c r="C5">
        <v>20</v>
      </c>
      <c r="D5">
        <f>B5*C5</f>
        <v>64000</v>
      </c>
      <c r="E5" s="2" t="s">
        <v>22</v>
      </c>
      <c r="F5">
        <f>D5/8000</f>
        <v>8</v>
      </c>
      <c r="G5">
        <f>H4+1</f>
        <v>130</v>
      </c>
      <c r="H5">
        <f>G5+C5 -1</f>
        <v>149</v>
      </c>
    </row>
    <row r="6" spans="1:9" x14ac:dyDescent="0.35">
      <c r="A6" t="s">
        <v>12</v>
      </c>
      <c r="B6">
        <v>8000</v>
      </c>
      <c r="C6">
        <v>5</v>
      </c>
      <c r="D6">
        <f>B6*C6</f>
        <v>40000</v>
      </c>
      <c r="E6" s="2" t="s">
        <v>23</v>
      </c>
      <c r="F6">
        <f>D6/8000</f>
        <v>5</v>
      </c>
      <c r="G6">
        <f>H5+1</f>
        <v>150</v>
      </c>
      <c r="H6">
        <f>G6+C6 - 1</f>
        <v>154</v>
      </c>
    </row>
    <row r="9" spans="1:9" x14ac:dyDescent="0.35">
      <c r="A9" s="1" t="s">
        <v>2</v>
      </c>
      <c r="B9">
        <f>SUM(B2:B8)</f>
        <v>13060</v>
      </c>
      <c r="C9">
        <f>SUM(C2:C6)</f>
        <v>185</v>
      </c>
      <c r="D9">
        <f>SUM(D2:D8)</f>
        <v>168000</v>
      </c>
      <c r="F9">
        <f>SUM(F2:F6)</f>
        <v>21</v>
      </c>
    </row>
    <row r="14" spans="1:9" x14ac:dyDescent="0.35">
      <c r="A14" t="s">
        <v>39</v>
      </c>
      <c r="B14">
        <v>4</v>
      </c>
    </row>
    <row r="15" spans="1:9" x14ac:dyDescent="0.35">
      <c r="A15" t="s">
        <v>40</v>
      </c>
      <c r="B15">
        <f>C4/F4</f>
        <v>5</v>
      </c>
    </row>
    <row r="16" spans="1:9" x14ac:dyDescent="0.35">
      <c r="A16" t="s">
        <v>41</v>
      </c>
      <c r="B16">
        <f>(22-18) * B15 + B14</f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0DF3-A6E2-4E63-819F-0B238C4B218B}">
  <dimension ref="A1:F12"/>
  <sheetViews>
    <sheetView workbookViewId="0">
      <selection activeCell="C6" sqref="C6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28</v>
      </c>
      <c r="F1" s="1"/>
    </row>
    <row r="2" spans="1:6" x14ac:dyDescent="0.35">
      <c r="A2" t="s">
        <v>35</v>
      </c>
      <c r="B2">
        <v>0</v>
      </c>
      <c r="C2">
        <v>4641</v>
      </c>
      <c r="D2">
        <v>1</v>
      </c>
      <c r="E2">
        <v>7042</v>
      </c>
    </row>
    <row r="3" spans="1:6" x14ac:dyDescent="0.35">
      <c r="A3" t="s">
        <v>36</v>
      </c>
      <c r="B3">
        <f>B2+ E2+1</f>
        <v>7043</v>
      </c>
      <c r="C3">
        <v>80</v>
      </c>
      <c r="D3">
        <v>1</v>
      </c>
      <c r="E3">
        <f t="shared" ref="E3" si="0">C3*D3</f>
        <v>80</v>
      </c>
    </row>
    <row r="4" spans="1:6" x14ac:dyDescent="0.35">
      <c r="A4" t="s">
        <v>38</v>
      </c>
      <c r="B4" t="e">
        <f>#REF! +#REF!+1</f>
        <v>#REF!</v>
      </c>
      <c r="C4">
        <v>80</v>
      </c>
      <c r="D4">
        <v>1</v>
      </c>
      <c r="E4">
        <f t="shared" ref="E4:E5" si="1">C4*D4</f>
        <v>80</v>
      </c>
    </row>
    <row r="5" spans="1:6" x14ac:dyDescent="0.35">
      <c r="A5" t="s">
        <v>37</v>
      </c>
      <c r="B5" t="e">
        <f t="shared" ref="B5" si="2">B4+ E4+1</f>
        <v>#REF!</v>
      </c>
      <c r="C5">
        <v>633</v>
      </c>
      <c r="D5">
        <v>1</v>
      </c>
      <c r="E5">
        <f t="shared" si="1"/>
        <v>633</v>
      </c>
    </row>
    <row r="12" spans="1:6" x14ac:dyDescent="0.35">
      <c r="A12" s="1" t="s">
        <v>2</v>
      </c>
      <c r="E12">
        <f>SUM(E2:E10)</f>
        <v>7835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6CAE-A2FB-4700-AF3B-F451BF94FBFE}">
  <dimension ref="A1:F13"/>
  <sheetViews>
    <sheetView workbookViewId="0">
      <selection activeCell="D5" sqref="D5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28</v>
      </c>
      <c r="F1" s="1"/>
    </row>
    <row r="2" spans="1:6" x14ac:dyDescent="0.35">
      <c r="A2" t="s">
        <v>33</v>
      </c>
      <c r="B2">
        <v>0</v>
      </c>
      <c r="C2">
        <v>9</v>
      </c>
      <c r="D2">
        <v>20</v>
      </c>
      <c r="E2">
        <f t="shared" ref="E2" si="0">C2*D2</f>
        <v>180</v>
      </c>
    </row>
    <row r="3" spans="1:6" x14ac:dyDescent="0.35">
      <c r="A3" t="s">
        <v>34</v>
      </c>
      <c r="B3">
        <f>B2+ E2+1</f>
        <v>181</v>
      </c>
      <c r="C3">
        <v>9</v>
      </c>
      <c r="D3">
        <f>D2*20</f>
        <v>400</v>
      </c>
      <c r="E3">
        <f t="shared" ref="E3" si="1">C3*D3</f>
        <v>3600</v>
      </c>
    </row>
    <row r="4" spans="1:6" x14ac:dyDescent="0.35">
      <c r="A4" t="s">
        <v>42</v>
      </c>
      <c r="B4">
        <f>B3+ E3+1</f>
        <v>3782</v>
      </c>
      <c r="C4">
        <v>42</v>
      </c>
      <c r="D4">
        <v>20</v>
      </c>
      <c r="E4">
        <f t="shared" ref="E4" si="2">C4*D4</f>
        <v>840</v>
      </c>
    </row>
    <row r="13" spans="1:6" x14ac:dyDescent="0.35">
      <c r="A13" s="1" t="s">
        <v>2</v>
      </c>
      <c r="E13">
        <f>SUM(E2:E11)</f>
        <v>4620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06B9-8F96-4CFC-8F80-C6046C4BB66C}">
  <dimension ref="A1:F13"/>
  <sheetViews>
    <sheetView workbookViewId="0">
      <selection activeCell="E9" sqref="A9:E9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28</v>
      </c>
      <c r="F1" s="1"/>
    </row>
    <row r="2" spans="1:6" x14ac:dyDescent="0.35">
      <c r="A2" t="s">
        <v>15</v>
      </c>
      <c r="B2">
        <v>0</v>
      </c>
      <c r="C2">
        <v>185</v>
      </c>
      <c r="D2">
        <v>1</v>
      </c>
      <c r="E2">
        <f>C2*D2</f>
        <v>185</v>
      </c>
    </row>
    <row r="3" spans="1:6" x14ac:dyDescent="0.35">
      <c r="A3" t="s">
        <v>16</v>
      </c>
      <c r="B3">
        <f t="shared" ref="B3:B9" si="0">B2+ E2+1</f>
        <v>186</v>
      </c>
      <c r="C3">
        <v>5</v>
      </c>
      <c r="D3">
        <v>255</v>
      </c>
      <c r="E3">
        <f t="shared" ref="E3:E6" si="1">C3*D3</f>
        <v>1275</v>
      </c>
    </row>
    <row r="4" spans="1:6" x14ac:dyDescent="0.35">
      <c r="A4" t="s">
        <v>17</v>
      </c>
      <c r="B4">
        <f t="shared" si="0"/>
        <v>1462</v>
      </c>
      <c r="C4">
        <v>5</v>
      </c>
      <c r="D4">
        <v>255</v>
      </c>
      <c r="E4">
        <f t="shared" si="1"/>
        <v>1275</v>
      </c>
    </row>
    <row r="5" spans="1:6" x14ac:dyDescent="0.35">
      <c r="A5" t="s">
        <v>18</v>
      </c>
      <c r="B5">
        <f t="shared" si="0"/>
        <v>2738</v>
      </c>
      <c r="C5">
        <v>5</v>
      </c>
      <c r="D5">
        <v>255</v>
      </c>
      <c r="E5">
        <f t="shared" si="1"/>
        <v>1275</v>
      </c>
    </row>
    <row r="6" spans="1:6" x14ac:dyDescent="0.35">
      <c r="A6" t="s">
        <v>24</v>
      </c>
      <c r="B6">
        <f t="shared" si="0"/>
        <v>4014</v>
      </c>
      <c r="C6">
        <v>5</v>
      </c>
      <c r="D6">
        <v>255</v>
      </c>
      <c r="E6">
        <f t="shared" si="1"/>
        <v>1275</v>
      </c>
    </row>
    <row r="7" spans="1:6" x14ac:dyDescent="0.35">
      <c r="A7" t="s">
        <v>25</v>
      </c>
      <c r="B7">
        <f t="shared" si="0"/>
        <v>5290</v>
      </c>
      <c r="C7">
        <v>8</v>
      </c>
      <c r="D7">
        <v>255</v>
      </c>
      <c r="E7">
        <f t="shared" ref="E7" si="2">C7*D7</f>
        <v>2040</v>
      </c>
    </row>
    <row r="8" spans="1:6" x14ac:dyDescent="0.35">
      <c r="A8" t="s">
        <v>26</v>
      </c>
      <c r="B8">
        <f t="shared" si="0"/>
        <v>7331</v>
      </c>
      <c r="C8">
        <v>2</v>
      </c>
      <c r="D8">
        <v>255</v>
      </c>
      <c r="E8">
        <f t="shared" ref="E8" si="3">C8*D8</f>
        <v>510</v>
      </c>
    </row>
    <row r="9" spans="1:6" x14ac:dyDescent="0.35">
      <c r="A9" t="s">
        <v>33</v>
      </c>
      <c r="B9">
        <f t="shared" si="0"/>
        <v>7842</v>
      </c>
      <c r="C9">
        <v>10</v>
      </c>
      <c r="D9">
        <v>20</v>
      </c>
      <c r="E9">
        <f t="shared" ref="E9" si="4">C9*D9</f>
        <v>200</v>
      </c>
    </row>
    <row r="13" spans="1:6" x14ac:dyDescent="0.35">
      <c r="A13" s="1" t="s">
        <v>2</v>
      </c>
      <c r="E13">
        <f>SUM(E2:E11)</f>
        <v>8035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E188-51E7-49EE-9F4F-07D9A5354CD1}">
  <dimension ref="A1:E11"/>
  <sheetViews>
    <sheetView tabSelected="1" workbookViewId="0">
      <selection activeCell="C5" sqref="C5"/>
    </sheetView>
  </sheetViews>
  <sheetFormatPr defaultRowHeight="14.5" x14ac:dyDescent="0.35"/>
  <cols>
    <col min="1" max="1" width="22.7265625" bestFit="1" customWidth="1"/>
  </cols>
  <sheetData>
    <row r="1" spans="1:5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28</v>
      </c>
    </row>
    <row r="2" spans="1:5" x14ac:dyDescent="0.35">
      <c r="A2" t="s">
        <v>27</v>
      </c>
      <c r="B2">
        <v>0</v>
      </c>
      <c r="C2">
        <v>1</v>
      </c>
      <c r="D2">
        <v>256</v>
      </c>
      <c r="E2">
        <f>C2*D2</f>
        <v>256</v>
      </c>
    </row>
    <row r="3" spans="1:5" x14ac:dyDescent="0.35">
      <c r="A3" t="s">
        <v>29</v>
      </c>
      <c r="B3">
        <f>B2+ E2+1</f>
        <v>257</v>
      </c>
      <c r="C3">
        <v>1</v>
      </c>
      <c r="D3">
        <v>256</v>
      </c>
      <c r="E3">
        <f t="shared" ref="E3" si="0">C3*D3</f>
        <v>256</v>
      </c>
    </row>
    <row r="4" spans="1:5" x14ac:dyDescent="0.35">
      <c r="A4" t="s">
        <v>32</v>
      </c>
      <c r="B4">
        <f>B3+ E3+1</f>
        <v>514</v>
      </c>
      <c r="C4">
        <v>500</v>
      </c>
      <c r="D4">
        <v>1</v>
      </c>
      <c r="E4">
        <f t="shared" ref="E4" si="1">C4*D4</f>
        <v>500</v>
      </c>
    </row>
    <row r="10" spans="1:5" x14ac:dyDescent="0.35">
      <c r="A10" t="s">
        <v>30</v>
      </c>
      <c r="E10">
        <f>SUM(E2:E9)</f>
        <v>1012</v>
      </c>
    </row>
    <row r="11" spans="1:5" x14ac:dyDescent="0.35">
      <c r="A11" t="s">
        <v>31</v>
      </c>
      <c r="E11">
        <v>1023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Dynamic</vt:lpstr>
      <vt:lpstr>Bank3</vt:lpstr>
      <vt:lpstr>BANK61</vt:lpstr>
      <vt:lpstr>BANK60</vt:lpstr>
      <vt:lpstr>Golden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Lay</dc:creator>
  <cp:lastModifiedBy>Andrew Lay</cp:lastModifiedBy>
  <dcterms:created xsi:type="dcterms:W3CDTF">2022-10-26T11:28:37Z</dcterms:created>
  <dcterms:modified xsi:type="dcterms:W3CDTF">2022-12-16T08:34:24Z</dcterms:modified>
</cp:coreProperties>
</file>