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ti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3"/>
  </bookViews>
  <sheets>
    <sheet name="DB1_B" sheetId="1" r:id="rId1"/>
    <sheet name="DB2_B" sheetId="2" r:id="rId2"/>
    <sheet name="DB3_B" sheetId="3" r:id="rId3"/>
    <sheet name="DB4_B" sheetId="4" r:id="rId4"/>
    <sheet name="DB1_A" sheetId="5" r:id="rId5"/>
    <sheet name="DB2_A" sheetId="6" r:id="rId6"/>
    <sheet name="DB3_A" sheetId="7" r:id="rId7"/>
    <sheet name="DB4_A" sheetId="8" r:id="rId8"/>
  </sheets>
  <calcPr calcId="144525"/>
</workbook>
</file>

<file path=xl/calcChain.xml><?xml version="1.0" encoding="utf-8"?>
<calcChain xmlns="http://schemas.openxmlformats.org/spreadsheetml/2006/main">
  <c r="D5" i="1" l="1"/>
  <c r="D4" i="6"/>
  <c r="K35" i="8" l="1"/>
  <c r="O5" i="8"/>
  <c r="M5" i="8"/>
  <c r="P4" i="8"/>
  <c r="P5" i="8" s="1"/>
  <c r="O4" i="8"/>
  <c r="N4" i="8"/>
  <c r="N5" i="8" s="1"/>
  <c r="M4" i="8"/>
  <c r="L4" i="8"/>
  <c r="L5" i="8" s="1"/>
  <c r="Q5" i="8" s="1"/>
  <c r="H4" i="8"/>
  <c r="H5" i="8" s="1"/>
  <c r="G4" i="8"/>
  <c r="G5" i="8" s="1"/>
  <c r="F4" i="8"/>
  <c r="F5" i="8" s="1"/>
  <c r="E4" i="8"/>
  <c r="E5" i="8" s="1"/>
  <c r="D4" i="8"/>
  <c r="D5" i="8" s="1"/>
  <c r="I5" i="8" s="1"/>
  <c r="K32" i="7"/>
  <c r="O5" i="7"/>
  <c r="M5" i="7"/>
  <c r="P4" i="7"/>
  <c r="P5" i="7" s="1"/>
  <c r="O4" i="7"/>
  <c r="N4" i="7"/>
  <c r="N5" i="7" s="1"/>
  <c r="M4" i="7"/>
  <c r="L4" i="7"/>
  <c r="L5" i="7" s="1"/>
  <c r="Q5" i="7" s="1"/>
  <c r="H4" i="7"/>
  <c r="H5" i="7" s="1"/>
  <c r="G4" i="7"/>
  <c r="G5" i="7" s="1"/>
  <c r="F4" i="7"/>
  <c r="F5" i="7" s="1"/>
  <c r="E4" i="7"/>
  <c r="E5" i="7" s="1"/>
  <c r="D4" i="7"/>
  <c r="D5" i="7" s="1"/>
  <c r="L30" i="6"/>
  <c r="L4" i="6"/>
  <c r="L5" i="6" s="1"/>
  <c r="P4" i="6"/>
  <c r="P5" i="6" s="1"/>
  <c r="O4" i="6"/>
  <c r="O5" i="6" s="1"/>
  <c r="N4" i="6"/>
  <c r="N5" i="6" s="1"/>
  <c r="M4" i="6"/>
  <c r="M5" i="6" s="1"/>
  <c r="H5" i="6"/>
  <c r="F5" i="6"/>
  <c r="D5" i="6"/>
  <c r="H4" i="6"/>
  <c r="G4" i="6"/>
  <c r="G5" i="6" s="1"/>
  <c r="F4" i="6"/>
  <c r="E4" i="6"/>
  <c r="E5" i="6" s="1"/>
  <c r="M33" i="5"/>
  <c r="P4" i="5"/>
  <c r="P5" i="5" s="1"/>
  <c r="O4" i="5"/>
  <c r="O5" i="5" s="1"/>
  <c r="N4" i="5"/>
  <c r="N5" i="5" s="1"/>
  <c r="M4" i="5"/>
  <c r="M5" i="5" s="1"/>
  <c r="L4" i="5"/>
  <c r="L5" i="5" s="1"/>
  <c r="H4" i="5"/>
  <c r="H5" i="5" s="1"/>
  <c r="G4" i="5"/>
  <c r="G5" i="5" s="1"/>
  <c r="F4" i="5"/>
  <c r="F5" i="5" s="1"/>
  <c r="E4" i="5"/>
  <c r="E5" i="5" s="1"/>
  <c r="D4" i="5"/>
  <c r="D5" i="5" s="1"/>
  <c r="O20" i="4"/>
  <c r="P19" i="3"/>
  <c r="P18" i="2"/>
  <c r="O18" i="1"/>
  <c r="I5" i="7" l="1"/>
  <c r="Q5" i="6"/>
  <c r="I5" i="6"/>
  <c r="Q5" i="5"/>
  <c r="I5" i="5"/>
  <c r="P4" i="4"/>
  <c r="P5" i="4" s="1"/>
  <c r="O4" i="4"/>
  <c r="O5" i="4" s="1"/>
  <c r="N4" i="4"/>
  <c r="N5" i="4" s="1"/>
  <c r="M4" i="4"/>
  <c r="M5" i="4" s="1"/>
  <c r="L4" i="4"/>
  <c r="L5" i="4" s="1"/>
  <c r="H4" i="4"/>
  <c r="H5" i="4" s="1"/>
  <c r="G4" i="4"/>
  <c r="G5" i="4" s="1"/>
  <c r="F4" i="4"/>
  <c r="F5" i="4" s="1"/>
  <c r="E4" i="4"/>
  <c r="E5" i="4" s="1"/>
  <c r="D4" i="4"/>
  <c r="D5" i="4" s="1"/>
  <c r="I5" i="4" s="1"/>
  <c r="P5" i="3"/>
  <c r="N5" i="3"/>
  <c r="L5" i="3"/>
  <c r="P4" i="3"/>
  <c r="O4" i="3"/>
  <c r="O5" i="3" s="1"/>
  <c r="N4" i="3"/>
  <c r="M4" i="3"/>
  <c r="M5" i="3" s="1"/>
  <c r="L4" i="3"/>
  <c r="H4" i="3"/>
  <c r="H5" i="3" s="1"/>
  <c r="G4" i="3"/>
  <c r="G5" i="3" s="1"/>
  <c r="F4" i="3"/>
  <c r="F5" i="3" s="1"/>
  <c r="E4" i="3"/>
  <c r="E5" i="3" s="1"/>
  <c r="D4" i="3"/>
  <c r="D5" i="3" s="1"/>
  <c r="P4" i="1"/>
  <c r="P5" i="1" s="1"/>
  <c r="O4" i="1"/>
  <c r="O5" i="1" s="1"/>
  <c r="N4" i="1"/>
  <c r="N5" i="1" s="1"/>
  <c r="M4" i="1"/>
  <c r="M5" i="1" s="1"/>
  <c r="L4" i="1"/>
  <c r="L5" i="1" s="1"/>
  <c r="H4" i="1"/>
  <c r="H5" i="1" s="1"/>
  <c r="G4" i="1"/>
  <c r="G5" i="1" s="1"/>
  <c r="F4" i="1"/>
  <c r="F5" i="1" s="1"/>
  <c r="E4" i="1"/>
  <c r="E5" i="1" s="1"/>
  <c r="D4" i="1"/>
  <c r="Q5" i="2"/>
  <c r="I5" i="2"/>
  <c r="M5" i="2"/>
  <c r="N5" i="2"/>
  <c r="O5" i="2"/>
  <c r="P5" i="2"/>
  <c r="L5" i="2"/>
  <c r="G5" i="2"/>
  <c r="H5" i="2"/>
  <c r="F5" i="2"/>
  <c r="E5" i="2"/>
  <c r="D5" i="2"/>
  <c r="P4" i="2"/>
  <c r="O4" i="2"/>
  <c r="N4" i="2"/>
  <c r="L4" i="2"/>
  <c r="M4" i="2"/>
  <c r="H4" i="2"/>
  <c r="G4" i="2"/>
  <c r="F4" i="2"/>
  <c r="E4" i="2"/>
  <c r="D4" i="2"/>
  <c r="Q5" i="4" l="1"/>
  <c r="Q5" i="3"/>
  <c r="I5" i="3"/>
  <c r="Q5" i="1"/>
  <c r="I5" i="1"/>
</calcChain>
</file>

<file path=xl/sharedStrings.xml><?xml version="1.0" encoding="utf-8"?>
<sst xmlns="http://schemas.openxmlformats.org/spreadsheetml/2006/main" count="40" uniqueCount="5">
  <si>
    <t>cised</t>
  </si>
  <si>
    <t>nist</t>
  </si>
  <si>
    <t>Cised</t>
  </si>
  <si>
    <t>Nist</t>
  </si>
  <si>
    <t>corr.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</si>
</sst>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/>
    <xf numFmtId="0" fontId="2" fillId="0" borderId="0" xfId="0" applyFont="1" applyBorder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Fill="1" applyBorder="1"/>
    <xf numFmtId="0" fontId="2" fillId="0" borderId="1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Fill="1" applyBorder="1"/>
    <xf numFmtId="0" fontId="0" fillId="0" borderId="5" xfId="0" applyBorder="1"/>
    <xf numFmtId="0" fontId="0" fillId="0" borderId="1" xfId="0" applyBorder="1"/>
    <xf numFmtId="0" fontId="0" fillId="0" borderId="0" xfId="0" applyFont="1"/>
    <xf numFmtId="0" fontId="3" fillId="0" borderId="6" xfId="0" applyFont="1" applyBorder="1"/>
    <xf numFmtId="0" fontId="3" fillId="0" borderId="8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682852143482062E-2"/>
          <c:y val="7.4548702245552628E-2"/>
          <c:w val="0.74514545056867887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DB1_B!$A$1</c:f>
              <c:strCache>
                <c:ptCount val="1"/>
                <c:pt idx="0">
                  <c:v>cised</c:v>
                </c:pt>
              </c:strCache>
            </c:strRef>
          </c:tx>
          <c:val>
            <c:numRef>
              <c:f>DB1_B!$A$2:$A$81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2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DB1_B!$B$1</c:f>
              <c:strCache>
                <c:ptCount val="1"/>
                <c:pt idx="0">
                  <c:v>nist</c:v>
                </c:pt>
              </c:strCache>
            </c:strRef>
          </c:tx>
          <c:val>
            <c:numRef>
              <c:f>DB1_B!$B$2:$B$81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1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5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3</c:v>
                </c:pt>
                <c:pt idx="71">
                  <c:v>3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13344"/>
        <c:axId val="96314880"/>
      </c:lineChart>
      <c:catAx>
        <c:axId val="9631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96314880"/>
        <c:crosses val="autoZero"/>
        <c:auto val="1"/>
        <c:lblAlgn val="ctr"/>
        <c:lblOffset val="100"/>
        <c:noMultiLvlLbl val="0"/>
      </c:catAx>
      <c:valAx>
        <c:axId val="9631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313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DB3_B!$D$4:$H$4</c:f>
              <c:numCache>
                <c:formatCode>General</c:formatCode>
                <c:ptCount val="5"/>
                <c:pt idx="0">
                  <c:v>31</c:v>
                </c:pt>
                <c:pt idx="1">
                  <c:v>18</c:v>
                </c:pt>
                <c:pt idx="2">
                  <c:v>17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580928"/>
        <c:axId val="97582464"/>
      </c:barChart>
      <c:catAx>
        <c:axId val="9758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97582464"/>
        <c:crosses val="autoZero"/>
        <c:auto val="1"/>
        <c:lblAlgn val="ctr"/>
        <c:lblOffset val="100"/>
        <c:noMultiLvlLbl val="0"/>
      </c:catAx>
      <c:valAx>
        <c:axId val="9758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580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DB3_B!$L$4:$P$4</c:f>
              <c:numCache>
                <c:formatCode>General</c:formatCode>
                <c:ptCount val="5"/>
                <c:pt idx="0">
                  <c:v>6</c:v>
                </c:pt>
                <c:pt idx="1">
                  <c:v>18</c:v>
                </c:pt>
                <c:pt idx="2">
                  <c:v>22</c:v>
                </c:pt>
                <c:pt idx="3">
                  <c:v>20</c:v>
                </c:pt>
                <c:pt idx="4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397760"/>
        <c:axId val="97440512"/>
      </c:barChart>
      <c:catAx>
        <c:axId val="97397760"/>
        <c:scaling>
          <c:orientation val="minMax"/>
        </c:scaling>
        <c:delete val="0"/>
        <c:axPos val="b"/>
        <c:majorTickMark val="out"/>
        <c:minorTickMark val="none"/>
        <c:tickLblPos val="nextTo"/>
        <c:crossAx val="97440512"/>
        <c:crosses val="autoZero"/>
        <c:auto val="1"/>
        <c:lblAlgn val="ctr"/>
        <c:lblOffset val="100"/>
        <c:noMultiLvlLbl val="0"/>
      </c:catAx>
      <c:valAx>
        <c:axId val="9744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397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DB3_B!$B$1</c:f>
              <c:strCache>
                <c:ptCount val="1"/>
                <c:pt idx="0">
                  <c:v>nist</c:v>
                </c:pt>
              </c:strCache>
            </c:strRef>
          </c:tx>
          <c:spPr>
            <a:ln w="28575">
              <a:noFill/>
            </a:ln>
          </c:spPr>
          <c:xVal>
            <c:numRef>
              <c:f>DB3_B!$A$2:$A$81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</c:numCache>
            </c:numRef>
          </c:xVal>
          <c:yVal>
            <c:numRef>
              <c:f>DB3_B!$B$2:$B$81</c:f>
              <c:numCache>
                <c:formatCode>General</c:formatCode>
                <c:ptCount val="8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3</c:v>
                </c:pt>
                <c:pt idx="61">
                  <c:v>1</c:v>
                </c:pt>
                <c:pt idx="62">
                  <c:v>4</c:v>
                </c:pt>
                <c:pt idx="63">
                  <c:v>2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5</c:v>
                </c:pt>
                <c:pt idx="78">
                  <c:v>4</c:v>
                </c:pt>
                <c:pt idx="7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13856"/>
        <c:axId val="97515392"/>
      </c:scatterChart>
      <c:valAx>
        <c:axId val="9751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515392"/>
        <c:crosses val="autoZero"/>
        <c:crossBetween val="midCat"/>
      </c:valAx>
      <c:valAx>
        <c:axId val="9751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513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DB4_B!$A$1</c:f>
              <c:strCache>
                <c:ptCount val="1"/>
                <c:pt idx="0">
                  <c:v>cised</c:v>
                </c:pt>
              </c:strCache>
            </c:strRef>
          </c:tx>
          <c:val>
            <c:numRef>
              <c:f>DB4_B!$A$2:$A$81</c:f>
              <c:numCache>
                <c:formatCode>General</c:formatCode>
                <c:ptCount val="8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4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4</c:v>
                </c:pt>
                <c:pt idx="68">
                  <c:v>2</c:v>
                </c:pt>
                <c:pt idx="69">
                  <c:v>4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4</c:v>
                </c:pt>
                <c:pt idx="78">
                  <c:v>4</c:v>
                </c:pt>
                <c:pt idx="79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DB4_B!$B$1</c:f>
              <c:strCache>
                <c:ptCount val="1"/>
                <c:pt idx="0">
                  <c:v>nist</c:v>
                </c:pt>
              </c:strCache>
            </c:strRef>
          </c:tx>
          <c:val>
            <c:numRef>
              <c:f>DB4_B!$B$2:$B$81</c:f>
              <c:numCache>
                <c:formatCode>General</c:formatCode>
                <c:ptCount val="8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66400"/>
        <c:axId val="97768192"/>
      </c:lineChart>
      <c:catAx>
        <c:axId val="9776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97768192"/>
        <c:crosses val="autoZero"/>
        <c:auto val="1"/>
        <c:lblAlgn val="ctr"/>
        <c:lblOffset val="100"/>
        <c:noMultiLvlLbl val="0"/>
      </c:catAx>
      <c:valAx>
        <c:axId val="9776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766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DB4_B!$D$4:$H$4</c:f>
              <c:numCache>
                <c:formatCode>General</c:formatCode>
                <c:ptCount val="5"/>
                <c:pt idx="0">
                  <c:v>1</c:v>
                </c:pt>
                <c:pt idx="1">
                  <c:v>61</c:v>
                </c:pt>
                <c:pt idx="2">
                  <c:v>1</c:v>
                </c:pt>
                <c:pt idx="3">
                  <c:v>17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84192"/>
        <c:axId val="97785728"/>
      </c:barChart>
      <c:catAx>
        <c:axId val="9778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97785728"/>
        <c:crosses val="autoZero"/>
        <c:auto val="1"/>
        <c:lblAlgn val="ctr"/>
        <c:lblOffset val="100"/>
        <c:noMultiLvlLbl val="0"/>
      </c:catAx>
      <c:valAx>
        <c:axId val="9778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784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DB4_B!$L$4:$P$4</c:f>
              <c:numCache>
                <c:formatCode>General</c:formatCode>
                <c:ptCount val="5"/>
                <c:pt idx="0">
                  <c:v>7</c:v>
                </c:pt>
                <c:pt idx="1">
                  <c:v>53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814016"/>
        <c:axId val="97815552"/>
      </c:barChart>
      <c:catAx>
        <c:axId val="9781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97815552"/>
        <c:crosses val="autoZero"/>
        <c:auto val="1"/>
        <c:lblAlgn val="ctr"/>
        <c:lblOffset val="100"/>
        <c:noMultiLvlLbl val="0"/>
      </c:catAx>
      <c:valAx>
        <c:axId val="9781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814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DB4_B!$B$1</c:f>
              <c:strCache>
                <c:ptCount val="1"/>
                <c:pt idx="0">
                  <c:v>nist</c:v>
                </c:pt>
              </c:strCache>
            </c:strRef>
          </c:tx>
          <c:spPr>
            <a:ln w="28575">
              <a:noFill/>
            </a:ln>
          </c:spPr>
          <c:xVal>
            <c:numRef>
              <c:f>DB4_B!$A$2:$A$81</c:f>
              <c:numCache>
                <c:formatCode>General</c:formatCode>
                <c:ptCount val="8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4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4</c:v>
                </c:pt>
                <c:pt idx="68">
                  <c:v>2</c:v>
                </c:pt>
                <c:pt idx="69">
                  <c:v>4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4</c:v>
                </c:pt>
                <c:pt idx="78">
                  <c:v>4</c:v>
                </c:pt>
                <c:pt idx="79">
                  <c:v>2</c:v>
                </c:pt>
              </c:numCache>
            </c:numRef>
          </c:xVal>
          <c:yVal>
            <c:numRef>
              <c:f>DB4_B!$B$2:$B$81</c:f>
              <c:numCache>
                <c:formatCode>General</c:formatCode>
                <c:ptCount val="8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23360"/>
        <c:axId val="98181504"/>
      </c:scatterChart>
      <c:valAx>
        <c:axId val="9782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181504"/>
        <c:crosses val="autoZero"/>
        <c:crossBetween val="midCat"/>
      </c:valAx>
      <c:valAx>
        <c:axId val="9818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823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DB1_A!$A$1</c:f>
              <c:strCache>
                <c:ptCount val="1"/>
                <c:pt idx="0">
                  <c:v>cised</c:v>
                </c:pt>
              </c:strCache>
            </c:strRef>
          </c:tx>
          <c:val>
            <c:numRef>
              <c:f>DB1_A!$A$2:$A$81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5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DB1_A!$B$1</c:f>
              <c:strCache>
                <c:ptCount val="1"/>
                <c:pt idx="0">
                  <c:v>nist</c:v>
                </c:pt>
              </c:strCache>
            </c:strRef>
          </c:tx>
          <c:val>
            <c:numRef>
              <c:f>DB1_A!$B$2:$B$81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20512"/>
        <c:axId val="97922048"/>
      </c:lineChart>
      <c:catAx>
        <c:axId val="9792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97922048"/>
        <c:crosses val="autoZero"/>
        <c:auto val="1"/>
        <c:lblAlgn val="ctr"/>
        <c:lblOffset val="100"/>
        <c:noMultiLvlLbl val="0"/>
      </c:catAx>
      <c:valAx>
        <c:axId val="9792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920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DB1_A!$D$4:$H$4</c:f>
              <c:numCache>
                <c:formatCode>General</c:formatCode>
                <c:ptCount val="5"/>
                <c:pt idx="0">
                  <c:v>58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04288"/>
        <c:axId val="98206080"/>
      </c:barChart>
      <c:catAx>
        <c:axId val="9820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98206080"/>
        <c:crosses val="autoZero"/>
        <c:auto val="1"/>
        <c:lblAlgn val="ctr"/>
        <c:lblOffset val="100"/>
        <c:noMultiLvlLbl val="0"/>
      </c:catAx>
      <c:valAx>
        <c:axId val="9820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04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DB1_A!$L$4:$P$4</c:f>
              <c:numCache>
                <c:formatCode>General</c:formatCode>
                <c:ptCount val="5"/>
                <c:pt idx="0">
                  <c:v>48</c:v>
                </c:pt>
                <c:pt idx="1">
                  <c:v>24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882112"/>
        <c:axId val="97883648"/>
      </c:barChart>
      <c:catAx>
        <c:axId val="9788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97883648"/>
        <c:crosses val="autoZero"/>
        <c:auto val="1"/>
        <c:lblAlgn val="ctr"/>
        <c:lblOffset val="100"/>
        <c:noMultiLvlLbl val="0"/>
      </c:catAx>
      <c:valAx>
        <c:axId val="9788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882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DB1_B!$D$4:$H$4</c:f>
              <c:numCache>
                <c:formatCode>General</c:formatCode>
                <c:ptCount val="5"/>
                <c:pt idx="0">
                  <c:v>38</c:v>
                </c:pt>
                <c:pt idx="1">
                  <c:v>32</c:v>
                </c:pt>
                <c:pt idx="2">
                  <c:v>0</c:v>
                </c:pt>
                <c:pt idx="3">
                  <c:v>10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334400"/>
        <c:axId val="97335936"/>
      </c:barChart>
      <c:catAx>
        <c:axId val="9733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97335936"/>
        <c:crosses val="autoZero"/>
        <c:auto val="1"/>
        <c:lblAlgn val="ctr"/>
        <c:lblOffset val="100"/>
        <c:noMultiLvlLbl val="0"/>
      </c:catAx>
      <c:valAx>
        <c:axId val="9733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334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DB1_A!$B$1</c:f>
              <c:strCache>
                <c:ptCount val="1"/>
                <c:pt idx="0">
                  <c:v>nist</c:v>
                </c:pt>
              </c:strCache>
            </c:strRef>
          </c:tx>
          <c:spPr>
            <a:ln w="28575">
              <a:noFill/>
            </a:ln>
          </c:spPr>
          <c:xVal>
            <c:numRef>
              <c:f>DB1_A!$A$2:$A$81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5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xVal>
          <c:yVal>
            <c:numRef>
              <c:f>DB1_A!$B$2:$B$81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61088"/>
        <c:axId val="97962624"/>
      </c:scatterChart>
      <c:valAx>
        <c:axId val="9796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962624"/>
        <c:crosses val="autoZero"/>
        <c:crossBetween val="midCat"/>
      </c:valAx>
      <c:valAx>
        <c:axId val="9796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961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DB2_A!$A$1</c:f>
              <c:strCache>
                <c:ptCount val="1"/>
                <c:pt idx="0">
                  <c:v>cised</c:v>
                </c:pt>
              </c:strCache>
            </c:strRef>
          </c:tx>
          <c:val>
            <c:numRef>
              <c:f>DB2_A!$A$2:$A$81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4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5</c:v>
                </c:pt>
                <c:pt idx="32">
                  <c:v>2</c:v>
                </c:pt>
                <c:pt idx="33">
                  <c:v>4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4</c:v>
                </c:pt>
                <c:pt idx="46">
                  <c:v>4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4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4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4</c:v>
                </c:pt>
                <c:pt idx="68">
                  <c:v>2</c:v>
                </c:pt>
                <c:pt idx="69">
                  <c:v>2</c:v>
                </c:pt>
                <c:pt idx="70">
                  <c:v>4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DB2_A!$B$1</c:f>
              <c:strCache>
                <c:ptCount val="1"/>
                <c:pt idx="0">
                  <c:v>nist</c:v>
                </c:pt>
              </c:strCache>
            </c:strRef>
          </c:tx>
          <c:val>
            <c:numRef>
              <c:f>DB2_A!$B$2:$B$81</c:f>
              <c:numCache>
                <c:formatCode>General</c:formatCode>
                <c:ptCount val="80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3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5</c:v>
                </c:pt>
                <c:pt idx="78">
                  <c:v>1</c:v>
                </c:pt>
                <c:pt idx="79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516992"/>
        <c:axId val="98518528"/>
      </c:lineChart>
      <c:catAx>
        <c:axId val="98516992"/>
        <c:scaling>
          <c:orientation val="minMax"/>
        </c:scaling>
        <c:delete val="0"/>
        <c:axPos val="b"/>
        <c:majorTickMark val="out"/>
        <c:minorTickMark val="none"/>
        <c:tickLblPos val="nextTo"/>
        <c:crossAx val="98518528"/>
        <c:crosses val="autoZero"/>
        <c:auto val="1"/>
        <c:lblAlgn val="ctr"/>
        <c:lblOffset val="100"/>
        <c:noMultiLvlLbl val="0"/>
      </c:catAx>
      <c:valAx>
        <c:axId val="9851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516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DB2_A!$D$4:$H$4</c:f>
              <c:numCache>
                <c:formatCode>General</c:formatCode>
                <c:ptCount val="5"/>
                <c:pt idx="0">
                  <c:v>22</c:v>
                </c:pt>
                <c:pt idx="1">
                  <c:v>46</c:v>
                </c:pt>
                <c:pt idx="2">
                  <c:v>0</c:v>
                </c:pt>
                <c:pt idx="3">
                  <c:v>10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546816"/>
        <c:axId val="98548352"/>
      </c:barChart>
      <c:catAx>
        <c:axId val="9854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98548352"/>
        <c:crosses val="autoZero"/>
        <c:auto val="1"/>
        <c:lblAlgn val="ctr"/>
        <c:lblOffset val="100"/>
        <c:noMultiLvlLbl val="0"/>
      </c:catAx>
      <c:valAx>
        <c:axId val="9854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546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DB2_A!$L$4:$P$4</c:f>
              <c:numCache>
                <c:formatCode>General</c:formatCode>
                <c:ptCount val="5"/>
                <c:pt idx="0">
                  <c:v>12</c:v>
                </c:pt>
                <c:pt idx="1">
                  <c:v>35</c:v>
                </c:pt>
                <c:pt idx="2">
                  <c:v>28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576640"/>
        <c:axId val="98582528"/>
      </c:barChart>
      <c:catAx>
        <c:axId val="98576640"/>
        <c:scaling>
          <c:orientation val="minMax"/>
        </c:scaling>
        <c:delete val="0"/>
        <c:axPos val="b"/>
        <c:majorTickMark val="out"/>
        <c:minorTickMark val="none"/>
        <c:tickLblPos val="nextTo"/>
        <c:crossAx val="98582528"/>
        <c:crosses val="autoZero"/>
        <c:auto val="1"/>
        <c:lblAlgn val="ctr"/>
        <c:lblOffset val="100"/>
        <c:noMultiLvlLbl val="0"/>
      </c:catAx>
      <c:valAx>
        <c:axId val="9858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576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DB2_A!$B$1</c:f>
              <c:strCache>
                <c:ptCount val="1"/>
                <c:pt idx="0">
                  <c:v>nist</c:v>
                </c:pt>
              </c:strCache>
            </c:strRef>
          </c:tx>
          <c:spPr>
            <a:ln w="28575">
              <a:noFill/>
            </a:ln>
          </c:spPr>
          <c:xVal>
            <c:numRef>
              <c:f>DB2_A!$A$2:$A$81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4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5</c:v>
                </c:pt>
                <c:pt idx="32">
                  <c:v>2</c:v>
                </c:pt>
                <c:pt idx="33">
                  <c:v>4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4</c:v>
                </c:pt>
                <c:pt idx="46">
                  <c:v>4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4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4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4</c:v>
                </c:pt>
                <c:pt idx="68">
                  <c:v>2</c:v>
                </c:pt>
                <c:pt idx="69">
                  <c:v>2</c:v>
                </c:pt>
                <c:pt idx="70">
                  <c:v>4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5</c:v>
                </c:pt>
              </c:numCache>
            </c:numRef>
          </c:xVal>
          <c:yVal>
            <c:numRef>
              <c:f>DB2_A!$B$2:$B$81</c:f>
              <c:numCache>
                <c:formatCode>General</c:formatCode>
                <c:ptCount val="80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3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5</c:v>
                </c:pt>
                <c:pt idx="78">
                  <c:v>1</c:v>
                </c:pt>
                <c:pt idx="79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94176"/>
        <c:axId val="98608256"/>
      </c:scatterChart>
      <c:valAx>
        <c:axId val="9859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608256"/>
        <c:crosses val="autoZero"/>
        <c:crossBetween val="midCat"/>
      </c:valAx>
      <c:valAx>
        <c:axId val="9860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594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DB3_A!$A$1</c:f>
              <c:strCache>
                <c:ptCount val="1"/>
                <c:pt idx="0">
                  <c:v>cised</c:v>
                </c:pt>
              </c:strCache>
            </c:strRef>
          </c:tx>
          <c:val>
            <c:numRef>
              <c:f>DB3_A!$A$2:$A$81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5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5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DB3_A!$B$1</c:f>
              <c:strCache>
                <c:ptCount val="1"/>
                <c:pt idx="0">
                  <c:v>nist</c:v>
                </c:pt>
              </c:strCache>
            </c:strRef>
          </c:tx>
          <c:val>
            <c:numRef>
              <c:f>DB3_A!$B$2:$B$81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4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3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3</c:v>
                </c:pt>
                <c:pt idx="78">
                  <c:v>1</c:v>
                </c:pt>
                <c:pt idx="7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49408"/>
        <c:axId val="96051200"/>
      </c:lineChart>
      <c:catAx>
        <c:axId val="9604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96051200"/>
        <c:crosses val="autoZero"/>
        <c:auto val="1"/>
        <c:lblAlgn val="ctr"/>
        <c:lblOffset val="100"/>
        <c:noMultiLvlLbl val="0"/>
      </c:catAx>
      <c:valAx>
        <c:axId val="9605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049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DB3_A!$D$4:$H$4</c:f>
              <c:numCache>
                <c:formatCode>General</c:formatCode>
                <c:ptCount val="5"/>
                <c:pt idx="0">
                  <c:v>72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058752"/>
        <c:axId val="96081024"/>
      </c:barChart>
      <c:catAx>
        <c:axId val="9605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96081024"/>
        <c:crosses val="autoZero"/>
        <c:auto val="1"/>
        <c:lblAlgn val="ctr"/>
        <c:lblOffset val="100"/>
        <c:noMultiLvlLbl val="0"/>
      </c:catAx>
      <c:valAx>
        <c:axId val="9608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058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DB3_A!$L$4:$P$4</c:f>
              <c:numCache>
                <c:formatCode>General</c:formatCode>
                <c:ptCount val="5"/>
                <c:pt idx="0">
                  <c:v>57</c:v>
                </c:pt>
                <c:pt idx="1">
                  <c:v>9</c:v>
                </c:pt>
                <c:pt idx="2">
                  <c:v>5</c:v>
                </c:pt>
                <c:pt idx="3">
                  <c:v>9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109312"/>
        <c:axId val="96110848"/>
      </c:barChart>
      <c:catAx>
        <c:axId val="96109312"/>
        <c:scaling>
          <c:orientation val="minMax"/>
        </c:scaling>
        <c:delete val="0"/>
        <c:axPos val="b"/>
        <c:majorTickMark val="out"/>
        <c:minorTickMark val="none"/>
        <c:tickLblPos val="nextTo"/>
        <c:crossAx val="96110848"/>
        <c:crosses val="autoZero"/>
        <c:auto val="1"/>
        <c:lblAlgn val="ctr"/>
        <c:lblOffset val="100"/>
        <c:noMultiLvlLbl val="0"/>
      </c:catAx>
      <c:valAx>
        <c:axId val="9611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109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DB3_A!$B$1</c:f>
              <c:strCache>
                <c:ptCount val="1"/>
                <c:pt idx="0">
                  <c:v>nist</c:v>
                </c:pt>
              </c:strCache>
            </c:strRef>
          </c:tx>
          <c:spPr>
            <a:ln w="28575">
              <a:noFill/>
            </a:ln>
          </c:spPr>
          <c:xVal>
            <c:numRef>
              <c:f>DB3_A!$A$2:$A$81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5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5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xVal>
          <c:yVal>
            <c:numRef>
              <c:f>DB3_A!$B$2:$B$81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4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3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3</c:v>
                </c:pt>
                <c:pt idx="78">
                  <c:v>1</c:v>
                </c:pt>
                <c:pt idx="7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33600"/>
        <c:axId val="98635136"/>
      </c:scatterChart>
      <c:valAx>
        <c:axId val="9863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635136"/>
        <c:crosses val="autoZero"/>
        <c:crossBetween val="midCat"/>
      </c:valAx>
      <c:valAx>
        <c:axId val="9863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633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DB4_A!$D$4:$H$4</c:f>
              <c:numCache>
                <c:formatCode>General</c:formatCode>
                <c:ptCount val="5"/>
                <c:pt idx="0">
                  <c:v>4</c:v>
                </c:pt>
                <c:pt idx="1">
                  <c:v>53</c:v>
                </c:pt>
                <c:pt idx="2">
                  <c:v>1</c:v>
                </c:pt>
                <c:pt idx="3">
                  <c:v>20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680832"/>
        <c:axId val="98682368"/>
      </c:barChart>
      <c:catAx>
        <c:axId val="98680832"/>
        <c:scaling>
          <c:orientation val="minMax"/>
        </c:scaling>
        <c:delete val="0"/>
        <c:axPos val="b"/>
        <c:majorTickMark val="out"/>
        <c:minorTickMark val="none"/>
        <c:tickLblPos val="nextTo"/>
        <c:crossAx val="98682368"/>
        <c:crosses val="autoZero"/>
        <c:auto val="1"/>
        <c:lblAlgn val="ctr"/>
        <c:lblOffset val="100"/>
        <c:noMultiLvlLbl val="0"/>
      </c:catAx>
      <c:valAx>
        <c:axId val="9868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680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DB1_B!$L$4:$P$4</c:f>
              <c:numCache>
                <c:formatCode>General</c:formatCode>
                <c:ptCount val="5"/>
                <c:pt idx="0">
                  <c:v>21</c:v>
                </c:pt>
                <c:pt idx="1">
                  <c:v>29</c:v>
                </c:pt>
                <c:pt idx="2">
                  <c:v>26</c:v>
                </c:pt>
                <c:pt idx="3">
                  <c:v>0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351936"/>
        <c:axId val="97357824"/>
      </c:barChart>
      <c:catAx>
        <c:axId val="9735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97357824"/>
        <c:crosses val="autoZero"/>
        <c:auto val="1"/>
        <c:lblAlgn val="ctr"/>
        <c:lblOffset val="100"/>
        <c:noMultiLvlLbl val="0"/>
      </c:catAx>
      <c:valAx>
        <c:axId val="9735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351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DB4_A!$L$4:$P$4</c:f>
              <c:numCache>
                <c:formatCode>General</c:formatCode>
                <c:ptCount val="5"/>
                <c:pt idx="0">
                  <c:v>34</c:v>
                </c:pt>
                <c:pt idx="1">
                  <c:v>33</c:v>
                </c:pt>
                <c:pt idx="2">
                  <c:v>12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034240"/>
        <c:axId val="99035776"/>
      </c:barChart>
      <c:catAx>
        <c:axId val="9903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99035776"/>
        <c:crosses val="autoZero"/>
        <c:auto val="1"/>
        <c:lblAlgn val="ctr"/>
        <c:lblOffset val="100"/>
        <c:noMultiLvlLbl val="0"/>
      </c:catAx>
      <c:valAx>
        <c:axId val="9903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034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DB4_A!$A$1</c:f>
              <c:strCache>
                <c:ptCount val="1"/>
                <c:pt idx="0">
                  <c:v>cised</c:v>
                </c:pt>
              </c:strCache>
            </c:strRef>
          </c:tx>
          <c:val>
            <c:numRef>
              <c:f>DB4_A!$A$2:$A$81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4</c:v>
                </c:pt>
                <c:pt idx="41">
                  <c:v>4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1</c:v>
                </c:pt>
                <c:pt idx="59">
                  <c:v>2</c:v>
                </c:pt>
                <c:pt idx="60">
                  <c:v>4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4</c:v>
                </c:pt>
                <c:pt idx="70">
                  <c:v>4</c:v>
                </c:pt>
                <c:pt idx="71">
                  <c:v>2</c:v>
                </c:pt>
                <c:pt idx="72">
                  <c:v>2</c:v>
                </c:pt>
                <c:pt idx="73">
                  <c:v>4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DB4_A!$B$1</c:f>
              <c:strCache>
                <c:ptCount val="1"/>
                <c:pt idx="0">
                  <c:v>nist</c:v>
                </c:pt>
              </c:strCache>
            </c:strRef>
          </c:tx>
          <c:val>
            <c:numRef>
              <c:f>DB4_A!$B$2:$B$81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5</c:v>
                </c:pt>
                <c:pt idx="49">
                  <c:v>2</c:v>
                </c:pt>
                <c:pt idx="50">
                  <c:v>1</c:v>
                </c:pt>
                <c:pt idx="51">
                  <c:v>3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48448"/>
        <c:axId val="99074816"/>
      </c:lineChart>
      <c:catAx>
        <c:axId val="9904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99074816"/>
        <c:crosses val="autoZero"/>
        <c:auto val="1"/>
        <c:lblAlgn val="ctr"/>
        <c:lblOffset val="100"/>
        <c:noMultiLvlLbl val="0"/>
      </c:catAx>
      <c:valAx>
        <c:axId val="9907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04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DB4_A!$B$1</c:f>
              <c:strCache>
                <c:ptCount val="1"/>
                <c:pt idx="0">
                  <c:v>nist</c:v>
                </c:pt>
              </c:strCache>
            </c:strRef>
          </c:tx>
          <c:spPr>
            <a:ln w="28575">
              <a:noFill/>
            </a:ln>
          </c:spPr>
          <c:xVal>
            <c:numRef>
              <c:f>DB4_A!$A$2:$A$81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4</c:v>
                </c:pt>
                <c:pt idx="41">
                  <c:v>4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1</c:v>
                </c:pt>
                <c:pt idx="59">
                  <c:v>2</c:v>
                </c:pt>
                <c:pt idx="60">
                  <c:v>4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4</c:v>
                </c:pt>
                <c:pt idx="70">
                  <c:v>4</c:v>
                </c:pt>
                <c:pt idx="71">
                  <c:v>2</c:v>
                </c:pt>
                <c:pt idx="72">
                  <c:v>2</c:v>
                </c:pt>
                <c:pt idx="73">
                  <c:v>4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</c:numCache>
            </c:numRef>
          </c:xVal>
          <c:yVal>
            <c:numRef>
              <c:f>DB4_A!$B$2:$B$81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5</c:v>
                </c:pt>
                <c:pt idx="49">
                  <c:v>2</c:v>
                </c:pt>
                <c:pt idx="50">
                  <c:v>1</c:v>
                </c:pt>
                <c:pt idx="51">
                  <c:v>3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79904"/>
        <c:axId val="98781440"/>
      </c:scatterChart>
      <c:valAx>
        <c:axId val="9877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781440"/>
        <c:crosses val="autoZero"/>
        <c:crossBetween val="midCat"/>
      </c:valAx>
      <c:valAx>
        <c:axId val="9878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779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cised</c:v>
          </c:tx>
          <c:spPr>
            <a:ln w="28575">
              <a:noFill/>
            </a:ln>
          </c:spPr>
          <c:xVal>
            <c:numRef>
              <c:f>DB1_B!$A$2:$A$81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2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</c:numCache>
            </c:numRef>
          </c:xVal>
          <c:yVal>
            <c:numRef>
              <c:f>DB1_B!$B$2:$B$81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1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5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3</c:v>
                </c:pt>
                <c:pt idx="71">
                  <c:v>3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31840"/>
        <c:axId val="96933376"/>
      </c:scatterChart>
      <c:valAx>
        <c:axId val="9693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933376"/>
        <c:crosses val="autoZero"/>
        <c:crossBetween val="midCat"/>
      </c:valAx>
      <c:valAx>
        <c:axId val="9693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931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DB2_B!$A$1</c:f>
              <c:strCache>
                <c:ptCount val="1"/>
                <c:pt idx="0">
                  <c:v>cised</c:v>
                </c:pt>
              </c:strCache>
            </c:strRef>
          </c:tx>
          <c:val>
            <c:numRef>
              <c:f>DB2_B!$A$2:$A$81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5</c:v>
                </c:pt>
                <c:pt idx="73">
                  <c:v>5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DB2_B!$B$1</c:f>
              <c:strCache>
                <c:ptCount val="1"/>
                <c:pt idx="0">
                  <c:v>nist</c:v>
                </c:pt>
              </c:strCache>
            </c:strRef>
          </c:tx>
          <c:val>
            <c:numRef>
              <c:f>DB2_B!$B$2:$B$81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5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5</c:v>
                </c:pt>
                <c:pt idx="62">
                  <c:v>2</c:v>
                </c:pt>
                <c:pt idx="63">
                  <c:v>5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81376"/>
        <c:axId val="96982912"/>
      </c:lineChart>
      <c:catAx>
        <c:axId val="96981376"/>
        <c:scaling>
          <c:orientation val="minMax"/>
        </c:scaling>
        <c:delete val="0"/>
        <c:axPos val="b"/>
        <c:majorTickMark val="out"/>
        <c:minorTickMark val="none"/>
        <c:tickLblPos val="nextTo"/>
        <c:crossAx val="96982912"/>
        <c:crosses val="autoZero"/>
        <c:auto val="1"/>
        <c:lblAlgn val="ctr"/>
        <c:lblOffset val="100"/>
        <c:noMultiLvlLbl val="0"/>
      </c:catAx>
      <c:valAx>
        <c:axId val="9698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981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DB2_B!$D$4:$H$4</c:f>
              <c:numCache>
                <c:formatCode>General</c:formatCode>
                <c:ptCount val="5"/>
                <c:pt idx="0">
                  <c:v>27</c:v>
                </c:pt>
                <c:pt idx="1">
                  <c:v>44</c:v>
                </c:pt>
                <c:pt idx="2">
                  <c:v>0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277824"/>
        <c:axId val="97279360"/>
      </c:barChart>
      <c:catAx>
        <c:axId val="97277824"/>
        <c:scaling>
          <c:orientation val="minMax"/>
        </c:scaling>
        <c:delete val="0"/>
        <c:axPos val="b"/>
        <c:majorTickMark val="out"/>
        <c:minorTickMark val="none"/>
        <c:tickLblPos val="nextTo"/>
        <c:crossAx val="97279360"/>
        <c:crosses val="autoZero"/>
        <c:auto val="1"/>
        <c:lblAlgn val="ctr"/>
        <c:lblOffset val="100"/>
        <c:noMultiLvlLbl val="0"/>
      </c:catAx>
      <c:valAx>
        <c:axId val="9727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277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DB2_B!$L$4:$P$4</c:f>
              <c:numCache>
                <c:formatCode>General</c:formatCode>
                <c:ptCount val="5"/>
                <c:pt idx="0">
                  <c:v>34</c:v>
                </c:pt>
                <c:pt idx="1">
                  <c:v>31</c:v>
                </c:pt>
                <c:pt idx="2">
                  <c:v>12</c:v>
                </c:pt>
                <c:pt idx="3">
                  <c:v>0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290496"/>
        <c:axId val="97308672"/>
      </c:barChart>
      <c:catAx>
        <c:axId val="9729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97308672"/>
        <c:crosses val="autoZero"/>
        <c:auto val="1"/>
        <c:lblAlgn val="ctr"/>
        <c:lblOffset val="100"/>
        <c:noMultiLvlLbl val="0"/>
      </c:catAx>
      <c:valAx>
        <c:axId val="9730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290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DB2_B!$B$1</c:f>
              <c:strCache>
                <c:ptCount val="1"/>
                <c:pt idx="0">
                  <c:v>nist</c:v>
                </c:pt>
              </c:strCache>
            </c:strRef>
          </c:tx>
          <c:spPr>
            <a:ln w="28575">
              <a:noFill/>
            </a:ln>
          </c:spPr>
          <c:xVal>
            <c:numRef>
              <c:f>DB2_B!$A$2:$A$81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5</c:v>
                </c:pt>
                <c:pt idx="73">
                  <c:v>5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</c:numCache>
            </c:numRef>
          </c:xVal>
          <c:yVal>
            <c:numRef>
              <c:f>DB2_B!$B$2:$B$81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5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5</c:v>
                </c:pt>
                <c:pt idx="62">
                  <c:v>2</c:v>
                </c:pt>
                <c:pt idx="63">
                  <c:v>5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66240"/>
        <c:axId val="97467776"/>
      </c:scatterChart>
      <c:valAx>
        <c:axId val="9746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467776"/>
        <c:crosses val="autoZero"/>
        <c:crossBetween val="midCat"/>
      </c:valAx>
      <c:valAx>
        <c:axId val="9746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466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DB3_B!$A$1</c:f>
              <c:strCache>
                <c:ptCount val="1"/>
                <c:pt idx="0">
                  <c:v>cised</c:v>
                </c:pt>
              </c:strCache>
            </c:strRef>
          </c:tx>
          <c:val>
            <c:numRef>
              <c:f>DB3_B!$A$2:$A$80</c:f>
              <c:numCache>
                <c:formatCode>General</c:formatCode>
                <c:ptCount val="7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DB3_B!$B$1</c:f>
              <c:strCache>
                <c:ptCount val="1"/>
                <c:pt idx="0">
                  <c:v>nist</c:v>
                </c:pt>
              </c:strCache>
            </c:strRef>
          </c:tx>
          <c:val>
            <c:numRef>
              <c:f>DB3_B!$B$2:$B$80</c:f>
              <c:numCache>
                <c:formatCode>General</c:formatCode>
                <c:ptCount val="7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3</c:v>
                </c:pt>
                <c:pt idx="61">
                  <c:v>1</c:v>
                </c:pt>
                <c:pt idx="62">
                  <c:v>4</c:v>
                </c:pt>
                <c:pt idx="63">
                  <c:v>2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5</c:v>
                </c:pt>
                <c:pt idx="78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542912"/>
        <c:axId val="97544448"/>
      </c:lineChart>
      <c:catAx>
        <c:axId val="9754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97544448"/>
        <c:crosses val="autoZero"/>
        <c:auto val="1"/>
        <c:lblAlgn val="ctr"/>
        <c:lblOffset val="100"/>
        <c:noMultiLvlLbl val="0"/>
      </c:catAx>
      <c:valAx>
        <c:axId val="9754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542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image" Target="../media/image1.t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8.xml"/><Relationship Id="rId4" Type="http://schemas.openxmlformats.org/officeDocument/2006/relationships/image" Target="../media/image2.t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2.xml"/><Relationship Id="rId4" Type="http://schemas.openxmlformats.org/officeDocument/2006/relationships/image" Target="../media/image3.ti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6.xml"/><Relationship Id="rId4" Type="http://schemas.openxmlformats.org/officeDocument/2006/relationships/image" Target="../media/image4.ti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image" Target="../media/image5.tif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image" Target="../media/image6.tif"/><Relationship Id="rId1" Type="http://schemas.openxmlformats.org/officeDocument/2006/relationships/chart" Target="../charts/chart21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image" Target="../media/image7.tif"/><Relationship Id="rId1" Type="http://schemas.openxmlformats.org/officeDocument/2006/relationships/chart" Target="../charts/chart25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chart" Target="../charts/chart32.xml"/><Relationship Id="rId4" Type="http://schemas.openxmlformats.org/officeDocument/2006/relationships/image" Target="../media/image8.t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241487</xdr:colOff>
      <xdr:row>6</xdr:row>
      <xdr:rowOff>15407</xdr:rowOff>
    </xdr:from>
    <xdr:to>
      <xdr:col>10</xdr:col>
      <xdr:colOff>504265</xdr:colOff>
      <xdr:row>17</xdr:row>
      <xdr:rowOff>112058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100292</xdr:colOff>
      <xdr:row>5</xdr:row>
      <xdr:rowOff>187138</xdr:rowOff>
    </xdr:from>
    <xdr:to>
      <xdr:col>18</xdr:col>
      <xdr:colOff>33617</xdr:colOff>
      <xdr:row>15</xdr:row>
      <xdr:rowOff>179293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212351</xdr:colOff>
      <xdr:row>6</xdr:row>
      <xdr:rowOff>10646</xdr:rowOff>
    </xdr:from>
    <xdr:to>
      <xdr:col>22</xdr:col>
      <xdr:colOff>472328</xdr:colOff>
      <xdr:row>16</xdr:row>
      <xdr:rowOff>14007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336176</xdr:colOff>
      <xdr:row>19</xdr:row>
      <xdr:rowOff>100852</xdr:rowOff>
    </xdr:from>
    <xdr:to>
      <xdr:col>9</xdr:col>
      <xdr:colOff>100852</xdr:colOff>
      <xdr:row>30</xdr:row>
      <xdr:rowOff>156055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2088" y="3787587"/>
          <a:ext cx="2151529" cy="2150703"/>
        </a:xfrm>
        <a:prstGeom prst="rect">
          <a:avLst/>
        </a:prstGeom>
      </xdr:spPr>
    </xdr:pic>
    <xdr:clientData/>
  </xdr:twoCellAnchor>
  <xdr:twoCellAnchor>
    <xdr:from>
      <xdr:col>11</xdr:col>
      <xdr:colOff>138953</xdr:colOff>
      <xdr:row>18</xdr:row>
      <xdr:rowOff>46504</xdr:rowOff>
    </xdr:from>
    <xdr:to>
      <xdr:col>20</xdr:col>
      <xdr:colOff>517151</xdr:colOff>
      <xdr:row>32</xdr:row>
      <xdr:rowOff>156041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447674</xdr:colOff>
      <xdr:row>6</xdr:row>
      <xdr:rowOff>28574</xdr:rowOff>
    </xdr:from>
    <xdr:to>
      <xdr:col>10</xdr:col>
      <xdr:colOff>247650</xdr:colOff>
      <xdr:row>18</xdr:row>
      <xdr:rowOff>134471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476250</xdr:colOff>
      <xdr:row>6</xdr:row>
      <xdr:rowOff>0</xdr:rowOff>
    </xdr:from>
    <xdr:to>
      <xdr:col>17</xdr:col>
      <xdr:colOff>76200</xdr:colOff>
      <xdr:row>15</xdr:row>
      <xdr:rowOff>57150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410696</xdr:colOff>
      <xdr:row>5</xdr:row>
      <xdr:rowOff>188818</xdr:rowOff>
    </xdr:from>
    <xdr:to>
      <xdr:col>22</xdr:col>
      <xdr:colOff>31377</xdr:colOff>
      <xdr:row>15</xdr:row>
      <xdr:rowOff>84043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605117</xdr:colOff>
      <xdr:row>21</xdr:row>
      <xdr:rowOff>0</xdr:rowOff>
    </xdr:from>
    <xdr:to>
      <xdr:col>6</xdr:col>
      <xdr:colOff>425822</xdr:colOff>
      <xdr:row>33</xdr:row>
      <xdr:rowOff>173785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6764" y="4045324"/>
          <a:ext cx="1736911" cy="2459785"/>
        </a:xfrm>
        <a:prstGeom prst="rect">
          <a:avLst/>
        </a:prstGeom>
      </xdr:spPr>
    </xdr:pic>
    <xdr:clientData/>
  </xdr:twoCellAnchor>
  <xdr:twoCellAnchor>
    <xdr:from>
      <xdr:col>10</xdr:col>
      <xdr:colOff>468125</xdr:colOff>
      <xdr:row>18</xdr:row>
      <xdr:rowOff>98892</xdr:rowOff>
    </xdr:from>
    <xdr:to>
      <xdr:col>19</xdr:col>
      <xdr:colOff>179294</xdr:colOff>
      <xdr:row>31</xdr:row>
      <xdr:rowOff>33618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284068</xdr:colOff>
      <xdr:row>5</xdr:row>
      <xdr:rowOff>173971</xdr:rowOff>
    </xdr:from>
    <xdr:to>
      <xdr:col>10</xdr:col>
      <xdr:colOff>603436</xdr:colOff>
      <xdr:row>17</xdr:row>
      <xdr:rowOff>178734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325531</xdr:colOff>
      <xdr:row>6</xdr:row>
      <xdr:rowOff>4202</xdr:rowOff>
    </xdr:from>
    <xdr:to>
      <xdr:col>18</xdr:col>
      <xdr:colOff>106456</xdr:colOff>
      <xdr:row>16</xdr:row>
      <xdr:rowOff>11205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282388</xdr:colOff>
      <xdr:row>6</xdr:row>
      <xdr:rowOff>13166</xdr:rowOff>
    </xdr:from>
    <xdr:to>
      <xdr:col>23</xdr:col>
      <xdr:colOff>24653</xdr:colOff>
      <xdr:row>16</xdr:row>
      <xdr:rowOff>27454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409575</xdr:colOff>
      <xdr:row>21</xdr:row>
      <xdr:rowOff>66675</xdr:rowOff>
    </xdr:from>
    <xdr:to>
      <xdr:col>7</xdr:col>
      <xdr:colOff>235324</xdr:colOff>
      <xdr:row>32</xdr:row>
      <xdr:rowOff>182081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3987" y="4134410"/>
          <a:ext cx="2055719" cy="2210906"/>
        </a:xfrm>
        <a:prstGeom prst="rect">
          <a:avLst/>
        </a:prstGeom>
      </xdr:spPr>
    </xdr:pic>
    <xdr:clientData/>
  </xdr:twoCellAnchor>
  <xdr:twoCellAnchor>
    <xdr:from>
      <xdr:col>11</xdr:col>
      <xdr:colOff>302560</xdr:colOff>
      <xdr:row>19</xdr:row>
      <xdr:rowOff>113179</xdr:rowOff>
    </xdr:from>
    <xdr:to>
      <xdr:col>19</xdr:col>
      <xdr:colOff>470647</xdr:colOff>
      <xdr:row>31</xdr:row>
      <xdr:rowOff>134470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7</xdr:row>
      <xdr:rowOff>23812</xdr:rowOff>
    </xdr:from>
    <xdr:to>
      <xdr:col>9</xdr:col>
      <xdr:colOff>752475</xdr:colOff>
      <xdr:row>18</xdr:row>
      <xdr:rowOff>180975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257736</xdr:colOff>
      <xdr:row>6</xdr:row>
      <xdr:rowOff>147637</xdr:rowOff>
    </xdr:from>
    <xdr:to>
      <xdr:col>16</xdr:col>
      <xdr:colOff>212911</xdr:colOff>
      <xdr:row>17</xdr:row>
      <xdr:rowOff>33617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11206</xdr:colOff>
      <xdr:row>6</xdr:row>
      <xdr:rowOff>182935</xdr:rowOff>
    </xdr:from>
    <xdr:to>
      <xdr:col>20</xdr:col>
      <xdr:colOff>542924</xdr:colOff>
      <xdr:row>17</xdr:row>
      <xdr:rowOff>73398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0</xdr:colOff>
      <xdr:row>21</xdr:row>
      <xdr:rowOff>0</xdr:rowOff>
    </xdr:from>
    <xdr:to>
      <xdr:col>6</xdr:col>
      <xdr:colOff>257735</xdr:colOff>
      <xdr:row>31</xdr:row>
      <xdr:rowOff>167040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2441" y="4045324"/>
          <a:ext cx="1546412" cy="2072040"/>
        </a:xfrm>
        <a:prstGeom prst="rect">
          <a:avLst/>
        </a:prstGeom>
      </xdr:spPr>
    </xdr:pic>
    <xdr:clientData/>
  </xdr:twoCellAnchor>
  <xdr:twoCellAnchor>
    <xdr:from>
      <xdr:col>10</xdr:col>
      <xdr:colOff>280708</xdr:colOff>
      <xdr:row>20</xdr:row>
      <xdr:rowOff>163325</xdr:rowOff>
    </xdr:from>
    <xdr:to>
      <xdr:col>18</xdr:col>
      <xdr:colOff>0</xdr:colOff>
      <xdr:row>31</xdr:row>
      <xdr:rowOff>179293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756804</xdr:colOff>
      <xdr:row>8</xdr:row>
      <xdr:rowOff>12555</xdr:rowOff>
    </xdr:from>
    <xdr:to>
      <xdr:col>12</xdr:col>
      <xdr:colOff>208684</xdr:colOff>
      <xdr:row>22</xdr:row>
      <xdr:rowOff>88755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324971</xdr:colOff>
      <xdr:row>8</xdr:row>
      <xdr:rowOff>45942</xdr:rowOff>
    </xdr:from>
    <xdr:to>
      <xdr:col>19</xdr:col>
      <xdr:colOff>224118</xdr:colOff>
      <xdr:row>17</xdr:row>
      <xdr:rowOff>112058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347383</xdr:colOff>
      <xdr:row>19</xdr:row>
      <xdr:rowOff>79561</xdr:rowOff>
    </xdr:from>
    <xdr:to>
      <xdr:col>19</xdr:col>
      <xdr:colOff>89648</xdr:colOff>
      <xdr:row>29</xdr:row>
      <xdr:rowOff>123265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179294</xdr:colOff>
      <xdr:row>35</xdr:row>
      <xdr:rowOff>34736</xdr:rowOff>
    </xdr:from>
    <xdr:to>
      <xdr:col>18</xdr:col>
      <xdr:colOff>134471</xdr:colOff>
      <xdr:row>46</xdr:row>
      <xdr:rowOff>179294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448236</xdr:colOff>
      <xdr:row>24</xdr:row>
      <xdr:rowOff>123264</xdr:rowOff>
    </xdr:from>
    <xdr:to>
      <xdr:col>9</xdr:col>
      <xdr:colOff>44823</xdr:colOff>
      <xdr:row>35</xdr:row>
      <xdr:rowOff>123264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5060" y="4740088"/>
          <a:ext cx="2823881" cy="21179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8</xdr:row>
      <xdr:rowOff>90487</xdr:rowOff>
    </xdr:from>
    <xdr:to>
      <xdr:col>10</xdr:col>
      <xdr:colOff>723900</xdr:colOff>
      <xdr:row>19</xdr:row>
      <xdr:rowOff>66675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666750</xdr:colOff>
      <xdr:row>21</xdr:row>
      <xdr:rowOff>0</xdr:rowOff>
    </xdr:from>
    <xdr:to>
      <xdr:col>7</xdr:col>
      <xdr:colOff>304800</xdr:colOff>
      <xdr:row>32</xdr:row>
      <xdr:rowOff>165301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0" y="4038600"/>
          <a:ext cx="2057400" cy="2283212"/>
        </a:xfrm>
        <a:prstGeom prst="rect">
          <a:avLst/>
        </a:prstGeom>
      </xdr:spPr>
    </xdr:pic>
    <xdr:clientData/>
  </xdr:twoCellAnchor>
  <xdr:twoCellAnchor>
    <xdr:from>
      <xdr:col>11</xdr:col>
      <xdr:colOff>276225</xdr:colOff>
      <xdr:row>6</xdr:row>
      <xdr:rowOff>90487</xdr:rowOff>
    </xdr:from>
    <xdr:to>
      <xdr:col>17</xdr:col>
      <xdr:colOff>647700</xdr:colOff>
      <xdr:row>16</xdr:row>
      <xdr:rowOff>66675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304800</xdr:colOff>
      <xdr:row>17</xdr:row>
      <xdr:rowOff>166687</xdr:rowOff>
    </xdr:from>
    <xdr:to>
      <xdr:col>17</xdr:col>
      <xdr:colOff>628650</xdr:colOff>
      <xdr:row>27</xdr:row>
      <xdr:rowOff>38100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477930</xdr:colOff>
      <xdr:row>30</xdr:row>
      <xdr:rowOff>132508</xdr:rowOff>
    </xdr:from>
    <xdr:to>
      <xdr:col>17</xdr:col>
      <xdr:colOff>277905</xdr:colOff>
      <xdr:row>43</xdr:row>
      <xdr:rowOff>99171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628650</xdr:colOff>
      <xdr:row>7</xdr:row>
      <xdr:rowOff>14287</xdr:rowOff>
    </xdr:from>
    <xdr:to>
      <xdr:col>11</xdr:col>
      <xdr:colOff>295275</xdr:colOff>
      <xdr:row>19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0</xdr:colOff>
      <xdr:row>21</xdr:row>
      <xdr:rowOff>0</xdr:rowOff>
    </xdr:from>
    <xdr:to>
      <xdr:col>7</xdr:col>
      <xdr:colOff>133350</xdr:colOff>
      <xdr:row>36</xdr:row>
      <xdr:rowOff>449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0" y="4038600"/>
          <a:ext cx="1800225" cy="2880360"/>
        </a:xfrm>
        <a:prstGeom prst="rect">
          <a:avLst/>
        </a:prstGeom>
      </xdr:spPr>
    </xdr:pic>
    <xdr:clientData/>
  </xdr:twoCellAnchor>
  <xdr:twoCellAnchor>
    <xdr:from>
      <xdr:col>12</xdr:col>
      <xdr:colOff>180975</xdr:colOff>
      <xdr:row>6</xdr:row>
      <xdr:rowOff>157162</xdr:rowOff>
    </xdr:from>
    <xdr:to>
      <xdr:col>18</xdr:col>
      <xdr:colOff>466725</xdr:colOff>
      <xdr:row>16</xdr:row>
      <xdr:rowOff>161925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180975</xdr:colOff>
      <xdr:row>18</xdr:row>
      <xdr:rowOff>147637</xdr:rowOff>
    </xdr:from>
    <xdr:to>
      <xdr:col>18</xdr:col>
      <xdr:colOff>495301</xdr:colOff>
      <xdr:row>29</xdr:row>
      <xdr:rowOff>142875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352425</xdr:colOff>
      <xdr:row>33</xdr:row>
      <xdr:rowOff>4762</xdr:rowOff>
    </xdr:from>
    <xdr:to>
      <xdr:col>16</xdr:col>
      <xdr:colOff>161925</xdr:colOff>
      <xdr:row>44</xdr:row>
      <xdr:rowOff>152400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428625</xdr:colOff>
      <xdr:row>6</xdr:row>
      <xdr:rowOff>185736</xdr:rowOff>
    </xdr:from>
    <xdr:to>
      <xdr:col>17</xdr:col>
      <xdr:colOff>371475</xdr:colOff>
      <xdr:row>18</xdr:row>
      <xdr:rowOff>76199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20</xdr:row>
      <xdr:rowOff>14287</xdr:rowOff>
    </xdr:from>
    <xdr:to>
      <xdr:col>17</xdr:col>
      <xdr:colOff>409575</xdr:colOff>
      <xdr:row>31</xdr:row>
      <xdr:rowOff>114300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209550</xdr:colOff>
      <xdr:row>7</xdr:row>
      <xdr:rowOff>42862</xdr:rowOff>
    </xdr:from>
    <xdr:to>
      <xdr:col>10</xdr:col>
      <xdr:colOff>171450</xdr:colOff>
      <xdr:row>20</xdr:row>
      <xdr:rowOff>19050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0</xdr:colOff>
      <xdr:row>22</xdr:row>
      <xdr:rowOff>0</xdr:rowOff>
    </xdr:from>
    <xdr:to>
      <xdr:col>6</xdr:col>
      <xdr:colOff>342900</xdr:colOff>
      <xdr:row>33</xdr:row>
      <xdr:rowOff>152400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4229100"/>
          <a:ext cx="1685925" cy="2247900"/>
        </a:xfrm>
        <a:prstGeom prst="rect">
          <a:avLst/>
        </a:prstGeom>
      </xdr:spPr>
    </xdr:pic>
    <xdr:clientData/>
  </xdr:twoCellAnchor>
  <xdr:twoCellAnchor>
    <xdr:from>
      <xdr:col>8</xdr:col>
      <xdr:colOff>276225</xdr:colOff>
      <xdr:row>35</xdr:row>
      <xdr:rowOff>136991</xdr:rowOff>
    </xdr:from>
    <xdr:to>
      <xdr:col>15</xdr:col>
      <xdr:colOff>257175</xdr:colOff>
      <xdr:row>46</xdr:row>
      <xdr:rowOff>170329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zoomScale="85" zoomScaleNormal="85" workbookViewId="0">
      <selection activeCell="I33" sqref="I33"/>
    </sheetView>
  </sheetViews>
  <sheetFormatPr baseColWidth="10" defaultColWidth="9.140625" defaultRowHeight="15" x14ac:dyDescent="0.25"/>
  <cols>
    <col min="1" max="1" width="5.5703125" customWidth="1"/>
    <col min="2" max="2" width="5.7109375" customWidth="1"/>
    <col min="4" max="4" width="6.42578125" customWidth="1"/>
    <col min="5" max="5" width="5.85546875" customWidth="1"/>
    <col min="6" max="6" width="6.140625" customWidth="1"/>
    <col min="7" max="7" width="5.85546875" customWidth="1"/>
    <col min="8" max="8" width="6" customWidth="1"/>
    <col min="9" max="9" width="5.42578125" customWidth="1"/>
    <col min="12" max="12" width="6.5703125" customWidth="1"/>
    <col min="13" max="13" width="5.85546875" customWidth="1"/>
    <col min="14" max="14" width="6.5703125" customWidth="1"/>
    <col min="15" max="15" width="5.42578125" customWidth="1"/>
    <col min="16" max="16" width="5.7109375" customWidth="1"/>
    <col min="17" max="17" width="5.5703125" customWidth="1"/>
  </cols>
  <sheetData>
    <row r="1" spans="1:17" ht="15.75" thickBot="1" x14ac:dyDescent="0.3">
      <c r="A1" s="11" t="s">
        <v>0</v>
      </c>
      <c r="B1" s="13" t="s">
        <v>1</v>
      </c>
    </row>
    <row r="2" spans="1:17" ht="15.75" thickBot="1" x14ac:dyDescent="0.3">
      <c r="A2" s="17">
        <v>1</v>
      </c>
      <c r="B2" s="6">
        <v>2</v>
      </c>
      <c r="F2" s="4" t="s">
        <v>2</v>
      </c>
      <c r="L2" s="1"/>
      <c r="M2" s="1"/>
      <c r="N2" s="4" t="s">
        <v>3</v>
      </c>
      <c r="O2" s="1"/>
      <c r="P2" s="1"/>
      <c r="Q2" s="1"/>
    </row>
    <row r="3" spans="1:17" ht="15.75" thickBot="1" x14ac:dyDescent="0.3">
      <c r="A3" s="17">
        <v>1</v>
      </c>
      <c r="B3" s="6">
        <v>2</v>
      </c>
      <c r="D3" s="11">
        <v>1</v>
      </c>
      <c r="E3" s="12">
        <v>2</v>
      </c>
      <c r="F3" s="12">
        <v>3</v>
      </c>
      <c r="G3" s="12">
        <v>4</v>
      </c>
      <c r="H3" s="12">
        <v>5</v>
      </c>
      <c r="I3" s="13"/>
      <c r="L3" s="11">
        <v>1</v>
      </c>
      <c r="M3" s="12">
        <v>2</v>
      </c>
      <c r="N3" s="12">
        <v>3</v>
      </c>
      <c r="O3" s="12">
        <v>4</v>
      </c>
      <c r="P3" s="12">
        <v>5</v>
      </c>
      <c r="Q3" s="13"/>
    </row>
    <row r="4" spans="1:17" x14ac:dyDescent="0.25">
      <c r="A4" s="17">
        <v>1</v>
      </c>
      <c r="B4" s="6">
        <v>3</v>
      </c>
      <c r="D4" s="5">
        <f>COUNTIF(A2:A84,"=1")</f>
        <v>38</v>
      </c>
      <c r="E4" s="3">
        <f>COUNTIF(A2:A84,"=2")</f>
        <v>32</v>
      </c>
      <c r="F4" s="3">
        <f>COUNTIF(A2:A84,"=3")</f>
        <v>0</v>
      </c>
      <c r="G4" s="3">
        <f>COUNTIF(A2:A84,"=4")</f>
        <v>10</v>
      </c>
      <c r="H4" s="3">
        <f>COUNTIF(A2:A84,"=5")</f>
        <v>0</v>
      </c>
      <c r="I4" s="6">
        <v>80</v>
      </c>
      <c r="L4" s="10">
        <f>COUNTIF(B2:B81,"=1")</f>
        <v>21</v>
      </c>
      <c r="M4" s="2">
        <f>COUNTIF(B2:B81,"=2")</f>
        <v>29</v>
      </c>
      <c r="N4" s="2">
        <f>COUNTIF(B2:B81,"=3")</f>
        <v>26</v>
      </c>
      <c r="O4" s="2">
        <f>COUNTIF(B2:B81,"=4")</f>
        <v>0</v>
      </c>
      <c r="P4" s="2">
        <f>COUNTIF(B2:B81,"=5")</f>
        <v>4</v>
      </c>
      <c r="Q4" s="6">
        <v>80</v>
      </c>
    </row>
    <row r="5" spans="1:17" ht="15.75" thickBot="1" x14ac:dyDescent="0.3">
      <c r="A5" s="17">
        <v>1</v>
      </c>
      <c r="B5" s="6">
        <v>3</v>
      </c>
      <c r="D5" s="7">
        <f>D4/80</f>
        <v>0.47499999999999998</v>
      </c>
      <c r="E5" s="8">
        <f>E4/80</f>
        <v>0.4</v>
      </c>
      <c r="F5" s="8">
        <f>F4/80</f>
        <v>0</v>
      </c>
      <c r="G5" s="8">
        <f>G4/80</f>
        <v>0.125</v>
      </c>
      <c r="H5" s="8">
        <f>H4/80</f>
        <v>0</v>
      </c>
      <c r="I5" s="16">
        <f xml:space="preserve"> (D3*D5 + E3*E5 + F3*F5 + F3*F5 + G3*G5 + H3*H5)</f>
        <v>1.7749999999999999</v>
      </c>
      <c r="L5" s="7">
        <f>L4/80</f>
        <v>0.26250000000000001</v>
      </c>
      <c r="M5" s="8">
        <f t="shared" ref="M5:P5" si="0">M4/80</f>
        <v>0.36249999999999999</v>
      </c>
      <c r="N5" s="8">
        <f t="shared" si="0"/>
        <v>0.32500000000000001</v>
      </c>
      <c r="O5" s="8">
        <f t="shared" si="0"/>
        <v>0</v>
      </c>
      <c r="P5" s="8">
        <f t="shared" si="0"/>
        <v>0.05</v>
      </c>
      <c r="Q5" s="9">
        <f xml:space="preserve"> (L3*L5 + M3*M5 + N3*M5 + O3*O5 + P3*P5)</f>
        <v>2.3250000000000002</v>
      </c>
    </row>
    <row r="6" spans="1:17" x14ac:dyDescent="0.25">
      <c r="A6" s="17">
        <v>1</v>
      </c>
      <c r="B6" s="6">
        <v>2</v>
      </c>
    </row>
    <row r="7" spans="1:17" x14ac:dyDescent="0.25">
      <c r="A7" s="17">
        <v>1</v>
      </c>
      <c r="B7" s="6">
        <v>2</v>
      </c>
    </row>
    <row r="8" spans="1:17" x14ac:dyDescent="0.25">
      <c r="A8" s="17">
        <v>1</v>
      </c>
      <c r="B8" s="6">
        <v>2</v>
      </c>
    </row>
    <row r="9" spans="1:17" x14ac:dyDescent="0.25">
      <c r="A9" s="17">
        <v>1</v>
      </c>
      <c r="B9" s="6">
        <v>2</v>
      </c>
    </row>
    <row r="10" spans="1:17" x14ac:dyDescent="0.25">
      <c r="A10" s="17">
        <v>1</v>
      </c>
      <c r="B10" s="6">
        <v>1</v>
      </c>
    </row>
    <row r="11" spans="1:17" x14ac:dyDescent="0.25">
      <c r="A11" s="17">
        <v>1</v>
      </c>
      <c r="B11" s="6">
        <v>1</v>
      </c>
    </row>
    <row r="12" spans="1:17" x14ac:dyDescent="0.25">
      <c r="A12" s="17">
        <v>1</v>
      </c>
      <c r="B12" s="6">
        <v>1</v>
      </c>
    </row>
    <row r="13" spans="1:17" x14ac:dyDescent="0.25">
      <c r="A13" s="17">
        <v>1</v>
      </c>
      <c r="B13" s="6">
        <v>1</v>
      </c>
    </row>
    <row r="14" spans="1:17" x14ac:dyDescent="0.25">
      <c r="A14" s="17">
        <v>1</v>
      </c>
      <c r="B14" s="6">
        <v>1</v>
      </c>
    </row>
    <row r="15" spans="1:17" x14ac:dyDescent="0.25">
      <c r="A15" s="17">
        <v>1</v>
      </c>
      <c r="B15" s="6">
        <v>1</v>
      </c>
    </row>
    <row r="16" spans="1:17" x14ac:dyDescent="0.25">
      <c r="A16" s="17">
        <v>1</v>
      </c>
      <c r="B16" s="6">
        <v>1</v>
      </c>
    </row>
    <row r="17" spans="1:15" ht="15.75" thickBot="1" x14ac:dyDescent="0.3">
      <c r="A17" s="17">
        <v>1</v>
      </c>
      <c r="B17" s="6">
        <v>1</v>
      </c>
    </row>
    <row r="18" spans="1:15" ht="15.75" thickBot="1" x14ac:dyDescent="0.3">
      <c r="A18" s="17">
        <v>2</v>
      </c>
      <c r="B18" s="6">
        <v>3</v>
      </c>
      <c r="N18" s="19" t="s">
        <v>4</v>
      </c>
      <c r="O18" s="20">
        <f>PEARSON(A2:A81,B2:B81)</f>
        <v>0.55892330648946498</v>
      </c>
    </row>
    <row r="19" spans="1:15" x14ac:dyDescent="0.25">
      <c r="A19" s="17">
        <v>1</v>
      </c>
      <c r="B19" s="6">
        <v>3</v>
      </c>
    </row>
    <row r="20" spans="1:15" x14ac:dyDescent="0.25">
      <c r="A20" s="17">
        <v>1</v>
      </c>
      <c r="B20" s="6">
        <v>2</v>
      </c>
    </row>
    <row r="21" spans="1:15" x14ac:dyDescent="0.25">
      <c r="A21" s="17">
        <v>1</v>
      </c>
      <c r="B21" s="6">
        <v>3</v>
      </c>
    </row>
    <row r="22" spans="1:15" x14ac:dyDescent="0.25">
      <c r="A22" s="17">
        <v>2</v>
      </c>
      <c r="B22" s="6">
        <v>3</v>
      </c>
    </row>
    <row r="23" spans="1:15" x14ac:dyDescent="0.25">
      <c r="A23" s="17">
        <v>2</v>
      </c>
      <c r="B23" s="6">
        <v>3</v>
      </c>
    </row>
    <row r="24" spans="1:15" x14ac:dyDescent="0.25">
      <c r="A24" s="17">
        <v>1</v>
      </c>
      <c r="B24" s="6">
        <v>3</v>
      </c>
    </row>
    <row r="25" spans="1:15" x14ac:dyDescent="0.25">
      <c r="A25" s="17">
        <v>1</v>
      </c>
      <c r="B25" s="6">
        <v>3</v>
      </c>
    </row>
    <row r="26" spans="1:15" x14ac:dyDescent="0.25">
      <c r="A26" s="17">
        <v>2</v>
      </c>
      <c r="B26" s="6">
        <v>2</v>
      </c>
    </row>
    <row r="27" spans="1:15" x14ac:dyDescent="0.25">
      <c r="A27" s="17">
        <v>2</v>
      </c>
      <c r="B27" s="6">
        <v>2</v>
      </c>
    </row>
    <row r="28" spans="1:15" x14ac:dyDescent="0.25">
      <c r="A28" s="17">
        <v>2</v>
      </c>
      <c r="B28" s="6">
        <v>2</v>
      </c>
    </row>
    <row r="29" spans="1:15" x14ac:dyDescent="0.25">
      <c r="A29" s="17">
        <v>2</v>
      </c>
      <c r="B29" s="6">
        <v>2</v>
      </c>
    </row>
    <row r="30" spans="1:15" x14ac:dyDescent="0.25">
      <c r="A30" s="17">
        <v>2</v>
      </c>
      <c r="B30" s="6">
        <v>1</v>
      </c>
    </row>
    <row r="31" spans="1:15" x14ac:dyDescent="0.25">
      <c r="A31" s="17">
        <v>1</v>
      </c>
      <c r="B31" s="6">
        <v>2</v>
      </c>
    </row>
    <row r="32" spans="1:15" x14ac:dyDescent="0.25">
      <c r="A32" s="17">
        <v>1</v>
      </c>
      <c r="B32" s="6">
        <v>2</v>
      </c>
    </row>
    <row r="33" spans="1:2" x14ac:dyDescent="0.25">
      <c r="A33" s="17">
        <v>1</v>
      </c>
      <c r="B33" s="6">
        <v>1</v>
      </c>
    </row>
    <row r="34" spans="1:2" x14ac:dyDescent="0.25">
      <c r="A34" s="17">
        <v>1</v>
      </c>
      <c r="B34" s="6">
        <v>1</v>
      </c>
    </row>
    <row r="35" spans="1:2" x14ac:dyDescent="0.25">
      <c r="A35" s="17">
        <v>1</v>
      </c>
      <c r="B35" s="6">
        <v>2</v>
      </c>
    </row>
    <row r="36" spans="1:2" x14ac:dyDescent="0.25">
      <c r="A36" s="17">
        <v>1</v>
      </c>
      <c r="B36" s="6">
        <v>1</v>
      </c>
    </row>
    <row r="37" spans="1:2" x14ac:dyDescent="0.25">
      <c r="A37" s="17">
        <v>2</v>
      </c>
      <c r="B37" s="6">
        <v>3</v>
      </c>
    </row>
    <row r="38" spans="1:2" x14ac:dyDescent="0.25">
      <c r="A38" s="17">
        <v>1</v>
      </c>
      <c r="B38" s="6">
        <v>2</v>
      </c>
    </row>
    <row r="39" spans="1:2" x14ac:dyDescent="0.25">
      <c r="A39" s="17">
        <v>1</v>
      </c>
      <c r="B39" s="6">
        <v>2</v>
      </c>
    </row>
    <row r="40" spans="1:2" x14ac:dyDescent="0.25">
      <c r="A40" s="17">
        <v>1</v>
      </c>
      <c r="B40" s="6">
        <v>2</v>
      </c>
    </row>
    <row r="41" spans="1:2" x14ac:dyDescent="0.25">
      <c r="A41" s="17">
        <v>1</v>
      </c>
      <c r="B41" s="6">
        <v>2</v>
      </c>
    </row>
    <row r="42" spans="1:2" x14ac:dyDescent="0.25">
      <c r="A42" s="17">
        <v>1</v>
      </c>
      <c r="B42" s="6">
        <v>1</v>
      </c>
    </row>
    <row r="43" spans="1:2" x14ac:dyDescent="0.25">
      <c r="A43" s="17">
        <v>1</v>
      </c>
      <c r="B43" s="6">
        <v>3</v>
      </c>
    </row>
    <row r="44" spans="1:2" x14ac:dyDescent="0.25">
      <c r="A44" s="17">
        <v>1</v>
      </c>
      <c r="B44" s="6">
        <v>1</v>
      </c>
    </row>
    <row r="45" spans="1:2" x14ac:dyDescent="0.25">
      <c r="A45" s="17">
        <v>2</v>
      </c>
      <c r="B45" s="6">
        <v>2</v>
      </c>
    </row>
    <row r="46" spans="1:2" x14ac:dyDescent="0.25">
      <c r="A46" s="17">
        <v>1</v>
      </c>
      <c r="B46" s="6">
        <v>2</v>
      </c>
    </row>
    <row r="47" spans="1:2" x14ac:dyDescent="0.25">
      <c r="A47" s="17">
        <v>1</v>
      </c>
      <c r="B47" s="6">
        <v>2</v>
      </c>
    </row>
    <row r="48" spans="1:2" x14ac:dyDescent="0.25">
      <c r="A48" s="17">
        <v>1</v>
      </c>
      <c r="B48" s="6">
        <v>1</v>
      </c>
    </row>
    <row r="49" spans="1:2" x14ac:dyDescent="0.25">
      <c r="A49" s="17">
        <v>1</v>
      </c>
      <c r="B49" s="6">
        <v>2</v>
      </c>
    </row>
    <row r="50" spans="1:2" x14ac:dyDescent="0.25">
      <c r="A50" s="17">
        <v>4</v>
      </c>
      <c r="B50" s="6">
        <v>3</v>
      </c>
    </row>
    <row r="51" spans="1:2" x14ac:dyDescent="0.25">
      <c r="A51" s="17">
        <v>2</v>
      </c>
      <c r="B51" s="6">
        <v>1</v>
      </c>
    </row>
    <row r="52" spans="1:2" x14ac:dyDescent="0.25">
      <c r="A52" s="17">
        <v>4</v>
      </c>
      <c r="B52" s="6">
        <v>3</v>
      </c>
    </row>
    <row r="53" spans="1:2" x14ac:dyDescent="0.25">
      <c r="A53" s="17">
        <v>2</v>
      </c>
      <c r="B53" s="6">
        <v>2</v>
      </c>
    </row>
    <row r="54" spans="1:2" x14ac:dyDescent="0.25">
      <c r="A54" s="17">
        <v>2</v>
      </c>
      <c r="B54" s="6">
        <v>1</v>
      </c>
    </row>
    <row r="55" spans="1:2" x14ac:dyDescent="0.25">
      <c r="A55" s="17">
        <v>2</v>
      </c>
      <c r="B55" s="6">
        <v>1</v>
      </c>
    </row>
    <row r="56" spans="1:2" x14ac:dyDescent="0.25">
      <c r="A56" s="17">
        <v>2</v>
      </c>
      <c r="B56" s="6">
        <v>2</v>
      </c>
    </row>
    <row r="57" spans="1:2" x14ac:dyDescent="0.25">
      <c r="A57" s="17">
        <v>2</v>
      </c>
      <c r="B57" s="6">
        <v>1</v>
      </c>
    </row>
    <row r="58" spans="1:2" x14ac:dyDescent="0.25">
      <c r="A58" s="17">
        <v>2</v>
      </c>
      <c r="B58" s="6">
        <v>3</v>
      </c>
    </row>
    <row r="59" spans="1:2" x14ac:dyDescent="0.25">
      <c r="A59" s="17">
        <v>2</v>
      </c>
      <c r="B59" s="6">
        <v>3</v>
      </c>
    </row>
    <row r="60" spans="1:2" x14ac:dyDescent="0.25">
      <c r="A60" s="17">
        <v>2</v>
      </c>
      <c r="B60" s="6">
        <v>3</v>
      </c>
    </row>
    <row r="61" spans="1:2" x14ac:dyDescent="0.25">
      <c r="A61" s="17">
        <v>2</v>
      </c>
      <c r="B61" s="6">
        <v>2</v>
      </c>
    </row>
    <row r="62" spans="1:2" x14ac:dyDescent="0.25">
      <c r="A62" s="17">
        <v>2</v>
      </c>
      <c r="B62" s="6">
        <v>2</v>
      </c>
    </row>
    <row r="63" spans="1:2" x14ac:dyDescent="0.25">
      <c r="A63" s="17">
        <v>2</v>
      </c>
      <c r="B63" s="6">
        <v>3</v>
      </c>
    </row>
    <row r="64" spans="1:2" x14ac:dyDescent="0.25">
      <c r="A64" s="17">
        <v>2</v>
      </c>
      <c r="B64" s="6">
        <v>3</v>
      </c>
    </row>
    <row r="65" spans="1:2" x14ac:dyDescent="0.25">
      <c r="A65" s="17">
        <v>2</v>
      </c>
      <c r="B65" s="6">
        <v>3</v>
      </c>
    </row>
    <row r="66" spans="1:2" x14ac:dyDescent="0.25">
      <c r="A66" s="17">
        <v>2</v>
      </c>
      <c r="B66" s="6">
        <v>1</v>
      </c>
    </row>
    <row r="67" spans="1:2" x14ac:dyDescent="0.25">
      <c r="A67" s="17">
        <v>2</v>
      </c>
      <c r="B67" s="6">
        <v>5</v>
      </c>
    </row>
    <row r="68" spans="1:2" x14ac:dyDescent="0.25">
      <c r="A68" s="17">
        <v>2</v>
      </c>
      <c r="B68" s="6">
        <v>2</v>
      </c>
    </row>
    <row r="69" spans="1:2" x14ac:dyDescent="0.25">
      <c r="A69" s="17">
        <v>2</v>
      </c>
      <c r="B69" s="6">
        <v>2</v>
      </c>
    </row>
    <row r="70" spans="1:2" x14ac:dyDescent="0.25">
      <c r="A70" s="17">
        <v>2</v>
      </c>
      <c r="B70" s="6">
        <v>2</v>
      </c>
    </row>
    <row r="71" spans="1:2" x14ac:dyDescent="0.25">
      <c r="A71" s="17">
        <v>2</v>
      </c>
      <c r="B71" s="6">
        <v>1</v>
      </c>
    </row>
    <row r="72" spans="1:2" x14ac:dyDescent="0.25">
      <c r="A72" s="17">
        <v>2</v>
      </c>
      <c r="B72" s="6">
        <v>3</v>
      </c>
    </row>
    <row r="73" spans="1:2" x14ac:dyDescent="0.25">
      <c r="A73" s="17">
        <v>2</v>
      </c>
      <c r="B73" s="6">
        <v>3</v>
      </c>
    </row>
    <row r="74" spans="1:2" x14ac:dyDescent="0.25">
      <c r="A74" s="17">
        <v>4</v>
      </c>
      <c r="B74" s="6">
        <v>5</v>
      </c>
    </row>
    <row r="75" spans="1:2" x14ac:dyDescent="0.25">
      <c r="A75" s="17">
        <v>4</v>
      </c>
      <c r="B75" s="6">
        <v>5</v>
      </c>
    </row>
    <row r="76" spans="1:2" x14ac:dyDescent="0.25">
      <c r="A76" s="17">
        <v>4</v>
      </c>
      <c r="B76" s="6">
        <v>5</v>
      </c>
    </row>
    <row r="77" spans="1:2" x14ac:dyDescent="0.25">
      <c r="A77" s="17">
        <v>4</v>
      </c>
      <c r="B77" s="6">
        <v>3</v>
      </c>
    </row>
    <row r="78" spans="1:2" x14ac:dyDescent="0.25">
      <c r="A78" s="17">
        <v>4</v>
      </c>
      <c r="B78" s="6">
        <v>3</v>
      </c>
    </row>
    <row r="79" spans="1:2" x14ac:dyDescent="0.25">
      <c r="A79" s="17">
        <v>4</v>
      </c>
      <c r="B79" s="6">
        <v>3</v>
      </c>
    </row>
    <row r="80" spans="1:2" x14ac:dyDescent="0.25">
      <c r="A80" s="17">
        <v>4</v>
      </c>
      <c r="B80" s="6">
        <v>3</v>
      </c>
    </row>
    <row r="81" spans="1:2" ht="15.75" thickBot="1" x14ac:dyDescent="0.3">
      <c r="A81" s="7">
        <v>4</v>
      </c>
      <c r="B81" s="16">
        <v>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zoomScale="85" zoomScaleNormal="85" workbookViewId="0">
      <selection activeCell="J24" sqref="J24"/>
    </sheetView>
  </sheetViews>
  <sheetFormatPr baseColWidth="10" defaultColWidth="9.140625" defaultRowHeight="15" x14ac:dyDescent="0.25"/>
  <cols>
    <col min="1" max="1" width="6.5703125" customWidth="1"/>
    <col min="2" max="2" width="6.28515625" customWidth="1"/>
    <col min="4" max="4" width="7.140625" customWidth="1"/>
    <col min="5" max="5" width="6.28515625" customWidth="1"/>
    <col min="6" max="6" width="6.140625" customWidth="1"/>
    <col min="7" max="8" width="6.85546875" customWidth="1"/>
    <col min="9" max="9" width="7.28515625" customWidth="1"/>
    <col min="12" max="12" width="6.28515625" customWidth="1"/>
    <col min="13" max="14" width="6.140625" customWidth="1"/>
    <col min="15" max="15" width="5.85546875" customWidth="1"/>
    <col min="16" max="16" width="5.7109375" customWidth="1"/>
    <col min="17" max="17" width="6.28515625" customWidth="1"/>
  </cols>
  <sheetData>
    <row r="1" spans="1:17" ht="15.75" thickBot="1" x14ac:dyDescent="0.3">
      <c r="A1" s="11" t="s">
        <v>0</v>
      </c>
      <c r="B1" s="13" t="s">
        <v>1</v>
      </c>
    </row>
    <row r="2" spans="1:17" ht="15.75" thickBot="1" x14ac:dyDescent="0.3">
      <c r="A2" s="17">
        <v>1</v>
      </c>
      <c r="B2" s="6">
        <v>2</v>
      </c>
      <c r="D2" s="1"/>
      <c r="E2" s="1"/>
      <c r="F2" s="4" t="s">
        <v>2</v>
      </c>
      <c r="G2" s="1"/>
      <c r="H2" s="1"/>
      <c r="I2" s="1"/>
      <c r="L2" s="1"/>
      <c r="M2" s="1"/>
      <c r="N2" s="4" t="s">
        <v>3</v>
      </c>
      <c r="O2" s="1"/>
      <c r="P2" s="1"/>
    </row>
    <row r="3" spans="1:17" ht="15.75" thickBot="1" x14ac:dyDescent="0.3">
      <c r="A3" s="17">
        <v>2</v>
      </c>
      <c r="B3" s="6">
        <v>2</v>
      </c>
      <c r="D3" s="11">
        <v>1</v>
      </c>
      <c r="E3" s="12">
        <v>2</v>
      </c>
      <c r="F3" s="12">
        <v>3</v>
      </c>
      <c r="G3" s="12">
        <v>4</v>
      </c>
      <c r="H3" s="12">
        <v>5</v>
      </c>
      <c r="I3" s="13"/>
      <c r="L3" s="11">
        <v>1</v>
      </c>
      <c r="M3" s="12">
        <v>2</v>
      </c>
      <c r="N3" s="12">
        <v>3</v>
      </c>
      <c r="O3" s="12">
        <v>4</v>
      </c>
      <c r="P3" s="12">
        <v>5</v>
      </c>
      <c r="Q3" s="13"/>
    </row>
    <row r="4" spans="1:17" x14ac:dyDescent="0.25">
      <c r="A4" s="17">
        <v>1</v>
      </c>
      <c r="B4" s="6">
        <v>2</v>
      </c>
      <c r="D4" s="5">
        <f>COUNTIF(A2:A81,"=1")</f>
        <v>27</v>
      </c>
      <c r="E4" s="3">
        <f>COUNTIF(A2:A81,"=2")</f>
        <v>44</v>
      </c>
      <c r="F4" s="3">
        <f>COUNTIF(A2:A81,"=3")</f>
        <v>0</v>
      </c>
      <c r="G4" s="3">
        <f>COUNTIF(A2:A81,"=4")</f>
        <v>7</v>
      </c>
      <c r="H4" s="3">
        <f>COUNTIF(A2:A81,"=5")</f>
        <v>2</v>
      </c>
      <c r="I4" s="6">
        <v>80</v>
      </c>
      <c r="L4" s="10">
        <f>COUNTIF(B2:B81,"=1")</f>
        <v>34</v>
      </c>
      <c r="M4" s="2">
        <f>COUNTIF(B2:B81,"=2")</f>
        <v>31</v>
      </c>
      <c r="N4" s="2">
        <f>COUNTIF(B2:B81,"=3")</f>
        <v>12</v>
      </c>
      <c r="O4" s="2">
        <f>COUNTIF(B2:B81,"=4")</f>
        <v>0</v>
      </c>
      <c r="P4" s="2">
        <f>COUNTIF(B2:B81,"=5")</f>
        <v>3</v>
      </c>
      <c r="Q4" s="6">
        <v>80</v>
      </c>
    </row>
    <row r="5" spans="1:17" ht="15.75" thickBot="1" x14ac:dyDescent="0.3">
      <c r="A5" s="17">
        <v>1</v>
      </c>
      <c r="B5" s="6">
        <v>2</v>
      </c>
      <c r="D5" s="7">
        <f>D4/80</f>
        <v>0.33750000000000002</v>
      </c>
      <c r="E5" s="8">
        <f>E4/80</f>
        <v>0.55000000000000004</v>
      </c>
      <c r="F5" s="8">
        <f>F4/80</f>
        <v>0</v>
      </c>
      <c r="G5" s="8">
        <f>G4/80</f>
        <v>8.7499999999999994E-2</v>
      </c>
      <c r="H5" s="8">
        <f>H4/80</f>
        <v>2.5000000000000001E-2</v>
      </c>
      <c r="I5" s="9">
        <f xml:space="preserve"> (D3*D5 + E3*E5 + F3*F5 + F3*F5 + G3*G5 + H3*H5)</f>
        <v>1.9125000000000001</v>
      </c>
      <c r="L5" s="7">
        <f>L4/80</f>
        <v>0.42499999999999999</v>
      </c>
      <c r="M5" s="8">
        <f t="shared" ref="M5:P5" si="0">M4/80</f>
        <v>0.38750000000000001</v>
      </c>
      <c r="N5" s="8">
        <f t="shared" si="0"/>
        <v>0.15</v>
      </c>
      <c r="O5" s="8">
        <f t="shared" si="0"/>
        <v>0</v>
      </c>
      <c r="P5" s="8">
        <f t="shared" si="0"/>
        <v>3.7499999999999999E-2</v>
      </c>
      <c r="Q5" s="9">
        <f xml:space="preserve"> (L3*L5 + M3*M5 + N3*M5 + O3*O5 + P3*P5)</f>
        <v>2.5499999999999998</v>
      </c>
    </row>
    <row r="6" spans="1:17" x14ac:dyDescent="0.25">
      <c r="A6" s="17">
        <v>2</v>
      </c>
      <c r="B6" s="6">
        <v>2</v>
      </c>
    </row>
    <row r="7" spans="1:17" x14ac:dyDescent="0.25">
      <c r="A7" s="17">
        <v>2</v>
      </c>
      <c r="B7" s="6">
        <v>2</v>
      </c>
    </row>
    <row r="8" spans="1:17" x14ac:dyDescent="0.25">
      <c r="A8" s="17">
        <v>2</v>
      </c>
      <c r="B8" s="6">
        <v>2</v>
      </c>
    </row>
    <row r="9" spans="1:17" x14ac:dyDescent="0.25">
      <c r="A9" s="17">
        <v>1</v>
      </c>
      <c r="B9" s="6">
        <v>2</v>
      </c>
    </row>
    <row r="10" spans="1:17" x14ac:dyDescent="0.25">
      <c r="A10" s="17">
        <v>1</v>
      </c>
      <c r="B10" s="6">
        <v>1</v>
      </c>
    </row>
    <row r="11" spans="1:17" x14ac:dyDescent="0.25">
      <c r="A11" s="17">
        <v>2</v>
      </c>
      <c r="B11" s="6">
        <v>1</v>
      </c>
    </row>
    <row r="12" spans="1:17" x14ac:dyDescent="0.25">
      <c r="A12" s="17">
        <v>1</v>
      </c>
      <c r="B12" s="6">
        <v>1</v>
      </c>
    </row>
    <row r="13" spans="1:17" x14ac:dyDescent="0.25">
      <c r="A13" s="17">
        <v>1</v>
      </c>
      <c r="B13" s="6">
        <v>1</v>
      </c>
    </row>
    <row r="14" spans="1:17" x14ac:dyDescent="0.25">
      <c r="A14" s="17">
        <v>1</v>
      </c>
      <c r="B14" s="6">
        <v>1</v>
      </c>
    </row>
    <row r="15" spans="1:17" x14ac:dyDescent="0.25">
      <c r="A15" s="17">
        <v>1</v>
      </c>
      <c r="B15" s="6">
        <v>1</v>
      </c>
    </row>
    <row r="16" spans="1:17" x14ac:dyDescent="0.25">
      <c r="A16" s="17">
        <v>1</v>
      </c>
      <c r="B16" s="6">
        <v>1</v>
      </c>
    </row>
    <row r="17" spans="1:16" ht="15.75" thickBot="1" x14ac:dyDescent="0.3">
      <c r="A17" s="17">
        <v>1</v>
      </c>
      <c r="B17" s="6">
        <v>1</v>
      </c>
    </row>
    <row r="18" spans="1:16" ht="15.75" thickBot="1" x14ac:dyDescent="0.3">
      <c r="A18" s="17">
        <v>2</v>
      </c>
      <c r="B18" s="6">
        <v>2</v>
      </c>
      <c r="O18" s="19" t="s">
        <v>4</v>
      </c>
      <c r="P18" s="20">
        <f>PEARSON(A2:A81,B2:B81)</f>
        <v>0.47271828233241048</v>
      </c>
    </row>
    <row r="19" spans="1:16" x14ac:dyDescent="0.25">
      <c r="A19" s="17">
        <v>2</v>
      </c>
      <c r="B19" s="6">
        <v>2</v>
      </c>
    </row>
    <row r="20" spans="1:16" x14ac:dyDescent="0.25">
      <c r="A20" s="17">
        <v>2</v>
      </c>
      <c r="B20" s="6">
        <v>2</v>
      </c>
    </row>
    <row r="21" spans="1:16" x14ac:dyDescent="0.25">
      <c r="A21" s="17">
        <v>2</v>
      </c>
      <c r="B21" s="6">
        <v>2</v>
      </c>
    </row>
    <row r="22" spans="1:16" x14ac:dyDescent="0.25">
      <c r="A22" s="17">
        <v>2</v>
      </c>
      <c r="B22" s="6">
        <v>2</v>
      </c>
    </row>
    <row r="23" spans="1:16" x14ac:dyDescent="0.25">
      <c r="A23" s="17">
        <v>2</v>
      </c>
      <c r="B23" s="6">
        <v>2</v>
      </c>
    </row>
    <row r="24" spans="1:16" x14ac:dyDescent="0.25">
      <c r="A24" s="17">
        <v>1</v>
      </c>
      <c r="B24" s="6">
        <v>3</v>
      </c>
    </row>
    <row r="25" spans="1:16" x14ac:dyDescent="0.25">
      <c r="A25" s="17">
        <v>2</v>
      </c>
      <c r="B25" s="6">
        <v>3</v>
      </c>
    </row>
    <row r="26" spans="1:16" x14ac:dyDescent="0.25">
      <c r="A26" s="17">
        <v>2</v>
      </c>
      <c r="B26" s="6">
        <v>1</v>
      </c>
    </row>
    <row r="27" spans="1:16" x14ac:dyDescent="0.25">
      <c r="A27" s="17">
        <v>2</v>
      </c>
      <c r="B27" s="6">
        <v>1</v>
      </c>
    </row>
    <row r="28" spans="1:16" x14ac:dyDescent="0.25">
      <c r="A28" s="17">
        <v>2</v>
      </c>
      <c r="B28" s="6">
        <v>2</v>
      </c>
    </row>
    <row r="29" spans="1:16" x14ac:dyDescent="0.25">
      <c r="A29" s="17">
        <v>2</v>
      </c>
      <c r="B29" s="6">
        <v>1</v>
      </c>
    </row>
    <row r="30" spans="1:16" x14ac:dyDescent="0.25">
      <c r="A30" s="17">
        <v>1</v>
      </c>
      <c r="B30" s="6">
        <v>1</v>
      </c>
    </row>
    <row r="31" spans="1:16" x14ac:dyDescent="0.25">
      <c r="A31" s="17">
        <v>1</v>
      </c>
      <c r="B31" s="6">
        <v>1</v>
      </c>
    </row>
    <row r="32" spans="1:16" x14ac:dyDescent="0.25">
      <c r="A32" s="17">
        <v>1</v>
      </c>
      <c r="B32" s="6">
        <v>2</v>
      </c>
    </row>
    <row r="33" spans="1:2" x14ac:dyDescent="0.25">
      <c r="A33" s="17">
        <v>2</v>
      </c>
      <c r="B33" s="6">
        <v>1</v>
      </c>
    </row>
    <row r="34" spans="1:2" x14ac:dyDescent="0.25">
      <c r="A34" s="17">
        <v>2</v>
      </c>
      <c r="B34" s="6">
        <v>2</v>
      </c>
    </row>
    <row r="35" spans="1:2" x14ac:dyDescent="0.25">
      <c r="A35" s="17">
        <v>1</v>
      </c>
      <c r="B35" s="6">
        <v>2</v>
      </c>
    </row>
    <row r="36" spans="1:2" x14ac:dyDescent="0.25">
      <c r="A36" s="17">
        <v>1</v>
      </c>
      <c r="B36" s="6">
        <v>1</v>
      </c>
    </row>
    <row r="37" spans="1:2" x14ac:dyDescent="0.25">
      <c r="A37" s="17">
        <v>1</v>
      </c>
      <c r="B37" s="6">
        <v>1</v>
      </c>
    </row>
    <row r="38" spans="1:2" x14ac:dyDescent="0.25">
      <c r="A38" s="17">
        <v>1</v>
      </c>
      <c r="B38" s="6">
        <v>2</v>
      </c>
    </row>
    <row r="39" spans="1:2" x14ac:dyDescent="0.25">
      <c r="A39" s="17">
        <v>1</v>
      </c>
      <c r="B39" s="6">
        <v>2</v>
      </c>
    </row>
    <row r="40" spans="1:2" x14ac:dyDescent="0.25">
      <c r="A40" s="17">
        <v>1</v>
      </c>
      <c r="B40" s="6">
        <v>2</v>
      </c>
    </row>
    <row r="41" spans="1:2" x14ac:dyDescent="0.25">
      <c r="A41" s="17">
        <v>1</v>
      </c>
      <c r="B41" s="6">
        <v>1</v>
      </c>
    </row>
    <row r="42" spans="1:2" x14ac:dyDescent="0.25">
      <c r="A42" s="17">
        <v>2</v>
      </c>
      <c r="B42" s="6">
        <v>1</v>
      </c>
    </row>
    <row r="43" spans="1:2" x14ac:dyDescent="0.25">
      <c r="A43" s="17">
        <v>2</v>
      </c>
      <c r="B43" s="6">
        <v>2</v>
      </c>
    </row>
    <row r="44" spans="1:2" x14ac:dyDescent="0.25">
      <c r="A44" s="17">
        <v>2</v>
      </c>
      <c r="B44" s="6">
        <v>1</v>
      </c>
    </row>
    <row r="45" spans="1:2" x14ac:dyDescent="0.25">
      <c r="A45" s="17">
        <v>2</v>
      </c>
      <c r="B45" s="6">
        <v>1</v>
      </c>
    </row>
    <row r="46" spans="1:2" x14ac:dyDescent="0.25">
      <c r="A46" s="17">
        <v>2</v>
      </c>
      <c r="B46" s="6">
        <v>1</v>
      </c>
    </row>
    <row r="47" spans="1:2" x14ac:dyDescent="0.25">
      <c r="A47" s="17">
        <v>2</v>
      </c>
      <c r="B47" s="6">
        <v>1</v>
      </c>
    </row>
    <row r="48" spans="1:2" x14ac:dyDescent="0.25">
      <c r="A48" s="17">
        <v>2</v>
      </c>
      <c r="B48" s="6">
        <v>1</v>
      </c>
    </row>
    <row r="49" spans="1:2" x14ac:dyDescent="0.25">
      <c r="A49" s="17">
        <v>2</v>
      </c>
      <c r="B49" s="6">
        <v>2</v>
      </c>
    </row>
    <row r="50" spans="1:2" x14ac:dyDescent="0.25">
      <c r="A50" s="17">
        <v>2</v>
      </c>
      <c r="B50" s="6">
        <v>2</v>
      </c>
    </row>
    <row r="51" spans="1:2" x14ac:dyDescent="0.25">
      <c r="A51" s="17">
        <v>2</v>
      </c>
      <c r="B51" s="6">
        <v>2</v>
      </c>
    </row>
    <row r="52" spans="1:2" x14ac:dyDescent="0.25">
      <c r="A52" s="17">
        <v>2</v>
      </c>
      <c r="B52" s="6">
        <v>1</v>
      </c>
    </row>
    <row r="53" spans="1:2" x14ac:dyDescent="0.25">
      <c r="A53" s="17">
        <v>2</v>
      </c>
      <c r="B53" s="6">
        <v>1</v>
      </c>
    </row>
    <row r="54" spans="1:2" x14ac:dyDescent="0.25">
      <c r="A54" s="17">
        <v>2</v>
      </c>
      <c r="B54" s="6">
        <v>1</v>
      </c>
    </row>
    <row r="55" spans="1:2" x14ac:dyDescent="0.25">
      <c r="A55" s="17">
        <v>2</v>
      </c>
      <c r="B55" s="6">
        <v>1</v>
      </c>
    </row>
    <row r="56" spans="1:2" x14ac:dyDescent="0.25">
      <c r="A56" s="17">
        <v>2</v>
      </c>
      <c r="B56" s="6">
        <v>1</v>
      </c>
    </row>
    <row r="57" spans="1:2" x14ac:dyDescent="0.25">
      <c r="A57" s="17">
        <v>2</v>
      </c>
      <c r="B57" s="6">
        <v>1</v>
      </c>
    </row>
    <row r="58" spans="1:2" x14ac:dyDescent="0.25">
      <c r="A58" s="17">
        <v>2</v>
      </c>
      <c r="B58" s="6">
        <v>2</v>
      </c>
    </row>
    <row r="59" spans="1:2" x14ac:dyDescent="0.25">
      <c r="A59" s="17">
        <v>2</v>
      </c>
      <c r="B59" s="6">
        <v>5</v>
      </c>
    </row>
    <row r="60" spans="1:2" x14ac:dyDescent="0.25">
      <c r="A60" s="17">
        <v>2</v>
      </c>
      <c r="B60" s="6">
        <v>3</v>
      </c>
    </row>
    <row r="61" spans="1:2" x14ac:dyDescent="0.25">
      <c r="A61" s="17">
        <v>1</v>
      </c>
      <c r="B61" s="6">
        <v>3</v>
      </c>
    </row>
    <row r="62" spans="1:2" x14ac:dyDescent="0.25">
      <c r="A62" s="17">
        <v>1</v>
      </c>
      <c r="B62" s="6">
        <v>2</v>
      </c>
    </row>
    <row r="63" spans="1:2" x14ac:dyDescent="0.25">
      <c r="A63" s="17">
        <v>2</v>
      </c>
      <c r="B63" s="6">
        <v>5</v>
      </c>
    </row>
    <row r="64" spans="1:2" x14ac:dyDescent="0.25">
      <c r="A64" s="17">
        <v>2</v>
      </c>
      <c r="B64" s="6">
        <v>2</v>
      </c>
    </row>
    <row r="65" spans="1:2" x14ac:dyDescent="0.25">
      <c r="A65" s="17">
        <v>4</v>
      </c>
      <c r="B65" s="6">
        <v>5</v>
      </c>
    </row>
    <row r="66" spans="1:2" x14ac:dyDescent="0.25">
      <c r="A66" s="17">
        <v>2</v>
      </c>
      <c r="B66" s="6">
        <v>1</v>
      </c>
    </row>
    <row r="67" spans="1:2" x14ac:dyDescent="0.25">
      <c r="A67" s="17">
        <v>1</v>
      </c>
      <c r="B67" s="6">
        <v>1</v>
      </c>
    </row>
    <row r="68" spans="1:2" x14ac:dyDescent="0.25">
      <c r="A68" s="17">
        <v>2</v>
      </c>
      <c r="B68" s="6">
        <v>1</v>
      </c>
    </row>
    <row r="69" spans="1:2" x14ac:dyDescent="0.25">
      <c r="A69" s="17">
        <v>2</v>
      </c>
      <c r="B69" s="6">
        <v>1</v>
      </c>
    </row>
    <row r="70" spans="1:2" x14ac:dyDescent="0.25">
      <c r="A70" s="17">
        <v>1</v>
      </c>
      <c r="B70" s="6">
        <v>2</v>
      </c>
    </row>
    <row r="71" spans="1:2" x14ac:dyDescent="0.25">
      <c r="A71" s="17">
        <v>1</v>
      </c>
      <c r="B71" s="6">
        <v>2</v>
      </c>
    </row>
    <row r="72" spans="1:2" x14ac:dyDescent="0.25">
      <c r="A72" s="17">
        <v>2</v>
      </c>
      <c r="B72" s="6">
        <v>2</v>
      </c>
    </row>
    <row r="73" spans="1:2" x14ac:dyDescent="0.25">
      <c r="A73" s="17">
        <v>2</v>
      </c>
      <c r="B73" s="6">
        <v>1</v>
      </c>
    </row>
    <row r="74" spans="1:2" x14ac:dyDescent="0.25">
      <c r="A74" s="17">
        <v>5</v>
      </c>
      <c r="B74" s="6">
        <v>3</v>
      </c>
    </row>
    <row r="75" spans="1:2" x14ac:dyDescent="0.25">
      <c r="A75" s="17">
        <v>5</v>
      </c>
      <c r="B75" s="6">
        <v>3</v>
      </c>
    </row>
    <row r="76" spans="1:2" x14ac:dyDescent="0.25">
      <c r="A76" s="17">
        <v>4</v>
      </c>
      <c r="B76" s="6">
        <v>3</v>
      </c>
    </row>
    <row r="77" spans="1:2" x14ac:dyDescent="0.25">
      <c r="A77" s="17">
        <v>4</v>
      </c>
      <c r="B77" s="6">
        <v>3</v>
      </c>
    </row>
    <row r="78" spans="1:2" x14ac:dyDescent="0.25">
      <c r="A78" s="17">
        <v>4</v>
      </c>
      <c r="B78" s="6">
        <v>3</v>
      </c>
    </row>
    <row r="79" spans="1:2" x14ac:dyDescent="0.25">
      <c r="A79" s="17">
        <v>4</v>
      </c>
      <c r="B79" s="6">
        <v>3</v>
      </c>
    </row>
    <row r="80" spans="1:2" x14ac:dyDescent="0.25">
      <c r="A80" s="17">
        <v>4</v>
      </c>
      <c r="B80" s="6">
        <v>3</v>
      </c>
    </row>
    <row r="81" spans="1:2" ht="15.75" thickBot="1" x14ac:dyDescent="0.3">
      <c r="A81" s="7">
        <v>4</v>
      </c>
      <c r="B81" s="16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topLeftCell="A7" zoomScale="85" zoomScaleNormal="85" workbookViewId="0">
      <selection activeCell="J32" sqref="J32"/>
    </sheetView>
  </sheetViews>
  <sheetFormatPr baseColWidth="10" defaultColWidth="9.140625" defaultRowHeight="15" x14ac:dyDescent="0.25"/>
  <cols>
    <col min="1" max="1" width="5.7109375" customWidth="1"/>
    <col min="2" max="2" width="6" customWidth="1"/>
    <col min="4" max="4" width="6.28515625" customWidth="1"/>
    <col min="5" max="5" width="5.7109375" customWidth="1"/>
    <col min="6" max="7" width="6.28515625" customWidth="1"/>
    <col min="8" max="8" width="5.5703125" customWidth="1"/>
    <col min="9" max="9" width="5.140625" customWidth="1"/>
    <col min="12" max="12" width="6" customWidth="1"/>
    <col min="13" max="13" width="5.85546875" customWidth="1"/>
    <col min="14" max="14" width="6.140625" customWidth="1"/>
    <col min="15" max="15" width="6" customWidth="1"/>
    <col min="16" max="16" width="5.42578125" customWidth="1"/>
    <col min="17" max="17" width="5.7109375" customWidth="1"/>
  </cols>
  <sheetData>
    <row r="1" spans="1:17" ht="15.75" thickBot="1" x14ac:dyDescent="0.3">
      <c r="A1" s="11" t="s">
        <v>0</v>
      </c>
      <c r="B1" s="13" t="s">
        <v>1</v>
      </c>
    </row>
    <row r="2" spans="1:17" ht="15.75" thickBot="1" x14ac:dyDescent="0.3">
      <c r="A2" s="17">
        <v>1</v>
      </c>
      <c r="B2" s="6">
        <v>3</v>
      </c>
      <c r="D2" s="1"/>
      <c r="E2" s="1"/>
      <c r="F2" s="4" t="s">
        <v>2</v>
      </c>
      <c r="G2" s="1"/>
      <c r="H2" s="1"/>
      <c r="I2" s="1"/>
      <c r="K2" s="1"/>
      <c r="L2" s="1"/>
      <c r="M2" s="1"/>
      <c r="N2" s="4" t="s">
        <v>3</v>
      </c>
      <c r="O2" s="1"/>
      <c r="P2" s="1"/>
    </row>
    <row r="3" spans="1:17" ht="15.75" thickBot="1" x14ac:dyDescent="0.3">
      <c r="A3" s="17">
        <v>2</v>
      </c>
      <c r="B3" s="6">
        <v>3</v>
      </c>
      <c r="D3" s="11">
        <v>1</v>
      </c>
      <c r="E3" s="12">
        <v>2</v>
      </c>
      <c r="F3" s="12">
        <v>3</v>
      </c>
      <c r="G3" s="12">
        <v>4</v>
      </c>
      <c r="H3" s="12">
        <v>5</v>
      </c>
      <c r="I3" s="13"/>
      <c r="K3" s="1"/>
      <c r="L3" s="11">
        <v>1</v>
      </c>
      <c r="M3" s="12">
        <v>2</v>
      </c>
      <c r="N3" s="12">
        <v>3</v>
      </c>
      <c r="O3" s="12">
        <v>4</v>
      </c>
      <c r="P3" s="12">
        <v>5</v>
      </c>
      <c r="Q3" s="13"/>
    </row>
    <row r="4" spans="1:17" x14ac:dyDescent="0.25">
      <c r="A4" s="17">
        <v>1</v>
      </c>
      <c r="B4" s="6">
        <v>3</v>
      </c>
      <c r="D4" s="5">
        <f>COUNTIF(A2:A81,"=1")</f>
        <v>31</v>
      </c>
      <c r="E4" s="3">
        <f>COUNTIF(A2:A81,"=2")</f>
        <v>18</v>
      </c>
      <c r="F4" s="3">
        <f>COUNTIF(A2:A81,"=3")</f>
        <v>17</v>
      </c>
      <c r="G4" s="3">
        <f>COUNTIF(A2:A81,"=4")</f>
        <v>6</v>
      </c>
      <c r="H4" s="3">
        <f>COUNTIF(A2:A81,"=5")</f>
        <v>8</v>
      </c>
      <c r="I4" s="14">
        <v>80</v>
      </c>
      <c r="K4" s="2"/>
      <c r="L4" s="10">
        <f>COUNTIF(B2:B81,"=1")</f>
        <v>6</v>
      </c>
      <c r="M4" s="2">
        <f>COUNTIF(B2:B81,"=2")</f>
        <v>18</v>
      </c>
      <c r="N4" s="2">
        <f>COUNTIF(B2:B81,"=3")</f>
        <v>22</v>
      </c>
      <c r="O4" s="2">
        <f>COUNTIF(B2:B81,"=4")</f>
        <v>20</v>
      </c>
      <c r="P4" s="2">
        <f>COUNTIF(B2:B81,"=5")</f>
        <v>14</v>
      </c>
      <c r="Q4" s="14">
        <v>80</v>
      </c>
    </row>
    <row r="5" spans="1:17" ht="15.75" thickBot="1" x14ac:dyDescent="0.3">
      <c r="A5" s="17">
        <v>1</v>
      </c>
      <c r="B5" s="6">
        <v>3</v>
      </c>
      <c r="D5" s="7">
        <f>D4/80</f>
        <v>0.38750000000000001</v>
      </c>
      <c r="E5" s="8">
        <f>E4/80</f>
        <v>0.22500000000000001</v>
      </c>
      <c r="F5" s="8">
        <f>F4/80</f>
        <v>0.21249999999999999</v>
      </c>
      <c r="G5" s="8">
        <f>G4/80</f>
        <v>7.4999999999999997E-2</v>
      </c>
      <c r="H5" s="8">
        <f>H4/80</f>
        <v>0.1</v>
      </c>
      <c r="I5" s="15">
        <f xml:space="preserve"> (D3*D5 + E3*E5 + F3*F5 + F3*F5 + G3*G5 + H3*H5)</f>
        <v>2.9124999999999996</v>
      </c>
      <c r="K5" s="1"/>
      <c r="L5" s="7">
        <f>L4/80</f>
        <v>7.4999999999999997E-2</v>
      </c>
      <c r="M5" s="8">
        <f t="shared" ref="M5:P5" si="0">M4/80</f>
        <v>0.22500000000000001</v>
      </c>
      <c r="N5" s="8">
        <f t="shared" si="0"/>
        <v>0.27500000000000002</v>
      </c>
      <c r="O5" s="8">
        <f t="shared" si="0"/>
        <v>0.25</v>
      </c>
      <c r="P5" s="8">
        <f t="shared" si="0"/>
        <v>0.17499999999999999</v>
      </c>
      <c r="Q5" s="15">
        <f xml:space="preserve"> (L3*L5 + M3*M5 + N3*M5 + O3*O5 + P3*P5)</f>
        <v>3.0750000000000002</v>
      </c>
    </row>
    <row r="6" spans="1:17" x14ac:dyDescent="0.25">
      <c r="A6" s="17">
        <v>2</v>
      </c>
      <c r="B6" s="6">
        <v>2</v>
      </c>
    </row>
    <row r="7" spans="1:17" x14ac:dyDescent="0.25">
      <c r="A7" s="17">
        <v>2</v>
      </c>
      <c r="B7" s="6">
        <v>2</v>
      </c>
    </row>
    <row r="8" spans="1:17" x14ac:dyDescent="0.25">
      <c r="A8" s="17">
        <v>2</v>
      </c>
      <c r="B8" s="6">
        <v>2</v>
      </c>
    </row>
    <row r="9" spans="1:17" x14ac:dyDescent="0.25">
      <c r="A9" s="17">
        <v>4</v>
      </c>
      <c r="B9" s="6">
        <v>2</v>
      </c>
    </row>
    <row r="10" spans="1:17" x14ac:dyDescent="0.25">
      <c r="A10" s="17">
        <v>3</v>
      </c>
      <c r="B10" s="6">
        <v>3</v>
      </c>
    </row>
    <row r="11" spans="1:17" x14ac:dyDescent="0.25">
      <c r="A11" s="17">
        <v>3</v>
      </c>
      <c r="B11" s="6">
        <v>4</v>
      </c>
    </row>
    <row r="12" spans="1:17" x14ac:dyDescent="0.25">
      <c r="A12" s="17">
        <v>3</v>
      </c>
      <c r="B12" s="6">
        <v>4</v>
      </c>
    </row>
    <row r="13" spans="1:17" x14ac:dyDescent="0.25">
      <c r="A13" s="17">
        <v>3</v>
      </c>
      <c r="B13" s="6">
        <v>4</v>
      </c>
    </row>
    <row r="14" spans="1:17" x14ac:dyDescent="0.25">
      <c r="A14" s="17">
        <v>5</v>
      </c>
      <c r="B14" s="6">
        <v>4</v>
      </c>
    </row>
    <row r="15" spans="1:17" x14ac:dyDescent="0.25">
      <c r="A15" s="17">
        <v>5</v>
      </c>
      <c r="B15" s="6">
        <v>3</v>
      </c>
    </row>
    <row r="16" spans="1:17" x14ac:dyDescent="0.25">
      <c r="A16" s="17">
        <v>5</v>
      </c>
      <c r="B16" s="6">
        <v>5</v>
      </c>
    </row>
    <row r="17" spans="1:16" x14ac:dyDescent="0.25">
      <c r="A17" s="17">
        <v>5</v>
      </c>
      <c r="B17" s="6">
        <v>5</v>
      </c>
    </row>
    <row r="18" spans="1:16" ht="15.75" thickBot="1" x14ac:dyDescent="0.3">
      <c r="A18" s="17">
        <v>3</v>
      </c>
      <c r="B18" s="6">
        <v>4</v>
      </c>
    </row>
    <row r="19" spans="1:16" ht="15.75" thickBot="1" x14ac:dyDescent="0.3">
      <c r="A19" s="17">
        <v>3</v>
      </c>
      <c r="B19" s="6">
        <v>3</v>
      </c>
      <c r="O19" s="19" t="s">
        <v>4</v>
      </c>
      <c r="P19" s="20">
        <f>PEARSON(A2:A81,B2:B81)</f>
        <v>0.39121995118271108</v>
      </c>
    </row>
    <row r="20" spans="1:16" x14ac:dyDescent="0.25">
      <c r="A20" s="17">
        <v>3</v>
      </c>
      <c r="B20" s="6">
        <v>4</v>
      </c>
    </row>
    <row r="21" spans="1:16" x14ac:dyDescent="0.25">
      <c r="A21" s="17">
        <v>3</v>
      </c>
      <c r="B21" s="6">
        <v>3</v>
      </c>
    </row>
    <row r="22" spans="1:16" x14ac:dyDescent="0.25">
      <c r="A22" s="17">
        <v>3</v>
      </c>
      <c r="B22" s="6">
        <v>4</v>
      </c>
    </row>
    <row r="23" spans="1:16" x14ac:dyDescent="0.25">
      <c r="A23" s="17">
        <v>3</v>
      </c>
      <c r="B23" s="6">
        <v>4</v>
      </c>
    </row>
    <row r="24" spans="1:16" x14ac:dyDescent="0.25">
      <c r="A24" s="17">
        <v>2</v>
      </c>
      <c r="B24" s="6">
        <v>3</v>
      </c>
    </row>
    <row r="25" spans="1:16" x14ac:dyDescent="0.25">
      <c r="A25" s="17">
        <v>2</v>
      </c>
      <c r="B25" s="6">
        <v>3</v>
      </c>
    </row>
    <row r="26" spans="1:16" x14ac:dyDescent="0.25">
      <c r="A26" s="17">
        <v>4</v>
      </c>
      <c r="B26" s="6">
        <v>4</v>
      </c>
    </row>
    <row r="27" spans="1:16" x14ac:dyDescent="0.25">
      <c r="A27" s="17">
        <v>3</v>
      </c>
      <c r="B27" s="6">
        <v>4</v>
      </c>
    </row>
    <row r="28" spans="1:16" x14ac:dyDescent="0.25">
      <c r="A28" s="17">
        <v>3</v>
      </c>
      <c r="B28" s="6">
        <v>4</v>
      </c>
    </row>
    <row r="29" spans="1:16" x14ac:dyDescent="0.25">
      <c r="A29" s="17">
        <v>2</v>
      </c>
      <c r="B29" s="6">
        <v>4</v>
      </c>
    </row>
    <row r="30" spans="1:16" x14ac:dyDescent="0.25">
      <c r="A30" s="17">
        <v>3</v>
      </c>
      <c r="B30" s="6">
        <v>3</v>
      </c>
    </row>
    <row r="31" spans="1:16" x14ac:dyDescent="0.25">
      <c r="A31" s="17">
        <v>1</v>
      </c>
      <c r="B31" s="6">
        <v>3</v>
      </c>
    </row>
    <row r="32" spans="1:16" x14ac:dyDescent="0.25">
      <c r="A32" s="17">
        <v>3</v>
      </c>
      <c r="B32" s="6">
        <v>3</v>
      </c>
    </row>
    <row r="33" spans="1:2" x14ac:dyDescent="0.25">
      <c r="A33" s="17">
        <v>3</v>
      </c>
      <c r="B33" s="6">
        <v>4</v>
      </c>
    </row>
    <row r="34" spans="1:2" x14ac:dyDescent="0.25">
      <c r="A34" s="17">
        <v>4</v>
      </c>
      <c r="B34" s="6">
        <v>4</v>
      </c>
    </row>
    <row r="35" spans="1:2" x14ac:dyDescent="0.25">
      <c r="A35" s="17">
        <v>4</v>
      </c>
      <c r="B35" s="6">
        <v>4</v>
      </c>
    </row>
    <row r="36" spans="1:2" x14ac:dyDescent="0.25">
      <c r="A36" s="17">
        <v>4</v>
      </c>
      <c r="B36" s="6">
        <v>4</v>
      </c>
    </row>
    <row r="37" spans="1:2" x14ac:dyDescent="0.25">
      <c r="A37" s="17">
        <v>4</v>
      </c>
      <c r="B37" s="6">
        <v>4</v>
      </c>
    </row>
    <row r="38" spans="1:2" x14ac:dyDescent="0.25">
      <c r="A38" s="17">
        <v>5</v>
      </c>
      <c r="B38" s="6">
        <v>5</v>
      </c>
    </row>
    <row r="39" spans="1:2" x14ac:dyDescent="0.25">
      <c r="A39" s="17">
        <v>5</v>
      </c>
      <c r="B39" s="6">
        <v>5</v>
      </c>
    </row>
    <row r="40" spans="1:2" x14ac:dyDescent="0.25">
      <c r="A40" s="17">
        <v>5</v>
      </c>
      <c r="B40" s="6">
        <v>5</v>
      </c>
    </row>
    <row r="41" spans="1:2" x14ac:dyDescent="0.25">
      <c r="A41" s="17">
        <v>5</v>
      </c>
      <c r="B41" s="6">
        <v>4</v>
      </c>
    </row>
    <row r="42" spans="1:2" x14ac:dyDescent="0.25">
      <c r="A42" s="17">
        <v>1</v>
      </c>
      <c r="B42" s="6">
        <v>3</v>
      </c>
    </row>
    <row r="43" spans="1:2" x14ac:dyDescent="0.25">
      <c r="A43" s="17">
        <v>1</v>
      </c>
      <c r="B43" s="6">
        <v>2</v>
      </c>
    </row>
    <row r="44" spans="1:2" x14ac:dyDescent="0.25">
      <c r="A44" s="17">
        <v>2</v>
      </c>
      <c r="B44" s="6">
        <v>3</v>
      </c>
    </row>
    <row r="45" spans="1:2" x14ac:dyDescent="0.25">
      <c r="A45" s="17">
        <v>2</v>
      </c>
      <c r="B45" s="6">
        <v>3</v>
      </c>
    </row>
    <row r="46" spans="1:2" x14ac:dyDescent="0.25">
      <c r="A46" s="17">
        <v>2</v>
      </c>
      <c r="B46" s="6">
        <v>2</v>
      </c>
    </row>
    <row r="47" spans="1:2" x14ac:dyDescent="0.25">
      <c r="A47" s="17">
        <v>1</v>
      </c>
      <c r="B47" s="6">
        <v>1</v>
      </c>
    </row>
    <row r="48" spans="1:2" x14ac:dyDescent="0.25">
      <c r="A48" s="17">
        <v>2</v>
      </c>
      <c r="B48" s="6">
        <v>2</v>
      </c>
    </row>
    <row r="49" spans="1:2" x14ac:dyDescent="0.25">
      <c r="A49" s="17">
        <v>1</v>
      </c>
      <c r="B49" s="6">
        <v>2</v>
      </c>
    </row>
    <row r="50" spans="1:2" x14ac:dyDescent="0.25">
      <c r="A50" s="17">
        <v>1</v>
      </c>
      <c r="B50" s="6">
        <v>1</v>
      </c>
    </row>
    <row r="51" spans="1:2" x14ac:dyDescent="0.25">
      <c r="A51" s="17">
        <v>1</v>
      </c>
      <c r="B51" s="6">
        <v>2</v>
      </c>
    </row>
    <row r="52" spans="1:2" x14ac:dyDescent="0.25">
      <c r="A52" s="17">
        <v>1</v>
      </c>
      <c r="B52" s="6">
        <v>2</v>
      </c>
    </row>
    <row r="53" spans="1:2" x14ac:dyDescent="0.25">
      <c r="A53" s="17">
        <v>2</v>
      </c>
      <c r="B53" s="6">
        <v>3</v>
      </c>
    </row>
    <row r="54" spans="1:2" x14ac:dyDescent="0.25">
      <c r="A54" s="17">
        <v>1</v>
      </c>
      <c r="B54" s="6">
        <v>1</v>
      </c>
    </row>
    <row r="55" spans="1:2" x14ac:dyDescent="0.25">
      <c r="A55" s="17">
        <v>1</v>
      </c>
      <c r="B55" s="6">
        <v>1</v>
      </c>
    </row>
    <row r="56" spans="1:2" x14ac:dyDescent="0.25">
      <c r="A56" s="17">
        <v>1</v>
      </c>
      <c r="B56" s="6">
        <v>2</v>
      </c>
    </row>
    <row r="57" spans="1:2" x14ac:dyDescent="0.25">
      <c r="A57" s="17">
        <v>1</v>
      </c>
      <c r="B57" s="6">
        <v>2</v>
      </c>
    </row>
    <row r="58" spans="1:2" x14ac:dyDescent="0.25">
      <c r="A58" s="17">
        <v>2</v>
      </c>
      <c r="B58" s="6">
        <v>3</v>
      </c>
    </row>
    <row r="59" spans="1:2" x14ac:dyDescent="0.25">
      <c r="A59" s="17">
        <v>1</v>
      </c>
      <c r="B59" s="6">
        <v>3</v>
      </c>
    </row>
    <row r="60" spans="1:2" x14ac:dyDescent="0.25">
      <c r="A60" s="17">
        <v>2</v>
      </c>
      <c r="B60" s="6">
        <v>2</v>
      </c>
    </row>
    <row r="61" spans="1:2" x14ac:dyDescent="0.25">
      <c r="A61" s="17">
        <v>2</v>
      </c>
      <c r="B61" s="6">
        <v>1</v>
      </c>
    </row>
    <row r="62" spans="1:2" x14ac:dyDescent="0.25">
      <c r="A62" s="17">
        <v>2</v>
      </c>
      <c r="B62" s="6">
        <v>3</v>
      </c>
    </row>
    <row r="63" spans="1:2" x14ac:dyDescent="0.25">
      <c r="A63" s="17">
        <v>2</v>
      </c>
      <c r="B63" s="6">
        <v>1</v>
      </c>
    </row>
    <row r="64" spans="1:2" x14ac:dyDescent="0.25">
      <c r="A64" s="17">
        <v>3</v>
      </c>
      <c r="B64" s="6">
        <v>4</v>
      </c>
    </row>
    <row r="65" spans="1:2" x14ac:dyDescent="0.25">
      <c r="A65" s="17">
        <v>3</v>
      </c>
      <c r="B65" s="6">
        <v>2</v>
      </c>
    </row>
    <row r="66" spans="1:2" x14ac:dyDescent="0.25">
      <c r="A66" s="17">
        <v>1</v>
      </c>
      <c r="B66" s="6">
        <v>5</v>
      </c>
    </row>
    <row r="67" spans="1:2" x14ac:dyDescent="0.25">
      <c r="A67" s="17">
        <v>1</v>
      </c>
      <c r="B67" s="6">
        <v>5</v>
      </c>
    </row>
    <row r="68" spans="1:2" x14ac:dyDescent="0.25">
      <c r="A68" s="17">
        <v>1</v>
      </c>
      <c r="B68" s="6">
        <v>5</v>
      </c>
    </row>
    <row r="69" spans="1:2" x14ac:dyDescent="0.25">
      <c r="A69" s="17">
        <v>1</v>
      </c>
      <c r="B69" s="6">
        <v>5</v>
      </c>
    </row>
    <row r="70" spans="1:2" x14ac:dyDescent="0.25">
      <c r="A70" s="17">
        <v>1</v>
      </c>
      <c r="B70" s="6">
        <v>5</v>
      </c>
    </row>
    <row r="71" spans="1:2" x14ac:dyDescent="0.25">
      <c r="A71" s="17">
        <v>1</v>
      </c>
      <c r="B71" s="6">
        <v>5</v>
      </c>
    </row>
    <row r="72" spans="1:2" x14ac:dyDescent="0.25">
      <c r="A72" s="17">
        <v>1</v>
      </c>
      <c r="B72" s="6">
        <v>5</v>
      </c>
    </row>
    <row r="73" spans="1:2" x14ac:dyDescent="0.25">
      <c r="A73" s="17">
        <v>1</v>
      </c>
      <c r="B73" s="6">
        <v>5</v>
      </c>
    </row>
    <row r="74" spans="1:2" x14ac:dyDescent="0.25">
      <c r="A74" s="17">
        <v>1</v>
      </c>
      <c r="B74" s="6">
        <v>2</v>
      </c>
    </row>
    <row r="75" spans="1:2" x14ac:dyDescent="0.25">
      <c r="A75" s="17">
        <v>1</v>
      </c>
      <c r="B75" s="6">
        <v>3</v>
      </c>
    </row>
    <row r="76" spans="1:2" x14ac:dyDescent="0.25">
      <c r="A76" s="17">
        <v>1</v>
      </c>
      <c r="B76" s="6">
        <v>2</v>
      </c>
    </row>
    <row r="77" spans="1:2" x14ac:dyDescent="0.25">
      <c r="A77" s="17">
        <v>1</v>
      </c>
      <c r="B77" s="6">
        <v>2</v>
      </c>
    </row>
    <row r="78" spans="1:2" x14ac:dyDescent="0.25">
      <c r="A78" s="17">
        <v>1</v>
      </c>
      <c r="B78" s="6">
        <v>2</v>
      </c>
    </row>
    <row r="79" spans="1:2" x14ac:dyDescent="0.25">
      <c r="A79" s="17">
        <v>1</v>
      </c>
      <c r="B79" s="6">
        <v>5</v>
      </c>
    </row>
    <row r="80" spans="1:2" x14ac:dyDescent="0.25">
      <c r="A80" s="17">
        <v>2</v>
      </c>
      <c r="B80" s="6">
        <v>4</v>
      </c>
    </row>
    <row r="81" spans="1:2" ht="15.75" thickBot="1" x14ac:dyDescent="0.3">
      <c r="A81" s="7">
        <v>1</v>
      </c>
      <c r="B81" s="16">
        <v>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tabSelected="1" topLeftCell="A13" zoomScale="85" zoomScaleNormal="85" workbookViewId="0">
      <selection activeCell="T28" sqref="T28"/>
    </sheetView>
  </sheetViews>
  <sheetFormatPr baseColWidth="10" defaultRowHeight="15" x14ac:dyDescent="0.25"/>
  <cols>
    <col min="1" max="1" width="6" customWidth="1"/>
    <col min="2" max="2" width="6.5703125" customWidth="1"/>
    <col min="4" max="4" width="6.5703125" customWidth="1"/>
    <col min="5" max="6" width="6.42578125" customWidth="1"/>
    <col min="7" max="7" width="6.28515625" customWidth="1"/>
    <col min="8" max="8" width="6.5703125" customWidth="1"/>
    <col min="9" max="9" width="6.28515625" customWidth="1"/>
    <col min="11" max="11" width="10.42578125" customWidth="1"/>
    <col min="12" max="12" width="6.28515625" customWidth="1"/>
    <col min="13" max="13" width="6.140625" customWidth="1"/>
    <col min="14" max="14" width="6.42578125" customWidth="1"/>
    <col min="15" max="15" width="6.28515625" customWidth="1"/>
    <col min="16" max="16" width="5.42578125" customWidth="1"/>
    <col min="17" max="17" width="6" customWidth="1"/>
  </cols>
  <sheetData>
    <row r="1" spans="1:17" ht="15.75" thickBot="1" x14ac:dyDescent="0.3">
      <c r="A1" s="11" t="s">
        <v>0</v>
      </c>
      <c r="B1" s="13" t="s">
        <v>1</v>
      </c>
    </row>
    <row r="2" spans="1:17" ht="15.75" thickBot="1" x14ac:dyDescent="0.3">
      <c r="A2" s="17">
        <v>4</v>
      </c>
      <c r="B2" s="6">
        <v>3</v>
      </c>
      <c r="D2" s="1"/>
      <c r="E2" s="1"/>
      <c r="F2" s="4" t="s">
        <v>2</v>
      </c>
      <c r="G2" s="1"/>
      <c r="H2" s="1"/>
      <c r="I2" s="1"/>
      <c r="L2" s="1"/>
      <c r="M2" s="1"/>
      <c r="N2" s="4" t="s">
        <v>3</v>
      </c>
      <c r="O2" s="1"/>
      <c r="P2" s="1"/>
    </row>
    <row r="3" spans="1:17" ht="15.75" thickBot="1" x14ac:dyDescent="0.3">
      <c r="A3" s="17">
        <v>4</v>
      </c>
      <c r="B3" s="6">
        <v>3</v>
      </c>
      <c r="D3" s="11">
        <v>1</v>
      </c>
      <c r="E3" s="12">
        <v>2</v>
      </c>
      <c r="F3" s="12">
        <v>3</v>
      </c>
      <c r="G3" s="12">
        <v>4</v>
      </c>
      <c r="H3" s="12">
        <v>5</v>
      </c>
      <c r="I3" s="13"/>
      <c r="L3" s="11">
        <v>1</v>
      </c>
      <c r="M3" s="12">
        <v>2</v>
      </c>
      <c r="N3" s="12">
        <v>3</v>
      </c>
      <c r="O3" s="12">
        <v>4</v>
      </c>
      <c r="P3" s="12">
        <v>5</v>
      </c>
      <c r="Q3" s="13"/>
    </row>
    <row r="4" spans="1:17" x14ac:dyDescent="0.25">
      <c r="A4" s="17">
        <v>4</v>
      </c>
      <c r="B4" s="6">
        <v>3</v>
      </c>
      <c r="D4" s="5">
        <f>COUNTIF(A2:A81,"=1")</f>
        <v>1</v>
      </c>
      <c r="E4" s="3">
        <f>COUNTIF(A2:A81,"=2")</f>
        <v>61</v>
      </c>
      <c r="F4" s="3">
        <f>COUNTIF(A2:A81,"=3")</f>
        <v>1</v>
      </c>
      <c r="G4" s="3">
        <f>COUNTIF(A2:A81,"=4")</f>
        <v>17</v>
      </c>
      <c r="H4" s="3">
        <f>COUNTIF(A2:A81,"=5")</f>
        <v>0</v>
      </c>
      <c r="I4" s="6">
        <v>80</v>
      </c>
      <c r="L4" s="10">
        <f>COUNTIF(B2:B82,"=1")</f>
        <v>7</v>
      </c>
      <c r="M4" s="2">
        <f>COUNTIF(B2:B82,"=2")</f>
        <v>53</v>
      </c>
      <c r="N4" s="2">
        <f>COUNTIF(B2:B82,"=3")</f>
        <v>20</v>
      </c>
      <c r="O4" s="2">
        <f>COUNTIF(B2:B82,"=4")</f>
        <v>0</v>
      </c>
      <c r="P4" s="2">
        <f>COUNTIF(B2:B82,"=5")</f>
        <v>0</v>
      </c>
      <c r="Q4" s="6">
        <v>80</v>
      </c>
    </row>
    <row r="5" spans="1:17" ht="15.75" thickBot="1" x14ac:dyDescent="0.3">
      <c r="A5" s="17">
        <v>3</v>
      </c>
      <c r="B5" s="6">
        <v>3</v>
      </c>
      <c r="D5" s="7">
        <f>D4/80</f>
        <v>1.2500000000000001E-2</v>
      </c>
      <c r="E5" s="8">
        <f>E4/80</f>
        <v>0.76249999999999996</v>
      </c>
      <c r="F5" s="8">
        <f>F4/80</f>
        <v>1.2500000000000001E-2</v>
      </c>
      <c r="G5" s="8">
        <f>G4/80</f>
        <v>0.21249999999999999</v>
      </c>
      <c r="H5" s="8">
        <f>H4/80</f>
        <v>0</v>
      </c>
      <c r="I5" s="9">
        <f xml:space="preserve"> (D3*D5 + E3*E5 + F3*F5 + F3*F5 + G3*G5 + H3*H5)</f>
        <v>2.4624999999999999</v>
      </c>
      <c r="L5" s="7">
        <f>L4/80</f>
        <v>8.7499999999999994E-2</v>
      </c>
      <c r="M5" s="8">
        <f t="shared" ref="M5:P5" si="0">M4/80</f>
        <v>0.66249999999999998</v>
      </c>
      <c r="N5" s="8">
        <f t="shared" si="0"/>
        <v>0.25</v>
      </c>
      <c r="O5" s="8">
        <f t="shared" si="0"/>
        <v>0</v>
      </c>
      <c r="P5" s="8">
        <f t="shared" si="0"/>
        <v>0</v>
      </c>
      <c r="Q5" s="9">
        <f xml:space="preserve"> (L3*L5 + M3*M5 + N3*M5 + O3*O5 + P3*P5)</f>
        <v>3.3999999999999995</v>
      </c>
    </row>
    <row r="6" spans="1:17" x14ac:dyDescent="0.25">
      <c r="A6" s="17">
        <v>4</v>
      </c>
      <c r="B6" s="6">
        <v>3</v>
      </c>
    </row>
    <row r="7" spans="1:17" x14ac:dyDescent="0.25">
      <c r="A7" s="17">
        <v>4</v>
      </c>
      <c r="B7" s="6">
        <v>3</v>
      </c>
    </row>
    <row r="8" spans="1:17" x14ac:dyDescent="0.25">
      <c r="A8" s="17">
        <v>4</v>
      </c>
      <c r="B8" s="6">
        <v>3</v>
      </c>
    </row>
    <row r="9" spans="1:17" x14ac:dyDescent="0.25">
      <c r="A9" s="17">
        <v>4</v>
      </c>
      <c r="B9" s="6">
        <v>3</v>
      </c>
    </row>
    <row r="10" spans="1:17" x14ac:dyDescent="0.25">
      <c r="A10" s="17">
        <v>2</v>
      </c>
      <c r="B10" s="6">
        <v>2</v>
      </c>
    </row>
    <row r="11" spans="1:17" x14ac:dyDescent="0.25">
      <c r="A11" s="17">
        <v>2</v>
      </c>
      <c r="B11" s="6">
        <v>2</v>
      </c>
    </row>
    <row r="12" spans="1:17" x14ac:dyDescent="0.25">
      <c r="A12" s="17">
        <v>4</v>
      </c>
      <c r="B12" s="6">
        <v>2</v>
      </c>
    </row>
    <row r="13" spans="1:17" x14ac:dyDescent="0.25">
      <c r="A13" s="17">
        <v>4</v>
      </c>
      <c r="B13" s="6">
        <v>3</v>
      </c>
    </row>
    <row r="14" spans="1:17" x14ac:dyDescent="0.25">
      <c r="A14" s="17">
        <v>2</v>
      </c>
      <c r="B14" s="6">
        <v>3</v>
      </c>
    </row>
    <row r="15" spans="1:17" x14ac:dyDescent="0.25">
      <c r="A15" s="17">
        <v>2</v>
      </c>
      <c r="B15" s="6">
        <v>2</v>
      </c>
    </row>
    <row r="16" spans="1:17" x14ac:dyDescent="0.25">
      <c r="A16" s="17">
        <v>2</v>
      </c>
      <c r="B16" s="6">
        <v>1</v>
      </c>
    </row>
    <row r="17" spans="1:15" x14ac:dyDescent="0.25">
      <c r="A17" s="17">
        <v>4</v>
      </c>
      <c r="B17" s="6">
        <v>3</v>
      </c>
    </row>
    <row r="18" spans="1:15" x14ac:dyDescent="0.25">
      <c r="A18" s="17">
        <v>2</v>
      </c>
      <c r="B18" s="6">
        <v>2</v>
      </c>
    </row>
    <row r="19" spans="1:15" ht="15.75" thickBot="1" x14ac:dyDescent="0.3">
      <c r="A19" s="17">
        <v>2</v>
      </c>
      <c r="B19" s="6">
        <v>2</v>
      </c>
    </row>
    <row r="20" spans="1:15" ht="15.75" thickBot="1" x14ac:dyDescent="0.3">
      <c r="A20" s="17">
        <v>2</v>
      </c>
      <c r="B20" s="6">
        <v>2</v>
      </c>
      <c r="N20" s="19" t="s">
        <v>4</v>
      </c>
      <c r="O20" s="20">
        <f>PEARSON(A2:A81,B2:B81)</f>
        <v>0.57756451712104306</v>
      </c>
    </row>
    <row r="21" spans="1:15" x14ac:dyDescent="0.25">
      <c r="A21" s="17">
        <v>2</v>
      </c>
      <c r="B21" s="6">
        <v>2</v>
      </c>
    </row>
    <row r="22" spans="1:15" x14ac:dyDescent="0.25">
      <c r="A22" s="17">
        <v>2</v>
      </c>
      <c r="B22" s="6">
        <v>2</v>
      </c>
    </row>
    <row r="23" spans="1:15" x14ac:dyDescent="0.25">
      <c r="A23" s="17">
        <v>2</v>
      </c>
      <c r="B23" s="6">
        <v>2</v>
      </c>
    </row>
    <row r="24" spans="1:15" x14ac:dyDescent="0.25">
      <c r="A24" s="17">
        <v>2</v>
      </c>
      <c r="B24" s="6">
        <v>2</v>
      </c>
    </row>
    <row r="25" spans="1:15" x14ac:dyDescent="0.25">
      <c r="A25" s="17">
        <v>2</v>
      </c>
      <c r="B25" s="6">
        <v>2</v>
      </c>
    </row>
    <row r="26" spans="1:15" x14ac:dyDescent="0.25">
      <c r="A26" s="17">
        <v>2</v>
      </c>
      <c r="B26" s="6">
        <v>2</v>
      </c>
    </row>
    <row r="27" spans="1:15" x14ac:dyDescent="0.25">
      <c r="A27" s="17">
        <v>2</v>
      </c>
      <c r="B27" s="6">
        <v>2</v>
      </c>
    </row>
    <row r="28" spans="1:15" x14ac:dyDescent="0.25">
      <c r="A28" s="17">
        <v>2</v>
      </c>
      <c r="B28" s="6">
        <v>2</v>
      </c>
    </row>
    <row r="29" spans="1:15" x14ac:dyDescent="0.25">
      <c r="A29" s="17">
        <v>2</v>
      </c>
      <c r="B29" s="6">
        <v>2</v>
      </c>
    </row>
    <row r="30" spans="1:15" x14ac:dyDescent="0.25">
      <c r="A30" s="17">
        <v>2</v>
      </c>
      <c r="B30" s="6">
        <v>2</v>
      </c>
    </row>
    <row r="31" spans="1:15" x14ac:dyDescent="0.25">
      <c r="A31" s="17">
        <v>2</v>
      </c>
      <c r="B31" s="6">
        <v>2</v>
      </c>
    </row>
    <row r="32" spans="1:15" x14ac:dyDescent="0.25">
      <c r="A32" s="17">
        <v>2</v>
      </c>
      <c r="B32" s="6">
        <v>3</v>
      </c>
    </row>
    <row r="33" spans="1:2" x14ac:dyDescent="0.25">
      <c r="A33" s="17">
        <v>2</v>
      </c>
      <c r="B33" s="6">
        <v>2</v>
      </c>
    </row>
    <row r="34" spans="1:2" x14ac:dyDescent="0.25">
      <c r="A34" s="17">
        <v>2</v>
      </c>
      <c r="B34" s="6">
        <v>2</v>
      </c>
    </row>
    <row r="35" spans="1:2" x14ac:dyDescent="0.25">
      <c r="A35" s="17">
        <v>2</v>
      </c>
      <c r="B35" s="6">
        <v>2</v>
      </c>
    </row>
    <row r="36" spans="1:2" x14ac:dyDescent="0.25">
      <c r="A36" s="17">
        <v>2</v>
      </c>
      <c r="B36" s="6">
        <v>3</v>
      </c>
    </row>
    <row r="37" spans="1:2" x14ac:dyDescent="0.25">
      <c r="A37" s="17">
        <v>2</v>
      </c>
      <c r="B37" s="6">
        <v>2</v>
      </c>
    </row>
    <row r="38" spans="1:2" x14ac:dyDescent="0.25">
      <c r="A38" s="17">
        <v>2</v>
      </c>
      <c r="B38" s="6">
        <v>2</v>
      </c>
    </row>
    <row r="39" spans="1:2" x14ac:dyDescent="0.25">
      <c r="A39" s="17">
        <v>2</v>
      </c>
      <c r="B39" s="6">
        <v>2</v>
      </c>
    </row>
    <row r="40" spans="1:2" x14ac:dyDescent="0.25">
      <c r="A40" s="17">
        <v>2</v>
      </c>
      <c r="B40" s="6">
        <v>1</v>
      </c>
    </row>
    <row r="41" spans="1:2" x14ac:dyDescent="0.25">
      <c r="A41" s="17">
        <v>2</v>
      </c>
      <c r="B41" s="6">
        <v>2</v>
      </c>
    </row>
    <row r="42" spans="1:2" x14ac:dyDescent="0.25">
      <c r="A42" s="17">
        <v>2</v>
      </c>
      <c r="B42" s="6">
        <v>2</v>
      </c>
    </row>
    <row r="43" spans="1:2" x14ac:dyDescent="0.25">
      <c r="A43" s="17">
        <v>2</v>
      </c>
      <c r="B43" s="6">
        <v>2</v>
      </c>
    </row>
    <row r="44" spans="1:2" x14ac:dyDescent="0.25">
      <c r="A44" s="17">
        <v>2</v>
      </c>
      <c r="B44" s="6">
        <v>2</v>
      </c>
    </row>
    <row r="45" spans="1:2" x14ac:dyDescent="0.25">
      <c r="A45" s="17">
        <v>2</v>
      </c>
      <c r="B45" s="6">
        <v>2</v>
      </c>
    </row>
    <row r="46" spans="1:2" x14ac:dyDescent="0.25">
      <c r="A46" s="17">
        <v>2</v>
      </c>
      <c r="B46" s="6">
        <v>2</v>
      </c>
    </row>
    <row r="47" spans="1:2" x14ac:dyDescent="0.25">
      <c r="A47" s="17">
        <v>2</v>
      </c>
      <c r="B47" s="6">
        <v>2</v>
      </c>
    </row>
    <row r="48" spans="1:2" x14ac:dyDescent="0.25">
      <c r="A48" s="17">
        <v>2</v>
      </c>
      <c r="B48" s="6">
        <v>2</v>
      </c>
    </row>
    <row r="49" spans="1:2" x14ac:dyDescent="0.25">
      <c r="A49" s="17">
        <v>2</v>
      </c>
      <c r="B49" s="6">
        <v>1</v>
      </c>
    </row>
    <row r="50" spans="1:2" x14ac:dyDescent="0.25">
      <c r="A50" s="17">
        <v>2</v>
      </c>
      <c r="B50" s="6">
        <v>2</v>
      </c>
    </row>
    <row r="51" spans="1:2" x14ac:dyDescent="0.25">
      <c r="A51" s="17">
        <v>2</v>
      </c>
      <c r="B51" s="6">
        <v>2</v>
      </c>
    </row>
    <row r="52" spans="1:2" x14ac:dyDescent="0.25">
      <c r="A52" s="17">
        <v>2</v>
      </c>
      <c r="B52" s="6">
        <v>2</v>
      </c>
    </row>
    <row r="53" spans="1:2" x14ac:dyDescent="0.25">
      <c r="A53" s="17">
        <v>2</v>
      </c>
      <c r="B53" s="6">
        <v>2</v>
      </c>
    </row>
    <row r="54" spans="1:2" x14ac:dyDescent="0.25">
      <c r="A54" s="17">
        <v>1</v>
      </c>
      <c r="B54" s="6">
        <v>2</v>
      </c>
    </row>
    <row r="55" spans="1:2" x14ac:dyDescent="0.25">
      <c r="A55" s="17">
        <v>2</v>
      </c>
      <c r="B55" s="6">
        <v>2</v>
      </c>
    </row>
    <row r="56" spans="1:2" x14ac:dyDescent="0.25">
      <c r="A56" s="17">
        <v>2</v>
      </c>
      <c r="B56" s="6">
        <v>1</v>
      </c>
    </row>
    <row r="57" spans="1:2" x14ac:dyDescent="0.25">
      <c r="A57" s="17">
        <v>2</v>
      </c>
      <c r="B57" s="6">
        <v>3</v>
      </c>
    </row>
    <row r="58" spans="1:2" x14ac:dyDescent="0.25">
      <c r="A58" s="17">
        <v>4</v>
      </c>
      <c r="B58" s="6">
        <v>3</v>
      </c>
    </row>
    <row r="59" spans="1:2" x14ac:dyDescent="0.25">
      <c r="A59" s="17">
        <v>2</v>
      </c>
      <c r="B59" s="6">
        <v>3</v>
      </c>
    </row>
    <row r="60" spans="1:2" x14ac:dyDescent="0.25">
      <c r="A60" s="17">
        <v>2</v>
      </c>
      <c r="B60" s="6">
        <v>2</v>
      </c>
    </row>
    <row r="61" spans="1:2" x14ac:dyDescent="0.25">
      <c r="A61" s="17">
        <v>2</v>
      </c>
      <c r="B61" s="6">
        <v>2</v>
      </c>
    </row>
    <row r="62" spans="1:2" x14ac:dyDescent="0.25">
      <c r="A62" s="17">
        <v>2</v>
      </c>
      <c r="B62" s="6">
        <v>2</v>
      </c>
    </row>
    <row r="63" spans="1:2" x14ac:dyDescent="0.25">
      <c r="A63" s="17">
        <v>4</v>
      </c>
      <c r="B63" s="6">
        <v>3</v>
      </c>
    </row>
    <row r="64" spans="1:2" x14ac:dyDescent="0.25">
      <c r="A64" s="17">
        <v>2</v>
      </c>
      <c r="B64" s="6">
        <v>2</v>
      </c>
    </row>
    <row r="65" spans="1:2" x14ac:dyDescent="0.25">
      <c r="A65" s="17">
        <v>2</v>
      </c>
      <c r="B65" s="6">
        <v>2</v>
      </c>
    </row>
    <row r="66" spans="1:2" x14ac:dyDescent="0.25">
      <c r="A66" s="17">
        <v>2</v>
      </c>
      <c r="B66" s="6">
        <v>1</v>
      </c>
    </row>
    <row r="67" spans="1:2" x14ac:dyDescent="0.25">
      <c r="A67" s="17">
        <v>2</v>
      </c>
      <c r="B67" s="6">
        <v>2</v>
      </c>
    </row>
    <row r="68" spans="1:2" x14ac:dyDescent="0.25">
      <c r="A68" s="17">
        <v>2</v>
      </c>
      <c r="B68" s="6">
        <v>2</v>
      </c>
    </row>
    <row r="69" spans="1:2" x14ac:dyDescent="0.25">
      <c r="A69" s="17">
        <v>4</v>
      </c>
      <c r="B69" s="6">
        <v>2</v>
      </c>
    </row>
    <row r="70" spans="1:2" x14ac:dyDescent="0.25">
      <c r="A70" s="17">
        <v>2</v>
      </c>
      <c r="B70" s="6">
        <v>2</v>
      </c>
    </row>
    <row r="71" spans="1:2" x14ac:dyDescent="0.25">
      <c r="A71" s="17">
        <v>4</v>
      </c>
      <c r="B71" s="6">
        <v>1</v>
      </c>
    </row>
    <row r="72" spans="1:2" x14ac:dyDescent="0.25">
      <c r="A72" s="17">
        <v>2</v>
      </c>
      <c r="B72" s="6">
        <v>2</v>
      </c>
    </row>
    <row r="73" spans="1:2" x14ac:dyDescent="0.25">
      <c r="A73" s="17">
        <v>2</v>
      </c>
      <c r="B73" s="6">
        <v>1</v>
      </c>
    </row>
    <row r="74" spans="1:2" x14ac:dyDescent="0.25">
      <c r="A74" s="17">
        <v>2</v>
      </c>
      <c r="B74" s="6">
        <v>2</v>
      </c>
    </row>
    <row r="75" spans="1:2" x14ac:dyDescent="0.25">
      <c r="A75" s="17">
        <v>2</v>
      </c>
      <c r="B75" s="6">
        <v>2</v>
      </c>
    </row>
    <row r="76" spans="1:2" x14ac:dyDescent="0.25">
      <c r="A76" s="17">
        <v>2</v>
      </c>
      <c r="B76" s="6">
        <v>2</v>
      </c>
    </row>
    <row r="77" spans="1:2" x14ac:dyDescent="0.25">
      <c r="A77" s="17">
        <v>4</v>
      </c>
      <c r="B77" s="6">
        <v>3</v>
      </c>
    </row>
    <row r="78" spans="1:2" x14ac:dyDescent="0.25">
      <c r="A78" s="17">
        <v>2</v>
      </c>
      <c r="B78" s="6">
        <v>2</v>
      </c>
    </row>
    <row r="79" spans="1:2" x14ac:dyDescent="0.25">
      <c r="A79" s="17">
        <v>4</v>
      </c>
      <c r="B79" s="6">
        <v>3</v>
      </c>
    </row>
    <row r="80" spans="1:2" x14ac:dyDescent="0.25">
      <c r="A80" s="17">
        <v>4</v>
      </c>
      <c r="B80" s="6">
        <v>3</v>
      </c>
    </row>
    <row r="81" spans="1:2" ht="15.75" thickBot="1" x14ac:dyDescent="0.3">
      <c r="A81" s="7">
        <v>2</v>
      </c>
      <c r="B81" s="16"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topLeftCell="A7" zoomScale="85" zoomScaleNormal="85" workbookViewId="0">
      <selection activeCell="I43" sqref="I43"/>
    </sheetView>
  </sheetViews>
  <sheetFormatPr baseColWidth="10" defaultRowHeight="15" x14ac:dyDescent="0.25"/>
  <cols>
    <col min="1" max="1" width="6.28515625" customWidth="1"/>
    <col min="2" max="2" width="5.85546875" customWidth="1"/>
    <col min="4" max="4" width="5.7109375" customWidth="1"/>
    <col min="5" max="5" width="6.140625" customWidth="1"/>
    <col min="6" max="7" width="6.5703125" customWidth="1"/>
    <col min="8" max="8" width="6" customWidth="1"/>
    <col min="9" max="9" width="5.85546875" customWidth="1"/>
    <col min="12" max="12" width="5.5703125" customWidth="1"/>
    <col min="13" max="13" width="6.42578125" customWidth="1"/>
    <col min="14" max="14" width="6.28515625" customWidth="1"/>
    <col min="15" max="15" width="5.5703125" customWidth="1"/>
    <col min="16" max="16" width="6" customWidth="1"/>
    <col min="17" max="17" width="5.28515625" customWidth="1"/>
  </cols>
  <sheetData>
    <row r="1" spans="1:17" ht="15.75" thickBot="1" x14ac:dyDescent="0.3">
      <c r="A1" s="11" t="s">
        <v>0</v>
      </c>
      <c r="B1" s="13" t="s">
        <v>1</v>
      </c>
    </row>
    <row r="2" spans="1:17" ht="15.75" thickBot="1" x14ac:dyDescent="0.3">
      <c r="A2" s="17">
        <v>2</v>
      </c>
      <c r="B2" s="6">
        <v>1</v>
      </c>
      <c r="F2" t="s">
        <v>0</v>
      </c>
      <c r="L2" s="21"/>
      <c r="M2" s="22"/>
      <c r="N2" s="22" t="s">
        <v>1</v>
      </c>
      <c r="O2" s="22"/>
      <c r="P2" s="22"/>
      <c r="Q2" s="23"/>
    </row>
    <row r="3" spans="1:17" ht="15.75" thickBot="1" x14ac:dyDescent="0.3">
      <c r="A3" s="17">
        <v>2</v>
      </c>
      <c r="B3" s="6">
        <v>1</v>
      </c>
      <c r="D3" s="11">
        <v>1</v>
      </c>
      <c r="E3" s="12">
        <v>2</v>
      </c>
      <c r="F3" s="12">
        <v>3</v>
      </c>
      <c r="G3" s="12">
        <v>4</v>
      </c>
      <c r="H3" s="12">
        <v>5</v>
      </c>
      <c r="I3" s="13"/>
      <c r="L3" s="11">
        <v>1</v>
      </c>
      <c r="M3" s="12">
        <v>2</v>
      </c>
      <c r="N3" s="12">
        <v>3</v>
      </c>
      <c r="O3" s="12">
        <v>4</v>
      </c>
      <c r="P3" s="12">
        <v>5</v>
      </c>
      <c r="Q3" s="13"/>
    </row>
    <row r="4" spans="1:17" x14ac:dyDescent="0.25">
      <c r="A4" s="17">
        <v>1</v>
      </c>
      <c r="B4" s="6">
        <v>1</v>
      </c>
      <c r="D4" s="5">
        <f>COUNTIF(A1:A80,"=1")</f>
        <v>58</v>
      </c>
      <c r="E4" s="3">
        <f>COUNTIF(A1:A80,"=2")</f>
        <v>20</v>
      </c>
      <c r="F4" s="3">
        <f>COUNTIF(A1:A80,"=3")</f>
        <v>0</v>
      </c>
      <c r="G4" s="3">
        <f>COUNTIF(A1:A80,"=4")</f>
        <v>0</v>
      </c>
      <c r="H4" s="3">
        <f>COUNTIF(A1:A80,"=5")</f>
        <v>1</v>
      </c>
      <c r="I4" s="6">
        <v>80</v>
      </c>
      <c r="L4" s="10">
        <f>COUNTIF(B2:B82,"=1")</f>
        <v>48</v>
      </c>
      <c r="M4" s="2">
        <f>COUNTIF(B2:B82,"=2")</f>
        <v>24</v>
      </c>
      <c r="N4" s="2">
        <f>COUNTIF(B2:B82,"=3")</f>
        <v>8</v>
      </c>
      <c r="O4" s="2">
        <f>COUNTIF(B2:B82,"=4")</f>
        <v>0</v>
      </c>
      <c r="P4" s="2">
        <f>COUNTIF(B2:B82,"=5")</f>
        <v>0</v>
      </c>
      <c r="Q4" s="6">
        <v>80</v>
      </c>
    </row>
    <row r="5" spans="1:17" ht="15.75" thickBot="1" x14ac:dyDescent="0.3">
      <c r="A5" s="17">
        <v>1</v>
      </c>
      <c r="B5" s="6">
        <v>1</v>
      </c>
      <c r="D5" s="7">
        <f>D4/80</f>
        <v>0.72499999999999998</v>
      </c>
      <c r="E5" s="8">
        <f>E4/80</f>
        <v>0.25</v>
      </c>
      <c r="F5" s="8">
        <f>F4/80</f>
        <v>0</v>
      </c>
      <c r="G5" s="8">
        <f>G4/80</f>
        <v>0</v>
      </c>
      <c r="H5" s="8">
        <f>H4/80</f>
        <v>1.2500000000000001E-2</v>
      </c>
      <c r="I5" s="9">
        <f xml:space="preserve"> (D3*D5 + E3*E5 + F3*F5 + F3*F5 + G3*G5 + H3*H5)</f>
        <v>1.2875000000000001</v>
      </c>
      <c r="L5" s="7">
        <f>L4/80</f>
        <v>0.6</v>
      </c>
      <c r="M5" s="8">
        <f t="shared" ref="M5:P5" si="0">M4/80</f>
        <v>0.3</v>
      </c>
      <c r="N5" s="8">
        <f t="shared" si="0"/>
        <v>0.1</v>
      </c>
      <c r="O5" s="8">
        <f t="shared" si="0"/>
        <v>0</v>
      </c>
      <c r="P5" s="8">
        <f t="shared" si="0"/>
        <v>0</v>
      </c>
      <c r="Q5" s="9">
        <f xml:space="preserve"> (L3*L5 + M3*M5 + N3*M5 + O3*O5 + P3*P5)</f>
        <v>2.0999999999999996</v>
      </c>
    </row>
    <row r="6" spans="1:17" x14ac:dyDescent="0.25">
      <c r="A6" s="17">
        <v>1</v>
      </c>
      <c r="B6" s="6">
        <v>2</v>
      </c>
    </row>
    <row r="7" spans="1:17" x14ac:dyDescent="0.25">
      <c r="A7" s="17">
        <v>1</v>
      </c>
      <c r="B7" s="6">
        <v>2</v>
      </c>
    </row>
    <row r="8" spans="1:17" x14ac:dyDescent="0.25">
      <c r="A8" s="17">
        <v>1</v>
      </c>
      <c r="B8" s="6">
        <v>2</v>
      </c>
    </row>
    <row r="9" spans="1:17" x14ac:dyDescent="0.25">
      <c r="A9" s="17">
        <v>1</v>
      </c>
      <c r="B9" s="6">
        <v>2</v>
      </c>
    </row>
    <row r="10" spans="1:17" x14ac:dyDescent="0.25">
      <c r="A10" s="17">
        <v>1</v>
      </c>
      <c r="B10" s="6">
        <v>2</v>
      </c>
    </row>
    <row r="11" spans="1:17" x14ac:dyDescent="0.25">
      <c r="A11" s="17">
        <v>2</v>
      </c>
      <c r="B11" s="6">
        <v>2</v>
      </c>
    </row>
    <row r="12" spans="1:17" x14ac:dyDescent="0.25">
      <c r="A12" s="17">
        <v>1</v>
      </c>
      <c r="B12" s="6">
        <v>1</v>
      </c>
    </row>
    <row r="13" spans="1:17" x14ac:dyDescent="0.25">
      <c r="A13" s="17">
        <v>1</v>
      </c>
      <c r="B13" s="6">
        <v>1</v>
      </c>
    </row>
    <row r="14" spans="1:17" x14ac:dyDescent="0.25">
      <c r="A14" s="17">
        <v>1</v>
      </c>
      <c r="B14" s="6">
        <v>1</v>
      </c>
    </row>
    <row r="15" spans="1:17" x14ac:dyDescent="0.25">
      <c r="A15" s="17">
        <v>1</v>
      </c>
      <c r="B15" s="6">
        <v>1</v>
      </c>
    </row>
    <row r="16" spans="1:17" x14ac:dyDescent="0.25">
      <c r="A16" s="17">
        <v>2</v>
      </c>
      <c r="B16" s="6">
        <v>1</v>
      </c>
    </row>
    <row r="17" spans="1:2" x14ac:dyDescent="0.25">
      <c r="A17" s="17">
        <v>1</v>
      </c>
      <c r="B17" s="6">
        <v>1</v>
      </c>
    </row>
    <row r="18" spans="1:2" x14ac:dyDescent="0.25">
      <c r="A18" s="17">
        <v>2</v>
      </c>
      <c r="B18" s="6">
        <v>1</v>
      </c>
    </row>
    <row r="19" spans="1:2" x14ac:dyDescent="0.25">
      <c r="A19" s="17">
        <v>2</v>
      </c>
      <c r="B19" s="6">
        <v>1</v>
      </c>
    </row>
    <row r="20" spans="1:2" x14ac:dyDescent="0.25">
      <c r="A20" s="17">
        <v>5</v>
      </c>
      <c r="B20" s="6">
        <v>2</v>
      </c>
    </row>
    <row r="21" spans="1:2" x14ac:dyDescent="0.25">
      <c r="A21" s="17">
        <v>1</v>
      </c>
      <c r="B21" s="6">
        <v>1</v>
      </c>
    </row>
    <row r="22" spans="1:2" x14ac:dyDescent="0.25">
      <c r="A22" s="17">
        <v>1</v>
      </c>
      <c r="B22" s="6">
        <v>1</v>
      </c>
    </row>
    <row r="23" spans="1:2" x14ac:dyDescent="0.25">
      <c r="A23" s="17">
        <v>2</v>
      </c>
      <c r="B23" s="6">
        <v>1</v>
      </c>
    </row>
    <row r="24" spans="1:2" x14ac:dyDescent="0.25">
      <c r="A24" s="17">
        <v>2</v>
      </c>
      <c r="B24" s="6">
        <v>3</v>
      </c>
    </row>
    <row r="25" spans="1:2" x14ac:dyDescent="0.25">
      <c r="A25" s="17">
        <v>1</v>
      </c>
      <c r="B25" s="6">
        <v>1</v>
      </c>
    </row>
    <row r="26" spans="1:2" x14ac:dyDescent="0.25">
      <c r="A26" s="17">
        <v>1</v>
      </c>
      <c r="B26" s="6">
        <v>3</v>
      </c>
    </row>
    <row r="27" spans="1:2" x14ac:dyDescent="0.25">
      <c r="A27" s="17">
        <v>2</v>
      </c>
      <c r="B27" s="6">
        <v>2</v>
      </c>
    </row>
    <row r="28" spans="1:2" x14ac:dyDescent="0.25">
      <c r="A28" s="17">
        <v>1</v>
      </c>
      <c r="B28" s="6">
        <v>1</v>
      </c>
    </row>
    <row r="29" spans="1:2" x14ac:dyDescent="0.25">
      <c r="A29" s="17">
        <v>1</v>
      </c>
      <c r="B29" s="6">
        <v>1</v>
      </c>
    </row>
    <row r="30" spans="1:2" x14ac:dyDescent="0.25">
      <c r="A30" s="17">
        <v>1</v>
      </c>
      <c r="B30" s="6">
        <v>1</v>
      </c>
    </row>
    <row r="31" spans="1:2" x14ac:dyDescent="0.25">
      <c r="A31" s="17">
        <v>2</v>
      </c>
      <c r="B31" s="6">
        <v>1</v>
      </c>
    </row>
    <row r="32" spans="1:2" ht="15.75" thickBot="1" x14ac:dyDescent="0.3">
      <c r="A32" s="17">
        <v>2</v>
      </c>
      <c r="B32" s="6">
        <v>3</v>
      </c>
    </row>
    <row r="33" spans="1:13" ht="15.75" thickBot="1" x14ac:dyDescent="0.3">
      <c r="A33" s="17">
        <v>1</v>
      </c>
      <c r="B33" s="6">
        <v>1</v>
      </c>
      <c r="L33" s="19" t="s">
        <v>4</v>
      </c>
      <c r="M33" s="20">
        <f>PEARSON(A2:A81,B2:B81)</f>
        <v>9.3169499062491321E-2</v>
      </c>
    </row>
    <row r="34" spans="1:13" x14ac:dyDescent="0.25">
      <c r="A34" s="17">
        <v>2</v>
      </c>
      <c r="B34" s="6">
        <v>1</v>
      </c>
    </row>
    <row r="35" spans="1:13" x14ac:dyDescent="0.25">
      <c r="A35" s="17">
        <v>2</v>
      </c>
      <c r="B35" s="6">
        <v>1</v>
      </c>
    </row>
    <row r="36" spans="1:13" x14ac:dyDescent="0.25">
      <c r="A36" s="17">
        <v>1</v>
      </c>
      <c r="B36" s="6">
        <v>2</v>
      </c>
    </row>
    <row r="37" spans="1:13" x14ac:dyDescent="0.25">
      <c r="A37" s="17">
        <v>1</v>
      </c>
      <c r="B37" s="6">
        <v>1</v>
      </c>
    </row>
    <row r="38" spans="1:13" x14ac:dyDescent="0.25">
      <c r="A38" s="17">
        <v>2</v>
      </c>
      <c r="B38" s="6">
        <v>3</v>
      </c>
    </row>
    <row r="39" spans="1:13" x14ac:dyDescent="0.25">
      <c r="A39" s="17">
        <v>2</v>
      </c>
      <c r="B39" s="6">
        <v>2</v>
      </c>
    </row>
    <row r="40" spans="1:13" x14ac:dyDescent="0.25">
      <c r="A40" s="17">
        <v>2</v>
      </c>
      <c r="B40" s="6">
        <v>1</v>
      </c>
    </row>
    <row r="41" spans="1:13" x14ac:dyDescent="0.25">
      <c r="A41" s="17">
        <v>1</v>
      </c>
      <c r="B41" s="6">
        <v>2</v>
      </c>
    </row>
    <row r="42" spans="1:13" x14ac:dyDescent="0.25">
      <c r="A42" s="17">
        <v>1</v>
      </c>
      <c r="B42" s="6">
        <v>2</v>
      </c>
    </row>
    <row r="43" spans="1:13" x14ac:dyDescent="0.25">
      <c r="A43" s="17">
        <v>2</v>
      </c>
      <c r="B43" s="6">
        <v>3</v>
      </c>
    </row>
    <row r="44" spans="1:13" x14ac:dyDescent="0.25">
      <c r="A44" s="17">
        <v>1</v>
      </c>
      <c r="B44" s="6">
        <v>1</v>
      </c>
    </row>
    <row r="45" spans="1:13" x14ac:dyDescent="0.25">
      <c r="A45" s="17">
        <v>1</v>
      </c>
      <c r="B45" s="6">
        <v>1</v>
      </c>
    </row>
    <row r="46" spans="1:13" x14ac:dyDescent="0.25">
      <c r="A46" s="17">
        <v>1</v>
      </c>
      <c r="B46" s="6">
        <v>2</v>
      </c>
    </row>
    <row r="47" spans="1:13" x14ac:dyDescent="0.25">
      <c r="A47" s="17">
        <v>1</v>
      </c>
      <c r="B47" s="6">
        <v>2</v>
      </c>
    </row>
    <row r="48" spans="1:13" x14ac:dyDescent="0.25">
      <c r="A48" s="17">
        <v>2</v>
      </c>
      <c r="B48" s="6">
        <v>1</v>
      </c>
    </row>
    <row r="49" spans="1:2" x14ac:dyDescent="0.25">
      <c r="A49" s="17">
        <v>1</v>
      </c>
      <c r="B49" s="6">
        <v>2</v>
      </c>
    </row>
    <row r="50" spans="1:2" x14ac:dyDescent="0.25">
      <c r="A50" s="17">
        <v>1</v>
      </c>
      <c r="B50" s="6">
        <v>2</v>
      </c>
    </row>
    <row r="51" spans="1:2" x14ac:dyDescent="0.25">
      <c r="A51" s="17">
        <v>1</v>
      </c>
      <c r="B51" s="6">
        <v>2</v>
      </c>
    </row>
    <row r="52" spans="1:2" x14ac:dyDescent="0.25">
      <c r="A52" s="17">
        <v>1</v>
      </c>
      <c r="B52" s="6">
        <v>1</v>
      </c>
    </row>
    <row r="53" spans="1:2" x14ac:dyDescent="0.25">
      <c r="A53" s="17">
        <v>1</v>
      </c>
      <c r="B53" s="6">
        <v>1</v>
      </c>
    </row>
    <row r="54" spans="1:2" x14ac:dyDescent="0.25">
      <c r="A54" s="17">
        <v>1</v>
      </c>
      <c r="B54" s="6">
        <v>1</v>
      </c>
    </row>
    <row r="55" spans="1:2" x14ac:dyDescent="0.25">
      <c r="A55" s="17">
        <v>1</v>
      </c>
      <c r="B55" s="6">
        <v>1</v>
      </c>
    </row>
    <row r="56" spans="1:2" x14ac:dyDescent="0.25">
      <c r="A56" s="17">
        <v>1</v>
      </c>
      <c r="B56" s="6">
        <v>1</v>
      </c>
    </row>
    <row r="57" spans="1:2" x14ac:dyDescent="0.25">
      <c r="A57" s="17">
        <v>1</v>
      </c>
      <c r="B57" s="6">
        <v>1</v>
      </c>
    </row>
    <row r="58" spans="1:2" x14ac:dyDescent="0.25">
      <c r="A58" s="17">
        <v>1</v>
      </c>
      <c r="B58" s="6">
        <v>1</v>
      </c>
    </row>
    <row r="59" spans="1:2" x14ac:dyDescent="0.25">
      <c r="A59" s="17">
        <v>2</v>
      </c>
      <c r="B59" s="6">
        <v>1</v>
      </c>
    </row>
    <row r="60" spans="1:2" x14ac:dyDescent="0.25">
      <c r="A60" s="17">
        <v>1</v>
      </c>
      <c r="B60" s="6">
        <v>2</v>
      </c>
    </row>
    <row r="61" spans="1:2" x14ac:dyDescent="0.25">
      <c r="A61" s="17">
        <v>1</v>
      </c>
      <c r="B61" s="6">
        <v>1</v>
      </c>
    </row>
    <row r="62" spans="1:2" x14ac:dyDescent="0.25">
      <c r="A62" s="17">
        <v>1</v>
      </c>
      <c r="B62" s="6">
        <v>1</v>
      </c>
    </row>
    <row r="63" spans="1:2" x14ac:dyDescent="0.25">
      <c r="A63" s="17">
        <v>1</v>
      </c>
      <c r="B63" s="6">
        <v>1</v>
      </c>
    </row>
    <row r="64" spans="1:2" x14ac:dyDescent="0.25">
      <c r="A64" s="17">
        <v>2</v>
      </c>
      <c r="B64" s="6">
        <v>1</v>
      </c>
    </row>
    <row r="65" spans="1:2" x14ac:dyDescent="0.25">
      <c r="A65" s="17">
        <v>1</v>
      </c>
      <c r="B65" s="6">
        <v>1</v>
      </c>
    </row>
    <row r="66" spans="1:2" x14ac:dyDescent="0.25">
      <c r="A66" s="17">
        <v>1</v>
      </c>
      <c r="B66" s="6">
        <v>1</v>
      </c>
    </row>
    <row r="67" spans="1:2" x14ac:dyDescent="0.25">
      <c r="A67" s="17">
        <v>1</v>
      </c>
      <c r="B67" s="6">
        <v>1</v>
      </c>
    </row>
    <row r="68" spans="1:2" x14ac:dyDescent="0.25">
      <c r="A68" s="17">
        <v>1</v>
      </c>
      <c r="B68" s="6">
        <v>1</v>
      </c>
    </row>
    <row r="69" spans="1:2" x14ac:dyDescent="0.25">
      <c r="A69" s="17">
        <v>1</v>
      </c>
      <c r="B69" s="6">
        <v>2</v>
      </c>
    </row>
    <row r="70" spans="1:2" x14ac:dyDescent="0.25">
      <c r="A70" s="17">
        <v>1</v>
      </c>
      <c r="B70" s="6">
        <v>1</v>
      </c>
    </row>
    <row r="71" spans="1:2" x14ac:dyDescent="0.25">
      <c r="A71" s="17">
        <v>1</v>
      </c>
      <c r="B71" s="6">
        <v>1</v>
      </c>
    </row>
    <row r="72" spans="1:2" x14ac:dyDescent="0.25">
      <c r="A72" s="17">
        <v>1</v>
      </c>
      <c r="B72" s="6">
        <v>2</v>
      </c>
    </row>
    <row r="73" spans="1:2" x14ac:dyDescent="0.25">
      <c r="A73" s="17">
        <v>1</v>
      </c>
      <c r="B73" s="6">
        <v>2</v>
      </c>
    </row>
    <row r="74" spans="1:2" x14ac:dyDescent="0.25">
      <c r="A74" s="17">
        <v>1</v>
      </c>
      <c r="B74" s="6">
        <v>2</v>
      </c>
    </row>
    <row r="75" spans="1:2" x14ac:dyDescent="0.25">
      <c r="A75" s="17">
        <v>1</v>
      </c>
      <c r="B75" s="6">
        <v>1</v>
      </c>
    </row>
    <row r="76" spans="1:2" x14ac:dyDescent="0.25">
      <c r="A76" s="17">
        <v>1</v>
      </c>
      <c r="B76" s="6">
        <v>1</v>
      </c>
    </row>
    <row r="77" spans="1:2" x14ac:dyDescent="0.25">
      <c r="A77" s="17">
        <v>1</v>
      </c>
      <c r="B77" s="6">
        <v>2</v>
      </c>
    </row>
    <row r="78" spans="1:2" x14ac:dyDescent="0.25">
      <c r="A78" s="17">
        <v>1</v>
      </c>
      <c r="B78" s="6">
        <v>2</v>
      </c>
    </row>
    <row r="79" spans="1:2" x14ac:dyDescent="0.25">
      <c r="A79" s="17">
        <v>1</v>
      </c>
      <c r="B79" s="6">
        <v>3</v>
      </c>
    </row>
    <row r="80" spans="1:2" x14ac:dyDescent="0.25">
      <c r="A80" s="17">
        <v>1</v>
      </c>
      <c r="B80" s="6">
        <v>3</v>
      </c>
    </row>
    <row r="81" spans="1:2" ht="15.75" thickBot="1" x14ac:dyDescent="0.3">
      <c r="A81" s="7">
        <v>1</v>
      </c>
      <c r="B81" s="16">
        <v>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zoomScale="85" zoomScaleNormal="85" workbookViewId="0">
      <selection activeCell="D4" sqref="D4"/>
    </sheetView>
  </sheetViews>
  <sheetFormatPr baseColWidth="10" defaultRowHeight="15" x14ac:dyDescent="0.25"/>
  <cols>
    <col min="1" max="2" width="5.85546875" customWidth="1"/>
    <col min="4" max="4" width="5.7109375" customWidth="1"/>
    <col min="5" max="5" width="6" customWidth="1"/>
    <col min="6" max="6" width="6.85546875" customWidth="1"/>
    <col min="7" max="7" width="6.28515625" customWidth="1"/>
    <col min="8" max="8" width="5.5703125" customWidth="1"/>
    <col min="9" max="9" width="6" customWidth="1"/>
    <col min="12" max="12" width="5.7109375" customWidth="1"/>
    <col min="13" max="13" width="5.28515625" customWidth="1"/>
    <col min="14" max="15" width="5.5703125" customWidth="1"/>
    <col min="16" max="16" width="6.28515625" customWidth="1"/>
    <col min="17" max="17" width="5.5703125" customWidth="1"/>
  </cols>
  <sheetData>
    <row r="1" spans="1:17" ht="15.75" thickBot="1" x14ac:dyDescent="0.3">
      <c r="A1" s="11" t="s">
        <v>0</v>
      </c>
      <c r="B1" s="13" t="s">
        <v>1</v>
      </c>
    </row>
    <row r="2" spans="1:17" ht="15.75" thickBot="1" x14ac:dyDescent="0.3">
      <c r="A2" s="17">
        <v>1</v>
      </c>
      <c r="B2" s="6">
        <v>5</v>
      </c>
      <c r="F2" t="s">
        <v>0</v>
      </c>
      <c r="N2" t="s">
        <v>1</v>
      </c>
    </row>
    <row r="3" spans="1:17" ht="15.75" thickBot="1" x14ac:dyDescent="0.3">
      <c r="A3" s="17">
        <v>1</v>
      </c>
      <c r="B3" s="6">
        <v>5</v>
      </c>
      <c r="D3" s="11">
        <v>1</v>
      </c>
      <c r="E3" s="12">
        <v>2</v>
      </c>
      <c r="F3" s="12">
        <v>3</v>
      </c>
      <c r="G3" s="12">
        <v>4</v>
      </c>
      <c r="H3" s="12">
        <v>5</v>
      </c>
      <c r="I3" s="13"/>
      <c r="L3" s="11">
        <v>1</v>
      </c>
      <c r="M3" s="12">
        <v>2</v>
      </c>
      <c r="N3" s="12">
        <v>3</v>
      </c>
      <c r="O3" s="12">
        <v>4</v>
      </c>
      <c r="P3" s="12">
        <v>5</v>
      </c>
      <c r="Q3" s="13"/>
    </row>
    <row r="4" spans="1:17" x14ac:dyDescent="0.25">
      <c r="A4" s="17">
        <v>1</v>
      </c>
      <c r="B4" s="6">
        <v>3</v>
      </c>
      <c r="D4" s="5">
        <f>COUNTIF(A1:A80,"=1")</f>
        <v>22</v>
      </c>
      <c r="E4" s="3">
        <f>COUNTIF(A1:A80,"=2")</f>
        <v>46</v>
      </c>
      <c r="F4" s="3">
        <f>COUNTIF(A1:A80,"=3")</f>
        <v>0</v>
      </c>
      <c r="G4" s="3">
        <f>COUNTIF(A1:A80,"=4")</f>
        <v>10</v>
      </c>
      <c r="H4" s="3">
        <f>COUNTIF(A1:A80,"=5")</f>
        <v>1</v>
      </c>
      <c r="I4" s="6">
        <v>80</v>
      </c>
      <c r="L4" s="10">
        <f>COUNTIF(B2:B83,"=1")</f>
        <v>12</v>
      </c>
      <c r="M4" s="2">
        <f>COUNTIF(B2:B83,"=2")</f>
        <v>35</v>
      </c>
      <c r="N4" s="2">
        <f>COUNTIF(B2:B83,"=3")</f>
        <v>28</v>
      </c>
      <c r="O4" s="2">
        <f>COUNTIF(B2:B83,"=4")</f>
        <v>1</v>
      </c>
      <c r="P4" s="2">
        <f>COUNTIF(B2:B83,"=5")</f>
        <v>4</v>
      </c>
      <c r="Q4" s="6">
        <v>80</v>
      </c>
    </row>
    <row r="5" spans="1:17" ht="15.75" thickBot="1" x14ac:dyDescent="0.3">
      <c r="A5" s="17">
        <v>1</v>
      </c>
      <c r="B5" s="6">
        <v>5</v>
      </c>
      <c r="D5" s="7">
        <f>D4/80</f>
        <v>0.27500000000000002</v>
      </c>
      <c r="E5" s="8">
        <f>E4/80</f>
        <v>0.57499999999999996</v>
      </c>
      <c r="F5" s="8">
        <f>F4/80</f>
        <v>0</v>
      </c>
      <c r="G5" s="8">
        <f>G4/80</f>
        <v>0.125</v>
      </c>
      <c r="H5" s="8">
        <f>H4/80</f>
        <v>1.2500000000000001E-2</v>
      </c>
      <c r="I5" s="9">
        <f xml:space="preserve"> (D3*D5 + E3*E5 + F3*F5 + F3*F5 + G3*G5 + H3*H5)</f>
        <v>1.9874999999999998</v>
      </c>
      <c r="L5" s="7">
        <f>L4/80</f>
        <v>0.15</v>
      </c>
      <c r="M5" s="8">
        <f t="shared" ref="M5:P5" si="0">M4/80</f>
        <v>0.4375</v>
      </c>
      <c r="N5" s="8">
        <f t="shared" si="0"/>
        <v>0.35</v>
      </c>
      <c r="O5" s="8">
        <f t="shared" si="0"/>
        <v>1.2500000000000001E-2</v>
      </c>
      <c r="P5" s="8">
        <f t="shared" si="0"/>
        <v>0.05</v>
      </c>
      <c r="Q5" s="9">
        <f xml:space="preserve"> (L3*L5 + M3*M5 + N3*M5 + O3*O5 + P3*P5)</f>
        <v>2.6374999999999997</v>
      </c>
    </row>
    <row r="6" spans="1:17" x14ac:dyDescent="0.25">
      <c r="A6" s="17">
        <v>1</v>
      </c>
      <c r="B6" s="6">
        <v>3</v>
      </c>
    </row>
    <row r="7" spans="1:17" x14ac:dyDescent="0.25">
      <c r="A7" s="17">
        <v>2</v>
      </c>
      <c r="B7" s="6">
        <v>3</v>
      </c>
      <c r="D7" s="18"/>
    </row>
    <row r="8" spans="1:17" x14ac:dyDescent="0.25">
      <c r="A8" s="17">
        <v>1</v>
      </c>
      <c r="B8" s="6">
        <v>3</v>
      </c>
    </row>
    <row r="9" spans="1:17" x14ac:dyDescent="0.25">
      <c r="A9" s="17">
        <v>2</v>
      </c>
      <c r="B9" s="6">
        <v>3</v>
      </c>
    </row>
    <row r="10" spans="1:17" x14ac:dyDescent="0.25">
      <c r="A10" s="17">
        <v>2</v>
      </c>
      <c r="B10" s="6">
        <v>2</v>
      </c>
    </row>
    <row r="11" spans="1:17" x14ac:dyDescent="0.25">
      <c r="A11" s="17">
        <v>4</v>
      </c>
      <c r="B11" s="6">
        <v>2</v>
      </c>
    </row>
    <row r="12" spans="1:17" x14ac:dyDescent="0.25">
      <c r="A12" s="17">
        <v>1</v>
      </c>
      <c r="B12" s="6">
        <v>2</v>
      </c>
    </row>
    <row r="13" spans="1:17" x14ac:dyDescent="0.25">
      <c r="A13" s="17">
        <v>2</v>
      </c>
      <c r="B13" s="6">
        <v>2</v>
      </c>
    </row>
    <row r="14" spans="1:17" x14ac:dyDescent="0.25">
      <c r="A14" s="17">
        <v>2</v>
      </c>
      <c r="B14" s="6">
        <v>1</v>
      </c>
    </row>
    <row r="15" spans="1:17" x14ac:dyDescent="0.25">
      <c r="A15" s="17">
        <v>2</v>
      </c>
      <c r="B15" s="6">
        <v>2</v>
      </c>
    </row>
    <row r="16" spans="1:17" x14ac:dyDescent="0.25">
      <c r="A16" s="17">
        <v>2</v>
      </c>
      <c r="B16" s="6">
        <v>3</v>
      </c>
    </row>
    <row r="17" spans="1:12" x14ac:dyDescent="0.25">
      <c r="A17" s="17">
        <v>1</v>
      </c>
      <c r="B17" s="6">
        <v>3</v>
      </c>
    </row>
    <row r="18" spans="1:12" x14ac:dyDescent="0.25">
      <c r="A18" s="17">
        <v>2</v>
      </c>
      <c r="B18" s="6">
        <v>2</v>
      </c>
    </row>
    <row r="19" spans="1:12" x14ac:dyDescent="0.25">
      <c r="A19" s="17">
        <v>4</v>
      </c>
      <c r="B19" s="6">
        <v>2</v>
      </c>
    </row>
    <row r="20" spans="1:12" x14ac:dyDescent="0.25">
      <c r="A20" s="17">
        <v>1</v>
      </c>
      <c r="B20" s="6">
        <v>2</v>
      </c>
    </row>
    <row r="21" spans="1:12" x14ac:dyDescent="0.25">
      <c r="A21" s="17">
        <v>2</v>
      </c>
      <c r="B21" s="6">
        <v>3</v>
      </c>
    </row>
    <row r="22" spans="1:12" x14ac:dyDescent="0.25">
      <c r="A22" s="17">
        <v>1</v>
      </c>
      <c r="B22" s="6">
        <v>2</v>
      </c>
    </row>
    <row r="23" spans="1:12" x14ac:dyDescent="0.25">
      <c r="A23" s="17">
        <v>4</v>
      </c>
      <c r="B23" s="6">
        <v>2</v>
      </c>
    </row>
    <row r="24" spans="1:12" x14ac:dyDescent="0.25">
      <c r="A24" s="17">
        <v>2</v>
      </c>
      <c r="B24" s="6">
        <v>1</v>
      </c>
    </row>
    <row r="25" spans="1:12" x14ac:dyDescent="0.25">
      <c r="A25" s="17">
        <v>1</v>
      </c>
      <c r="B25" s="6">
        <v>3</v>
      </c>
    </row>
    <row r="26" spans="1:12" x14ac:dyDescent="0.25">
      <c r="A26" s="17">
        <v>2</v>
      </c>
      <c r="B26" s="6">
        <v>2</v>
      </c>
    </row>
    <row r="27" spans="1:12" x14ac:dyDescent="0.25">
      <c r="A27" s="17">
        <v>2</v>
      </c>
      <c r="B27" s="6">
        <v>2</v>
      </c>
    </row>
    <row r="28" spans="1:12" x14ac:dyDescent="0.25">
      <c r="A28" s="17">
        <v>1</v>
      </c>
      <c r="B28" s="6">
        <v>2</v>
      </c>
    </row>
    <row r="29" spans="1:12" ht="15.75" thickBot="1" x14ac:dyDescent="0.3">
      <c r="A29" s="17">
        <v>2</v>
      </c>
      <c r="B29" s="6">
        <v>3</v>
      </c>
    </row>
    <row r="30" spans="1:12" ht="15.75" thickBot="1" x14ac:dyDescent="0.3">
      <c r="A30" s="17">
        <v>2</v>
      </c>
      <c r="B30" s="6">
        <v>2</v>
      </c>
      <c r="K30" s="19" t="s">
        <v>4</v>
      </c>
      <c r="L30" s="20">
        <f>PEARSON(A2:A81,B2:B81)</f>
        <v>-0.1012566293619685</v>
      </c>
    </row>
    <row r="31" spans="1:12" x14ac:dyDescent="0.25">
      <c r="A31" s="17">
        <v>2</v>
      </c>
      <c r="B31" s="6">
        <v>2</v>
      </c>
    </row>
    <row r="32" spans="1:12" x14ac:dyDescent="0.25">
      <c r="A32" s="17">
        <v>2</v>
      </c>
      <c r="B32" s="6">
        <v>2</v>
      </c>
    </row>
    <row r="33" spans="1:2" x14ac:dyDescent="0.25">
      <c r="A33" s="17">
        <v>5</v>
      </c>
      <c r="B33" s="6">
        <v>2</v>
      </c>
    </row>
    <row r="34" spans="1:2" x14ac:dyDescent="0.25">
      <c r="A34" s="17">
        <v>2</v>
      </c>
      <c r="B34" s="6">
        <v>3</v>
      </c>
    </row>
    <row r="35" spans="1:2" x14ac:dyDescent="0.25">
      <c r="A35" s="17">
        <v>4</v>
      </c>
      <c r="B35" s="6">
        <v>4</v>
      </c>
    </row>
    <row r="36" spans="1:2" x14ac:dyDescent="0.25">
      <c r="A36" s="17">
        <v>2</v>
      </c>
      <c r="B36" s="6">
        <v>3</v>
      </c>
    </row>
    <row r="37" spans="1:2" x14ac:dyDescent="0.25">
      <c r="A37" s="17">
        <v>2</v>
      </c>
      <c r="B37" s="6">
        <v>1</v>
      </c>
    </row>
    <row r="38" spans="1:2" x14ac:dyDescent="0.25">
      <c r="A38" s="17">
        <v>1</v>
      </c>
      <c r="B38" s="6">
        <v>2</v>
      </c>
    </row>
    <row r="39" spans="1:2" x14ac:dyDescent="0.25">
      <c r="A39" s="17">
        <v>2</v>
      </c>
      <c r="B39" s="6">
        <v>2</v>
      </c>
    </row>
    <row r="40" spans="1:2" x14ac:dyDescent="0.25">
      <c r="A40" s="17">
        <v>2</v>
      </c>
      <c r="B40" s="6">
        <v>1</v>
      </c>
    </row>
    <row r="41" spans="1:2" x14ac:dyDescent="0.25">
      <c r="A41" s="17">
        <v>2</v>
      </c>
      <c r="B41" s="6">
        <v>3</v>
      </c>
    </row>
    <row r="42" spans="1:2" x14ac:dyDescent="0.25">
      <c r="A42" s="17">
        <v>2</v>
      </c>
      <c r="B42" s="6">
        <v>3</v>
      </c>
    </row>
    <row r="43" spans="1:2" x14ac:dyDescent="0.25">
      <c r="A43" s="17">
        <v>2</v>
      </c>
      <c r="B43" s="6">
        <v>2</v>
      </c>
    </row>
    <row r="44" spans="1:2" x14ac:dyDescent="0.25">
      <c r="A44" s="17">
        <v>2</v>
      </c>
      <c r="B44" s="6">
        <v>1</v>
      </c>
    </row>
    <row r="45" spans="1:2" x14ac:dyDescent="0.25">
      <c r="A45" s="17">
        <v>2</v>
      </c>
      <c r="B45" s="6">
        <v>2</v>
      </c>
    </row>
    <row r="46" spans="1:2" x14ac:dyDescent="0.25">
      <c r="A46" s="17">
        <v>2</v>
      </c>
      <c r="B46" s="6">
        <v>3</v>
      </c>
    </row>
    <row r="47" spans="1:2" x14ac:dyDescent="0.25">
      <c r="A47" s="17">
        <v>4</v>
      </c>
      <c r="B47" s="6">
        <v>1</v>
      </c>
    </row>
    <row r="48" spans="1:2" x14ac:dyDescent="0.25">
      <c r="A48" s="17">
        <v>4</v>
      </c>
      <c r="B48" s="6">
        <v>3</v>
      </c>
    </row>
    <row r="49" spans="1:2" x14ac:dyDescent="0.25">
      <c r="A49" s="17">
        <v>1</v>
      </c>
      <c r="B49" s="6">
        <v>3</v>
      </c>
    </row>
    <row r="50" spans="1:2" x14ac:dyDescent="0.25">
      <c r="A50" s="17">
        <v>2</v>
      </c>
      <c r="B50" s="6">
        <v>3</v>
      </c>
    </row>
    <row r="51" spans="1:2" x14ac:dyDescent="0.25">
      <c r="A51" s="17">
        <v>1</v>
      </c>
      <c r="B51" s="6">
        <v>3</v>
      </c>
    </row>
    <row r="52" spans="1:2" x14ac:dyDescent="0.25">
      <c r="A52" s="17">
        <v>2</v>
      </c>
      <c r="B52" s="6">
        <v>2</v>
      </c>
    </row>
    <row r="53" spans="1:2" x14ac:dyDescent="0.25">
      <c r="A53" s="17">
        <v>2</v>
      </c>
      <c r="B53" s="6">
        <v>1</v>
      </c>
    </row>
    <row r="54" spans="1:2" x14ac:dyDescent="0.25">
      <c r="A54" s="17">
        <v>2</v>
      </c>
      <c r="B54" s="6">
        <v>2</v>
      </c>
    </row>
    <row r="55" spans="1:2" x14ac:dyDescent="0.25">
      <c r="A55" s="17">
        <v>4</v>
      </c>
      <c r="B55" s="6">
        <v>3</v>
      </c>
    </row>
    <row r="56" spans="1:2" x14ac:dyDescent="0.25">
      <c r="A56" s="17">
        <v>2</v>
      </c>
      <c r="B56" s="6">
        <v>1</v>
      </c>
    </row>
    <row r="57" spans="1:2" x14ac:dyDescent="0.25">
      <c r="A57" s="17">
        <v>2</v>
      </c>
      <c r="B57" s="6">
        <v>2</v>
      </c>
    </row>
    <row r="58" spans="1:2" x14ac:dyDescent="0.25">
      <c r="A58" s="17">
        <v>2</v>
      </c>
      <c r="B58" s="6">
        <v>2</v>
      </c>
    </row>
    <row r="59" spans="1:2" x14ac:dyDescent="0.25">
      <c r="A59" s="17">
        <v>2</v>
      </c>
      <c r="B59" s="6">
        <v>3</v>
      </c>
    </row>
    <row r="60" spans="1:2" x14ac:dyDescent="0.25">
      <c r="A60" s="17">
        <v>2</v>
      </c>
      <c r="B60" s="6">
        <v>3</v>
      </c>
    </row>
    <row r="61" spans="1:2" x14ac:dyDescent="0.25">
      <c r="A61" s="17">
        <v>2</v>
      </c>
      <c r="B61" s="6">
        <v>1</v>
      </c>
    </row>
    <row r="62" spans="1:2" x14ac:dyDescent="0.25">
      <c r="A62" s="17">
        <v>2</v>
      </c>
      <c r="B62" s="6">
        <v>2</v>
      </c>
    </row>
    <row r="63" spans="1:2" x14ac:dyDescent="0.25">
      <c r="A63" s="17">
        <v>2</v>
      </c>
      <c r="B63" s="6">
        <v>2</v>
      </c>
    </row>
    <row r="64" spans="1:2" x14ac:dyDescent="0.25">
      <c r="A64" s="17">
        <v>4</v>
      </c>
      <c r="B64" s="6">
        <v>3</v>
      </c>
    </row>
    <row r="65" spans="1:2" x14ac:dyDescent="0.25">
      <c r="A65" s="17">
        <v>1</v>
      </c>
      <c r="B65" s="6">
        <v>1</v>
      </c>
    </row>
    <row r="66" spans="1:2" x14ac:dyDescent="0.25">
      <c r="A66" s="17">
        <v>2</v>
      </c>
      <c r="B66" s="6">
        <v>1</v>
      </c>
    </row>
    <row r="67" spans="1:2" x14ac:dyDescent="0.25">
      <c r="A67" s="17">
        <v>2</v>
      </c>
      <c r="B67" s="6">
        <v>2</v>
      </c>
    </row>
    <row r="68" spans="1:2" x14ac:dyDescent="0.25">
      <c r="A68" s="17">
        <v>1</v>
      </c>
      <c r="B68" s="6">
        <v>3</v>
      </c>
    </row>
    <row r="69" spans="1:2" x14ac:dyDescent="0.25">
      <c r="A69" s="17">
        <v>4</v>
      </c>
      <c r="B69" s="6">
        <v>3</v>
      </c>
    </row>
    <row r="70" spans="1:2" x14ac:dyDescent="0.25">
      <c r="A70" s="17">
        <v>2</v>
      </c>
      <c r="B70" s="6">
        <v>2</v>
      </c>
    </row>
    <row r="71" spans="1:2" x14ac:dyDescent="0.25">
      <c r="A71" s="17">
        <v>2</v>
      </c>
      <c r="B71" s="6">
        <v>2</v>
      </c>
    </row>
    <row r="72" spans="1:2" x14ac:dyDescent="0.25">
      <c r="A72" s="17">
        <v>4</v>
      </c>
      <c r="B72" s="6">
        <v>3</v>
      </c>
    </row>
    <row r="73" spans="1:2" x14ac:dyDescent="0.25">
      <c r="A73" s="17">
        <v>1</v>
      </c>
      <c r="B73" s="6">
        <v>3</v>
      </c>
    </row>
    <row r="74" spans="1:2" x14ac:dyDescent="0.25">
      <c r="A74" s="17">
        <v>2</v>
      </c>
      <c r="B74" s="6">
        <v>2</v>
      </c>
    </row>
    <row r="75" spans="1:2" x14ac:dyDescent="0.25">
      <c r="A75" s="17">
        <v>1</v>
      </c>
      <c r="B75" s="6">
        <v>3</v>
      </c>
    </row>
    <row r="76" spans="1:2" x14ac:dyDescent="0.25">
      <c r="A76" s="17">
        <v>1</v>
      </c>
      <c r="B76" s="6">
        <v>2</v>
      </c>
    </row>
    <row r="77" spans="1:2" x14ac:dyDescent="0.25">
      <c r="A77" s="17">
        <v>1</v>
      </c>
      <c r="B77" s="6">
        <v>2</v>
      </c>
    </row>
    <row r="78" spans="1:2" x14ac:dyDescent="0.25">
      <c r="A78" s="17">
        <v>1</v>
      </c>
      <c r="B78" s="6">
        <v>2</v>
      </c>
    </row>
    <row r="79" spans="1:2" x14ac:dyDescent="0.25">
      <c r="A79" s="17">
        <v>2</v>
      </c>
      <c r="B79" s="6">
        <v>5</v>
      </c>
    </row>
    <row r="80" spans="1:2" x14ac:dyDescent="0.25">
      <c r="A80" s="17">
        <v>2</v>
      </c>
      <c r="B80" s="6">
        <v>1</v>
      </c>
    </row>
    <row r="81" spans="1:2" ht="15.75" thickBot="1" x14ac:dyDescent="0.3">
      <c r="A81" s="7">
        <v>5</v>
      </c>
      <c r="B81" s="16">
        <v>2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zoomScale="85" zoomScaleNormal="85" workbookViewId="0">
      <selection activeCell="N32" sqref="N32"/>
    </sheetView>
  </sheetViews>
  <sheetFormatPr baseColWidth="10" defaultRowHeight="15" x14ac:dyDescent="0.25"/>
  <cols>
    <col min="1" max="1" width="6.7109375" customWidth="1"/>
    <col min="2" max="2" width="7" customWidth="1"/>
    <col min="4" max="4" width="5.7109375" customWidth="1"/>
    <col min="5" max="5" width="6.140625" customWidth="1"/>
    <col min="6" max="7" width="6.5703125" customWidth="1"/>
    <col min="8" max="8" width="6.42578125" customWidth="1"/>
    <col min="9" max="9" width="5.7109375" customWidth="1"/>
    <col min="12" max="12" width="5.5703125" customWidth="1"/>
    <col min="13" max="13" width="5.7109375" customWidth="1"/>
    <col min="14" max="14" width="5.5703125" customWidth="1"/>
    <col min="15" max="15" width="5.42578125" customWidth="1"/>
    <col min="16" max="16" width="4.85546875" customWidth="1"/>
    <col min="17" max="17" width="5.28515625" customWidth="1"/>
  </cols>
  <sheetData>
    <row r="1" spans="1:17" ht="15.75" thickBot="1" x14ac:dyDescent="0.3">
      <c r="A1" s="11" t="s">
        <v>0</v>
      </c>
      <c r="B1" s="13" t="s">
        <v>1</v>
      </c>
    </row>
    <row r="2" spans="1:17" ht="15.75" thickBot="1" x14ac:dyDescent="0.3">
      <c r="A2" s="17">
        <v>1</v>
      </c>
      <c r="B2" s="6">
        <v>2</v>
      </c>
      <c r="F2" t="s">
        <v>0</v>
      </c>
      <c r="N2" t="s">
        <v>1</v>
      </c>
    </row>
    <row r="3" spans="1:17" ht="15.75" thickBot="1" x14ac:dyDescent="0.3">
      <c r="A3" s="17">
        <v>1</v>
      </c>
      <c r="B3" s="6">
        <v>2</v>
      </c>
      <c r="D3" s="11">
        <v>1</v>
      </c>
      <c r="E3" s="12">
        <v>2</v>
      </c>
      <c r="F3" s="12">
        <v>3</v>
      </c>
      <c r="G3" s="12">
        <v>4</v>
      </c>
      <c r="H3" s="12">
        <v>5</v>
      </c>
      <c r="I3" s="13"/>
      <c r="L3" s="11">
        <v>1</v>
      </c>
      <c r="M3" s="12">
        <v>2</v>
      </c>
      <c r="N3" s="12">
        <v>3</v>
      </c>
      <c r="O3" s="12">
        <v>4</v>
      </c>
      <c r="P3" s="12">
        <v>5</v>
      </c>
      <c r="Q3" s="13"/>
    </row>
    <row r="4" spans="1:17" x14ac:dyDescent="0.25">
      <c r="A4" s="17">
        <v>1</v>
      </c>
      <c r="B4" s="6">
        <v>1</v>
      </c>
      <c r="D4" s="5">
        <f>COUNTIF(A1:A80,"=1")</f>
        <v>72</v>
      </c>
      <c r="E4" s="3">
        <f>COUNTIF(A1:A80,"=2")</f>
        <v>4</v>
      </c>
      <c r="F4" s="3">
        <f>COUNTIF(A1:A80,"=3")</f>
        <v>0</v>
      </c>
      <c r="G4" s="3">
        <f>COUNTIF(A1:A80,"=4")</f>
        <v>0</v>
      </c>
      <c r="H4" s="3">
        <f>COUNTIF(A1:A80,"=5")</f>
        <v>3</v>
      </c>
      <c r="I4" s="6">
        <v>80</v>
      </c>
      <c r="L4" s="10">
        <f>COUNTIF(B2:B83,"=1")</f>
        <v>57</v>
      </c>
      <c r="M4" s="2">
        <f>COUNTIF(B2:B83,"=2")</f>
        <v>9</v>
      </c>
      <c r="N4" s="2">
        <f>COUNTIF(B2:B83,"=3")</f>
        <v>5</v>
      </c>
      <c r="O4" s="2">
        <f>COUNTIF(B2:B83,"=4")</f>
        <v>9</v>
      </c>
      <c r="P4" s="2">
        <f>COUNTIF(B2:B83,"=5")</f>
        <v>0</v>
      </c>
      <c r="Q4" s="6">
        <v>80</v>
      </c>
    </row>
    <row r="5" spans="1:17" ht="15.75" thickBot="1" x14ac:dyDescent="0.3">
      <c r="A5" s="17">
        <v>1</v>
      </c>
      <c r="B5" s="6">
        <v>1</v>
      </c>
      <c r="D5" s="7">
        <f>D4/80</f>
        <v>0.9</v>
      </c>
      <c r="E5" s="8">
        <f>E4/80</f>
        <v>0.05</v>
      </c>
      <c r="F5" s="8">
        <f>F4/80</f>
        <v>0</v>
      </c>
      <c r="G5" s="8">
        <f>G4/80</f>
        <v>0</v>
      </c>
      <c r="H5" s="8">
        <f>H4/80</f>
        <v>3.7499999999999999E-2</v>
      </c>
      <c r="I5" s="9">
        <f xml:space="preserve"> (D3*D5 + E3*E5 + F3*F5 + F3*F5 + G3*G5 + H3*H5)</f>
        <v>1.1875</v>
      </c>
      <c r="L5" s="7">
        <f>L4/80</f>
        <v>0.71250000000000002</v>
      </c>
      <c r="M5" s="8">
        <f t="shared" ref="M5:P5" si="0">M4/80</f>
        <v>0.1125</v>
      </c>
      <c r="N5" s="8">
        <f t="shared" si="0"/>
        <v>6.25E-2</v>
      </c>
      <c r="O5" s="8">
        <f t="shared" si="0"/>
        <v>0.1125</v>
      </c>
      <c r="P5" s="8">
        <f t="shared" si="0"/>
        <v>0</v>
      </c>
      <c r="Q5" s="9">
        <f xml:space="preserve"> (L3*L5 + M3*M5 + N3*M5 + O3*O5 + P3*P5)</f>
        <v>1.7249999999999999</v>
      </c>
    </row>
    <row r="6" spans="1:17" x14ac:dyDescent="0.25">
      <c r="A6" s="17">
        <v>1</v>
      </c>
      <c r="B6" s="6">
        <v>4</v>
      </c>
    </row>
    <row r="7" spans="1:17" x14ac:dyDescent="0.25">
      <c r="A7" s="17">
        <v>1</v>
      </c>
      <c r="B7" s="6">
        <v>1</v>
      </c>
    </row>
    <row r="8" spans="1:17" x14ac:dyDescent="0.25">
      <c r="A8" s="17">
        <v>1</v>
      </c>
      <c r="B8" s="6">
        <v>3</v>
      </c>
    </row>
    <row r="9" spans="1:17" x14ac:dyDescent="0.25">
      <c r="A9" s="17">
        <v>1</v>
      </c>
      <c r="B9" s="6">
        <v>2</v>
      </c>
    </row>
    <row r="10" spans="1:17" x14ac:dyDescent="0.25">
      <c r="A10" s="17">
        <v>1</v>
      </c>
      <c r="B10" s="6">
        <v>4</v>
      </c>
    </row>
    <row r="11" spans="1:17" x14ac:dyDescent="0.25">
      <c r="A11" s="17">
        <v>2</v>
      </c>
      <c r="B11" s="6">
        <v>1</v>
      </c>
    </row>
    <row r="12" spans="1:17" x14ac:dyDescent="0.25">
      <c r="A12" s="17">
        <v>2</v>
      </c>
      <c r="B12" s="6">
        <v>2</v>
      </c>
    </row>
    <row r="13" spans="1:17" x14ac:dyDescent="0.25">
      <c r="A13" s="17">
        <v>1</v>
      </c>
      <c r="B13" s="6">
        <v>2</v>
      </c>
    </row>
    <row r="14" spans="1:17" x14ac:dyDescent="0.25">
      <c r="A14" s="17">
        <v>1</v>
      </c>
      <c r="B14" s="6">
        <v>4</v>
      </c>
    </row>
    <row r="15" spans="1:17" x14ac:dyDescent="0.25">
      <c r="A15" s="17">
        <v>1</v>
      </c>
      <c r="B15" s="6">
        <v>1</v>
      </c>
    </row>
    <row r="16" spans="1:17" x14ac:dyDescent="0.25">
      <c r="A16" s="17">
        <v>1</v>
      </c>
      <c r="B16" s="6">
        <v>1</v>
      </c>
    </row>
    <row r="17" spans="1:11" x14ac:dyDescent="0.25">
      <c r="A17" s="17">
        <v>1</v>
      </c>
      <c r="B17" s="6">
        <v>4</v>
      </c>
    </row>
    <row r="18" spans="1:11" x14ac:dyDescent="0.25">
      <c r="A18" s="17">
        <v>1</v>
      </c>
      <c r="B18" s="6">
        <v>2</v>
      </c>
    </row>
    <row r="19" spans="1:11" x14ac:dyDescent="0.25">
      <c r="A19" s="17">
        <v>1</v>
      </c>
      <c r="B19" s="6">
        <v>1</v>
      </c>
    </row>
    <row r="20" spans="1:11" x14ac:dyDescent="0.25">
      <c r="A20" s="17">
        <v>5</v>
      </c>
      <c r="B20" s="6">
        <v>1</v>
      </c>
    </row>
    <row r="21" spans="1:11" x14ac:dyDescent="0.25">
      <c r="A21" s="17">
        <v>1</v>
      </c>
      <c r="B21" s="6">
        <v>1</v>
      </c>
    </row>
    <row r="22" spans="1:11" x14ac:dyDescent="0.25">
      <c r="A22" s="17">
        <v>1</v>
      </c>
      <c r="B22" s="6">
        <v>1</v>
      </c>
    </row>
    <row r="23" spans="1:11" x14ac:dyDescent="0.25">
      <c r="A23" s="17">
        <v>1</v>
      </c>
      <c r="B23" s="6">
        <v>1</v>
      </c>
    </row>
    <row r="24" spans="1:11" x14ac:dyDescent="0.25">
      <c r="A24" s="17">
        <v>1</v>
      </c>
      <c r="B24" s="6">
        <v>1</v>
      </c>
    </row>
    <row r="25" spans="1:11" x14ac:dyDescent="0.25">
      <c r="A25" s="17">
        <v>2</v>
      </c>
      <c r="B25" s="6">
        <v>1</v>
      </c>
    </row>
    <row r="26" spans="1:11" x14ac:dyDescent="0.25">
      <c r="A26" s="17">
        <v>1</v>
      </c>
      <c r="B26" s="6">
        <v>1</v>
      </c>
    </row>
    <row r="27" spans="1:11" x14ac:dyDescent="0.25">
      <c r="A27" s="17">
        <v>1</v>
      </c>
      <c r="B27" s="6">
        <v>4</v>
      </c>
    </row>
    <row r="28" spans="1:11" x14ac:dyDescent="0.25">
      <c r="A28" s="17">
        <v>1</v>
      </c>
      <c r="B28" s="6">
        <v>4</v>
      </c>
    </row>
    <row r="29" spans="1:11" x14ac:dyDescent="0.25">
      <c r="A29" s="17">
        <v>1</v>
      </c>
      <c r="B29" s="6">
        <v>4</v>
      </c>
    </row>
    <row r="30" spans="1:11" x14ac:dyDescent="0.25">
      <c r="A30" s="17">
        <v>1</v>
      </c>
      <c r="B30" s="6">
        <v>4</v>
      </c>
    </row>
    <row r="31" spans="1:11" ht="15.75" thickBot="1" x14ac:dyDescent="0.3">
      <c r="A31" s="17">
        <v>1</v>
      </c>
      <c r="B31" s="6">
        <v>1</v>
      </c>
    </row>
    <row r="32" spans="1:11" ht="15.75" thickBot="1" x14ac:dyDescent="0.3">
      <c r="A32" s="17">
        <v>1</v>
      </c>
      <c r="B32" s="6">
        <v>1</v>
      </c>
      <c r="J32" s="19" t="s">
        <v>4</v>
      </c>
      <c r="K32" s="20">
        <f>PEARSON(A2:A81,B2:B81)</f>
        <v>-0.1284194230020417</v>
      </c>
    </row>
    <row r="33" spans="1:2" x14ac:dyDescent="0.25">
      <c r="A33" s="17">
        <v>1</v>
      </c>
      <c r="B33" s="6">
        <v>3</v>
      </c>
    </row>
    <row r="34" spans="1:2" x14ac:dyDescent="0.25">
      <c r="A34" s="17">
        <v>1</v>
      </c>
      <c r="B34" s="6">
        <v>4</v>
      </c>
    </row>
    <row r="35" spans="1:2" x14ac:dyDescent="0.25">
      <c r="A35" s="17">
        <v>1</v>
      </c>
      <c r="B35" s="6">
        <v>1</v>
      </c>
    </row>
    <row r="36" spans="1:2" x14ac:dyDescent="0.25">
      <c r="A36" s="17">
        <v>1</v>
      </c>
      <c r="B36" s="6">
        <v>1</v>
      </c>
    </row>
    <row r="37" spans="1:2" x14ac:dyDescent="0.25">
      <c r="A37" s="17">
        <v>1</v>
      </c>
      <c r="B37" s="6">
        <v>1</v>
      </c>
    </row>
    <row r="38" spans="1:2" x14ac:dyDescent="0.25">
      <c r="A38" s="17">
        <v>1</v>
      </c>
      <c r="B38" s="6">
        <v>1</v>
      </c>
    </row>
    <row r="39" spans="1:2" x14ac:dyDescent="0.25">
      <c r="A39" s="17">
        <v>1</v>
      </c>
      <c r="B39" s="6">
        <v>1</v>
      </c>
    </row>
    <row r="40" spans="1:2" x14ac:dyDescent="0.25">
      <c r="A40" s="17">
        <v>1</v>
      </c>
      <c r="B40" s="6">
        <v>1</v>
      </c>
    </row>
    <row r="41" spans="1:2" x14ac:dyDescent="0.25">
      <c r="A41" s="17">
        <v>1</v>
      </c>
      <c r="B41" s="6">
        <v>1</v>
      </c>
    </row>
    <row r="42" spans="1:2" x14ac:dyDescent="0.25">
      <c r="A42" s="17">
        <v>2</v>
      </c>
      <c r="B42" s="6">
        <v>1</v>
      </c>
    </row>
    <row r="43" spans="1:2" x14ac:dyDescent="0.25">
      <c r="A43" s="17">
        <v>1</v>
      </c>
      <c r="B43" s="6">
        <v>1</v>
      </c>
    </row>
    <row r="44" spans="1:2" x14ac:dyDescent="0.25">
      <c r="A44" s="17">
        <v>1</v>
      </c>
      <c r="B44" s="6">
        <v>1</v>
      </c>
    </row>
    <row r="45" spans="1:2" x14ac:dyDescent="0.25">
      <c r="A45" s="17">
        <v>1</v>
      </c>
      <c r="B45" s="6">
        <v>1</v>
      </c>
    </row>
    <row r="46" spans="1:2" x14ac:dyDescent="0.25">
      <c r="A46" s="17">
        <v>1</v>
      </c>
      <c r="B46" s="6">
        <v>1</v>
      </c>
    </row>
    <row r="47" spans="1:2" x14ac:dyDescent="0.25">
      <c r="A47" s="17">
        <v>1</v>
      </c>
      <c r="B47" s="6">
        <v>1</v>
      </c>
    </row>
    <row r="48" spans="1:2" x14ac:dyDescent="0.25">
      <c r="A48" s="17">
        <v>1</v>
      </c>
      <c r="B48" s="6">
        <v>1</v>
      </c>
    </row>
    <row r="49" spans="1:2" x14ac:dyDescent="0.25">
      <c r="A49" s="17">
        <v>1</v>
      </c>
      <c r="B49" s="6">
        <v>1</v>
      </c>
    </row>
    <row r="50" spans="1:2" x14ac:dyDescent="0.25">
      <c r="A50" s="17">
        <v>1</v>
      </c>
      <c r="B50" s="6">
        <v>1</v>
      </c>
    </row>
    <row r="51" spans="1:2" x14ac:dyDescent="0.25">
      <c r="A51" s="17">
        <v>1</v>
      </c>
      <c r="B51" s="6">
        <v>1</v>
      </c>
    </row>
    <row r="52" spans="1:2" x14ac:dyDescent="0.25">
      <c r="A52" s="17">
        <v>1</v>
      </c>
      <c r="B52" s="6">
        <v>1</v>
      </c>
    </row>
    <row r="53" spans="1:2" x14ac:dyDescent="0.25">
      <c r="A53" s="17">
        <v>1</v>
      </c>
      <c r="B53" s="6">
        <v>1</v>
      </c>
    </row>
    <row r="54" spans="1:2" x14ac:dyDescent="0.25">
      <c r="A54" s="17">
        <v>1</v>
      </c>
      <c r="B54" s="6">
        <v>3</v>
      </c>
    </row>
    <row r="55" spans="1:2" x14ac:dyDescent="0.25">
      <c r="A55" s="17">
        <v>1</v>
      </c>
      <c r="B55" s="6">
        <v>2</v>
      </c>
    </row>
    <row r="56" spans="1:2" x14ac:dyDescent="0.25">
      <c r="A56" s="17">
        <v>1</v>
      </c>
      <c r="B56" s="6">
        <v>1</v>
      </c>
    </row>
    <row r="57" spans="1:2" x14ac:dyDescent="0.25">
      <c r="A57" s="17">
        <v>1</v>
      </c>
      <c r="B57" s="6">
        <v>1</v>
      </c>
    </row>
    <row r="58" spans="1:2" x14ac:dyDescent="0.25">
      <c r="A58" s="17">
        <v>1</v>
      </c>
      <c r="B58" s="6">
        <v>1</v>
      </c>
    </row>
    <row r="59" spans="1:2" x14ac:dyDescent="0.25">
      <c r="A59" s="17">
        <v>1</v>
      </c>
      <c r="B59" s="6">
        <v>1</v>
      </c>
    </row>
    <row r="60" spans="1:2" x14ac:dyDescent="0.25">
      <c r="A60" s="17">
        <v>1</v>
      </c>
      <c r="B60" s="6">
        <v>3</v>
      </c>
    </row>
    <row r="61" spans="1:2" x14ac:dyDescent="0.25">
      <c r="A61" s="17">
        <v>1</v>
      </c>
      <c r="B61" s="6">
        <v>2</v>
      </c>
    </row>
    <row r="62" spans="1:2" x14ac:dyDescent="0.25">
      <c r="A62" s="17">
        <v>1</v>
      </c>
      <c r="B62" s="6">
        <v>1</v>
      </c>
    </row>
    <row r="63" spans="1:2" x14ac:dyDescent="0.25">
      <c r="A63" s="17">
        <v>1</v>
      </c>
      <c r="B63" s="6">
        <v>1</v>
      </c>
    </row>
    <row r="64" spans="1:2" x14ac:dyDescent="0.25">
      <c r="A64" s="17">
        <v>1</v>
      </c>
      <c r="B64" s="6">
        <v>1</v>
      </c>
    </row>
    <row r="65" spans="1:2" x14ac:dyDescent="0.25">
      <c r="A65" s="17">
        <v>1</v>
      </c>
      <c r="B65" s="6">
        <v>1</v>
      </c>
    </row>
    <row r="66" spans="1:2" x14ac:dyDescent="0.25">
      <c r="A66" s="17">
        <v>1</v>
      </c>
      <c r="B66" s="6">
        <v>1</v>
      </c>
    </row>
    <row r="67" spans="1:2" x14ac:dyDescent="0.25">
      <c r="A67" s="17">
        <v>5</v>
      </c>
      <c r="B67" s="6">
        <v>1</v>
      </c>
    </row>
    <row r="68" spans="1:2" x14ac:dyDescent="0.25">
      <c r="A68" s="17">
        <v>1</v>
      </c>
      <c r="B68" s="6">
        <v>1</v>
      </c>
    </row>
    <row r="69" spans="1:2" x14ac:dyDescent="0.25">
      <c r="A69" s="17">
        <v>1</v>
      </c>
      <c r="B69" s="6">
        <v>1</v>
      </c>
    </row>
    <row r="70" spans="1:2" x14ac:dyDescent="0.25">
      <c r="A70" s="17">
        <v>1</v>
      </c>
      <c r="B70" s="6">
        <v>1</v>
      </c>
    </row>
    <row r="71" spans="1:2" x14ac:dyDescent="0.25">
      <c r="A71" s="17">
        <v>1</v>
      </c>
      <c r="B71" s="6">
        <v>1</v>
      </c>
    </row>
    <row r="72" spans="1:2" x14ac:dyDescent="0.25">
      <c r="A72" s="17">
        <v>1</v>
      </c>
      <c r="B72" s="6">
        <v>1</v>
      </c>
    </row>
    <row r="73" spans="1:2" x14ac:dyDescent="0.25">
      <c r="A73" s="17">
        <v>1</v>
      </c>
      <c r="B73" s="6">
        <v>2</v>
      </c>
    </row>
    <row r="74" spans="1:2" x14ac:dyDescent="0.25">
      <c r="A74" s="17">
        <v>1</v>
      </c>
      <c r="B74" s="6">
        <v>1</v>
      </c>
    </row>
    <row r="75" spans="1:2" x14ac:dyDescent="0.25">
      <c r="A75" s="17">
        <v>5</v>
      </c>
      <c r="B75" s="6">
        <v>1</v>
      </c>
    </row>
    <row r="76" spans="1:2" x14ac:dyDescent="0.25">
      <c r="A76" s="17">
        <v>1</v>
      </c>
      <c r="B76" s="6">
        <v>1</v>
      </c>
    </row>
    <row r="77" spans="1:2" x14ac:dyDescent="0.25">
      <c r="A77" s="17">
        <v>1</v>
      </c>
      <c r="B77" s="6">
        <v>1</v>
      </c>
    </row>
    <row r="78" spans="1:2" x14ac:dyDescent="0.25">
      <c r="A78" s="17">
        <v>1</v>
      </c>
      <c r="B78" s="6">
        <v>1</v>
      </c>
    </row>
    <row r="79" spans="1:2" x14ac:dyDescent="0.25">
      <c r="A79" s="17">
        <v>1</v>
      </c>
      <c r="B79" s="6">
        <v>3</v>
      </c>
    </row>
    <row r="80" spans="1:2" x14ac:dyDescent="0.25">
      <c r="A80" s="17">
        <v>1</v>
      </c>
      <c r="B80" s="6">
        <v>1</v>
      </c>
    </row>
    <row r="81" spans="1:2" ht="15.75" thickBot="1" x14ac:dyDescent="0.3">
      <c r="A81" s="7">
        <v>1</v>
      </c>
      <c r="B81" s="16">
        <v>1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zoomScale="85" zoomScaleNormal="85" workbookViewId="0">
      <selection activeCell="J31" sqref="J31"/>
    </sheetView>
  </sheetViews>
  <sheetFormatPr baseColWidth="10" defaultRowHeight="15" x14ac:dyDescent="0.25"/>
  <cols>
    <col min="1" max="1" width="6" customWidth="1"/>
    <col min="2" max="2" width="5.85546875" customWidth="1"/>
    <col min="4" max="4" width="6.7109375" customWidth="1"/>
    <col min="5" max="5" width="6" customWidth="1"/>
    <col min="6" max="6" width="7.42578125" customWidth="1"/>
    <col min="7" max="7" width="6.42578125" customWidth="1"/>
    <col min="8" max="8" width="6.140625" customWidth="1"/>
    <col min="9" max="9" width="6.28515625" customWidth="1"/>
    <col min="12" max="12" width="6" customWidth="1"/>
    <col min="13" max="13" width="5.42578125" customWidth="1"/>
    <col min="14" max="14" width="6" customWidth="1"/>
    <col min="15" max="15" width="5.28515625" customWidth="1"/>
    <col min="16" max="16" width="5.7109375" customWidth="1"/>
    <col min="17" max="17" width="5.5703125" customWidth="1"/>
  </cols>
  <sheetData>
    <row r="1" spans="1:17" ht="15.75" thickBot="1" x14ac:dyDescent="0.3">
      <c r="A1" s="11" t="s">
        <v>0</v>
      </c>
      <c r="B1" s="13" t="s">
        <v>1</v>
      </c>
    </row>
    <row r="2" spans="1:17" ht="15.75" thickBot="1" x14ac:dyDescent="0.3">
      <c r="A2" s="17">
        <v>2</v>
      </c>
      <c r="B2" s="6">
        <v>2</v>
      </c>
      <c r="F2" t="s">
        <v>0</v>
      </c>
      <c r="N2" t="s">
        <v>1</v>
      </c>
    </row>
    <row r="3" spans="1:17" ht="15.75" thickBot="1" x14ac:dyDescent="0.3">
      <c r="A3" s="17">
        <v>2</v>
      </c>
      <c r="B3" s="6">
        <v>2</v>
      </c>
      <c r="D3" s="11">
        <v>1</v>
      </c>
      <c r="E3" s="12">
        <v>2</v>
      </c>
      <c r="F3" s="12">
        <v>3</v>
      </c>
      <c r="G3" s="12">
        <v>4</v>
      </c>
      <c r="H3" s="12">
        <v>5</v>
      </c>
      <c r="I3" s="13"/>
      <c r="L3" s="11">
        <v>1</v>
      </c>
      <c r="M3" s="12">
        <v>2</v>
      </c>
      <c r="N3" s="12">
        <v>3</v>
      </c>
      <c r="O3" s="12">
        <v>4</v>
      </c>
      <c r="P3" s="12">
        <v>5</v>
      </c>
      <c r="Q3" s="13"/>
    </row>
    <row r="4" spans="1:17" x14ac:dyDescent="0.25">
      <c r="A4" s="17">
        <v>2</v>
      </c>
      <c r="B4" s="6">
        <v>2</v>
      </c>
      <c r="D4" s="5">
        <f>COUNTIF(A1:A80,"=1")</f>
        <v>4</v>
      </c>
      <c r="E4" s="3">
        <f>COUNTIF(A1:A80,"=2")</f>
        <v>53</v>
      </c>
      <c r="F4" s="3">
        <f>COUNTIF(A1:A80,"=3")</f>
        <v>1</v>
      </c>
      <c r="G4" s="3">
        <f>COUNTIF(A1:A80,"=4")</f>
        <v>20</v>
      </c>
      <c r="H4" s="3">
        <f>COUNTIF(A1:A80,"=5")</f>
        <v>1</v>
      </c>
      <c r="I4" s="6">
        <v>80</v>
      </c>
      <c r="L4" s="10">
        <f>COUNTIF(B2:B83,"=1")</f>
        <v>34</v>
      </c>
      <c r="M4" s="2">
        <f>COUNTIF(B2:B83,"=2")</f>
        <v>33</v>
      </c>
      <c r="N4" s="2">
        <f>COUNTIF(B2:B83,"=3")</f>
        <v>12</v>
      </c>
      <c r="O4" s="2">
        <f>COUNTIF(B2:B83,"=4")</f>
        <v>0</v>
      </c>
      <c r="P4" s="2">
        <f>COUNTIF(B2:B83,"=5")</f>
        <v>1</v>
      </c>
      <c r="Q4" s="6">
        <v>80</v>
      </c>
    </row>
    <row r="5" spans="1:17" ht="15.75" thickBot="1" x14ac:dyDescent="0.3">
      <c r="A5" s="17">
        <v>2</v>
      </c>
      <c r="B5" s="6">
        <v>2</v>
      </c>
      <c r="D5" s="7">
        <f>D4/80</f>
        <v>0.05</v>
      </c>
      <c r="E5" s="8">
        <f>E4/80</f>
        <v>0.66249999999999998</v>
      </c>
      <c r="F5" s="8">
        <f>F4/80</f>
        <v>1.2500000000000001E-2</v>
      </c>
      <c r="G5" s="8">
        <f>G4/80</f>
        <v>0.25</v>
      </c>
      <c r="H5" s="8">
        <f>H4/80</f>
        <v>1.2500000000000001E-2</v>
      </c>
      <c r="I5" s="9">
        <f xml:space="preserve"> (D3*D5 + E3*E5 + F3*F5 + F3*F5 + G3*G5 + H3*H5)</f>
        <v>2.5125000000000002</v>
      </c>
      <c r="L5" s="7">
        <f>L4/80</f>
        <v>0.42499999999999999</v>
      </c>
      <c r="M5" s="8">
        <f t="shared" ref="M5:P5" si="0">M4/80</f>
        <v>0.41249999999999998</v>
      </c>
      <c r="N5" s="8">
        <f t="shared" si="0"/>
        <v>0.15</v>
      </c>
      <c r="O5" s="8">
        <f t="shared" si="0"/>
        <v>0</v>
      </c>
      <c r="P5" s="8">
        <f t="shared" si="0"/>
        <v>1.2500000000000001E-2</v>
      </c>
      <c r="Q5" s="9">
        <f xml:space="preserve"> (L3*L5 + M3*M5 + N3*M5 + O3*O5 + P3*P5)</f>
        <v>2.5499999999999998</v>
      </c>
    </row>
    <row r="6" spans="1:17" x14ac:dyDescent="0.25">
      <c r="A6" s="17">
        <v>2</v>
      </c>
      <c r="B6" s="6">
        <v>2</v>
      </c>
    </row>
    <row r="7" spans="1:17" x14ac:dyDescent="0.25">
      <c r="A7" s="17">
        <v>2</v>
      </c>
      <c r="B7" s="6">
        <v>2</v>
      </c>
    </row>
    <row r="8" spans="1:17" x14ac:dyDescent="0.25">
      <c r="A8" s="17">
        <v>2</v>
      </c>
      <c r="B8" s="6">
        <v>2</v>
      </c>
    </row>
    <row r="9" spans="1:17" x14ac:dyDescent="0.25">
      <c r="A9" s="17">
        <v>2</v>
      </c>
      <c r="B9" s="6">
        <v>2</v>
      </c>
    </row>
    <row r="10" spans="1:17" x14ac:dyDescent="0.25">
      <c r="A10" s="17">
        <v>4</v>
      </c>
      <c r="B10" s="6">
        <v>3</v>
      </c>
    </row>
    <row r="11" spans="1:17" x14ac:dyDescent="0.25">
      <c r="A11" s="17">
        <v>2</v>
      </c>
      <c r="B11" s="6">
        <v>3</v>
      </c>
    </row>
    <row r="12" spans="1:17" x14ac:dyDescent="0.25">
      <c r="A12" s="17">
        <v>2</v>
      </c>
      <c r="B12" s="6">
        <v>2</v>
      </c>
    </row>
    <row r="13" spans="1:17" x14ac:dyDescent="0.25">
      <c r="A13" s="17">
        <v>2</v>
      </c>
      <c r="B13" s="6">
        <v>2</v>
      </c>
    </row>
    <row r="14" spans="1:17" x14ac:dyDescent="0.25">
      <c r="A14" s="17">
        <v>4</v>
      </c>
      <c r="B14" s="6">
        <v>2</v>
      </c>
    </row>
    <row r="15" spans="1:17" x14ac:dyDescent="0.25">
      <c r="A15" s="17">
        <v>4</v>
      </c>
      <c r="B15" s="6">
        <v>1</v>
      </c>
    </row>
    <row r="16" spans="1:17" x14ac:dyDescent="0.25">
      <c r="A16" s="17">
        <v>2</v>
      </c>
      <c r="B16" s="6">
        <v>2</v>
      </c>
    </row>
    <row r="17" spans="1:2" x14ac:dyDescent="0.25">
      <c r="A17" s="17">
        <v>2</v>
      </c>
      <c r="B17" s="6">
        <v>1</v>
      </c>
    </row>
    <row r="18" spans="1:2" x14ac:dyDescent="0.25">
      <c r="A18" s="17">
        <v>4</v>
      </c>
      <c r="B18" s="6">
        <v>2</v>
      </c>
    </row>
    <row r="19" spans="1:2" x14ac:dyDescent="0.25">
      <c r="A19" s="17">
        <v>2</v>
      </c>
      <c r="B19" s="6">
        <v>1</v>
      </c>
    </row>
    <row r="20" spans="1:2" x14ac:dyDescent="0.25">
      <c r="A20" s="17">
        <v>4</v>
      </c>
      <c r="B20" s="6">
        <v>1</v>
      </c>
    </row>
    <row r="21" spans="1:2" x14ac:dyDescent="0.25">
      <c r="A21" s="17">
        <v>2</v>
      </c>
      <c r="B21" s="6">
        <v>2</v>
      </c>
    </row>
    <row r="22" spans="1:2" x14ac:dyDescent="0.25">
      <c r="A22" s="17">
        <v>4</v>
      </c>
      <c r="B22" s="6">
        <v>2</v>
      </c>
    </row>
    <row r="23" spans="1:2" x14ac:dyDescent="0.25">
      <c r="A23" s="17">
        <v>4</v>
      </c>
      <c r="B23" s="6">
        <v>3</v>
      </c>
    </row>
    <row r="24" spans="1:2" x14ac:dyDescent="0.25">
      <c r="A24" s="17">
        <v>2</v>
      </c>
      <c r="B24" s="6">
        <v>3</v>
      </c>
    </row>
    <row r="25" spans="1:2" x14ac:dyDescent="0.25">
      <c r="A25" s="17">
        <v>4</v>
      </c>
      <c r="B25" s="6">
        <v>2</v>
      </c>
    </row>
    <row r="26" spans="1:2" x14ac:dyDescent="0.25">
      <c r="A26" s="17">
        <v>2</v>
      </c>
      <c r="B26" s="6">
        <v>3</v>
      </c>
    </row>
    <row r="27" spans="1:2" x14ac:dyDescent="0.25">
      <c r="A27" s="17">
        <v>2</v>
      </c>
      <c r="B27" s="6">
        <v>1</v>
      </c>
    </row>
    <row r="28" spans="1:2" x14ac:dyDescent="0.25">
      <c r="A28" s="17">
        <v>2</v>
      </c>
      <c r="B28" s="6">
        <v>1</v>
      </c>
    </row>
    <row r="29" spans="1:2" x14ac:dyDescent="0.25">
      <c r="A29" s="17">
        <v>2</v>
      </c>
      <c r="B29" s="6">
        <v>1</v>
      </c>
    </row>
    <row r="30" spans="1:2" x14ac:dyDescent="0.25">
      <c r="A30" s="17">
        <v>2</v>
      </c>
      <c r="B30" s="6">
        <v>1</v>
      </c>
    </row>
    <row r="31" spans="1:2" x14ac:dyDescent="0.25">
      <c r="A31" s="17">
        <v>2</v>
      </c>
      <c r="B31" s="6">
        <v>1</v>
      </c>
    </row>
    <row r="32" spans="1:2" x14ac:dyDescent="0.25">
      <c r="A32" s="17">
        <v>2</v>
      </c>
      <c r="B32" s="6">
        <v>1</v>
      </c>
    </row>
    <row r="33" spans="1:11" x14ac:dyDescent="0.25">
      <c r="A33" s="17">
        <v>2</v>
      </c>
      <c r="B33" s="6">
        <v>1</v>
      </c>
    </row>
    <row r="34" spans="1:11" ht="15.75" thickBot="1" x14ac:dyDescent="0.3">
      <c r="A34" s="17">
        <v>2</v>
      </c>
      <c r="B34" s="6">
        <v>1</v>
      </c>
    </row>
    <row r="35" spans="1:11" ht="15.75" thickBot="1" x14ac:dyDescent="0.3">
      <c r="A35" s="17">
        <v>1</v>
      </c>
      <c r="B35" s="6">
        <v>2</v>
      </c>
      <c r="J35" s="19" t="s">
        <v>4</v>
      </c>
      <c r="K35" s="20">
        <f>PEARSON(A2:A81,B2:B81)</f>
        <v>0.35174721452895119</v>
      </c>
    </row>
    <row r="36" spans="1:11" x14ac:dyDescent="0.25">
      <c r="A36" s="17">
        <v>2</v>
      </c>
      <c r="B36" s="6">
        <v>1</v>
      </c>
    </row>
    <row r="37" spans="1:11" x14ac:dyDescent="0.25">
      <c r="A37" s="17">
        <v>2</v>
      </c>
      <c r="B37" s="6">
        <v>2</v>
      </c>
    </row>
    <row r="38" spans="1:11" x14ac:dyDescent="0.25">
      <c r="A38" s="17">
        <v>2</v>
      </c>
      <c r="B38" s="6">
        <v>2</v>
      </c>
    </row>
    <row r="39" spans="1:11" x14ac:dyDescent="0.25">
      <c r="A39" s="17">
        <v>2</v>
      </c>
      <c r="B39" s="6">
        <v>1</v>
      </c>
    </row>
    <row r="40" spans="1:11" x14ac:dyDescent="0.25">
      <c r="A40" s="17">
        <v>2</v>
      </c>
      <c r="B40" s="6">
        <v>1</v>
      </c>
    </row>
    <row r="41" spans="1:11" x14ac:dyDescent="0.25">
      <c r="A41" s="17">
        <v>1</v>
      </c>
      <c r="B41" s="6">
        <v>1</v>
      </c>
    </row>
    <row r="42" spans="1:11" x14ac:dyDescent="0.25">
      <c r="A42" s="17">
        <v>4</v>
      </c>
      <c r="B42" s="6">
        <v>1</v>
      </c>
    </row>
    <row r="43" spans="1:11" x14ac:dyDescent="0.25">
      <c r="A43" s="17">
        <v>4</v>
      </c>
      <c r="B43" s="6">
        <v>2</v>
      </c>
    </row>
    <row r="44" spans="1:11" x14ac:dyDescent="0.25">
      <c r="A44" s="17">
        <v>2</v>
      </c>
      <c r="B44" s="6">
        <v>2</v>
      </c>
    </row>
    <row r="45" spans="1:11" x14ac:dyDescent="0.25">
      <c r="A45" s="17">
        <v>1</v>
      </c>
      <c r="B45" s="6">
        <v>3</v>
      </c>
    </row>
    <row r="46" spans="1:11" x14ac:dyDescent="0.25">
      <c r="A46" s="17">
        <v>2</v>
      </c>
      <c r="B46" s="6">
        <v>2</v>
      </c>
    </row>
    <row r="47" spans="1:11" x14ac:dyDescent="0.25">
      <c r="A47" s="17">
        <v>4</v>
      </c>
      <c r="B47" s="6">
        <v>3</v>
      </c>
    </row>
    <row r="48" spans="1:11" x14ac:dyDescent="0.25">
      <c r="A48" s="17">
        <v>4</v>
      </c>
      <c r="B48" s="6">
        <v>3</v>
      </c>
    </row>
    <row r="49" spans="1:2" x14ac:dyDescent="0.25">
      <c r="A49" s="17">
        <v>4</v>
      </c>
      <c r="B49" s="6">
        <v>2</v>
      </c>
    </row>
    <row r="50" spans="1:2" x14ac:dyDescent="0.25">
      <c r="A50" s="17">
        <v>4</v>
      </c>
      <c r="B50" s="6">
        <v>5</v>
      </c>
    </row>
    <row r="51" spans="1:2" x14ac:dyDescent="0.25">
      <c r="A51" s="17">
        <v>2</v>
      </c>
      <c r="B51" s="6">
        <v>2</v>
      </c>
    </row>
    <row r="52" spans="1:2" x14ac:dyDescent="0.25">
      <c r="A52" s="17">
        <v>2</v>
      </c>
      <c r="B52" s="6">
        <v>1</v>
      </c>
    </row>
    <row r="53" spans="1:2" x14ac:dyDescent="0.25">
      <c r="A53" s="17">
        <v>2</v>
      </c>
      <c r="B53" s="6">
        <v>3</v>
      </c>
    </row>
    <row r="54" spans="1:2" x14ac:dyDescent="0.25">
      <c r="A54" s="17">
        <v>2</v>
      </c>
      <c r="B54" s="6">
        <v>1</v>
      </c>
    </row>
    <row r="55" spans="1:2" x14ac:dyDescent="0.25">
      <c r="A55" s="17">
        <v>2</v>
      </c>
      <c r="B55" s="6">
        <v>2</v>
      </c>
    </row>
    <row r="56" spans="1:2" x14ac:dyDescent="0.25">
      <c r="A56" s="17">
        <v>4</v>
      </c>
      <c r="B56" s="6">
        <v>2</v>
      </c>
    </row>
    <row r="57" spans="1:2" x14ac:dyDescent="0.25">
      <c r="A57" s="17">
        <v>3</v>
      </c>
      <c r="B57" s="6">
        <v>3</v>
      </c>
    </row>
    <row r="58" spans="1:2" x14ac:dyDescent="0.25">
      <c r="A58" s="17">
        <v>4</v>
      </c>
      <c r="B58" s="6">
        <v>3</v>
      </c>
    </row>
    <row r="59" spans="1:2" x14ac:dyDescent="0.25">
      <c r="A59" s="17">
        <v>5</v>
      </c>
      <c r="B59" s="6">
        <v>2</v>
      </c>
    </row>
    <row r="60" spans="1:2" x14ac:dyDescent="0.25">
      <c r="A60" s="17">
        <v>1</v>
      </c>
      <c r="B60" s="6">
        <v>1</v>
      </c>
    </row>
    <row r="61" spans="1:2" x14ac:dyDescent="0.25">
      <c r="A61" s="17">
        <v>2</v>
      </c>
      <c r="B61" s="6">
        <v>1</v>
      </c>
    </row>
    <row r="62" spans="1:2" x14ac:dyDescent="0.25">
      <c r="A62" s="17">
        <v>4</v>
      </c>
      <c r="B62" s="6">
        <v>2</v>
      </c>
    </row>
    <row r="63" spans="1:2" x14ac:dyDescent="0.25">
      <c r="A63" s="17">
        <v>2</v>
      </c>
      <c r="B63" s="6">
        <v>1</v>
      </c>
    </row>
    <row r="64" spans="1:2" x14ac:dyDescent="0.25">
      <c r="A64" s="17">
        <v>2</v>
      </c>
      <c r="B64" s="6">
        <v>1</v>
      </c>
    </row>
    <row r="65" spans="1:2" x14ac:dyDescent="0.25">
      <c r="A65" s="17">
        <v>2</v>
      </c>
      <c r="B65" s="6">
        <v>1</v>
      </c>
    </row>
    <row r="66" spans="1:2" x14ac:dyDescent="0.25">
      <c r="A66" s="17">
        <v>2</v>
      </c>
      <c r="B66" s="6">
        <v>1</v>
      </c>
    </row>
    <row r="67" spans="1:2" x14ac:dyDescent="0.25">
      <c r="A67" s="17">
        <v>2</v>
      </c>
      <c r="B67" s="6">
        <v>1</v>
      </c>
    </row>
    <row r="68" spans="1:2" x14ac:dyDescent="0.25">
      <c r="A68" s="17">
        <v>2</v>
      </c>
      <c r="B68" s="6">
        <v>2</v>
      </c>
    </row>
    <row r="69" spans="1:2" x14ac:dyDescent="0.25">
      <c r="A69" s="17">
        <v>2</v>
      </c>
      <c r="B69" s="6">
        <v>1</v>
      </c>
    </row>
    <row r="70" spans="1:2" x14ac:dyDescent="0.25">
      <c r="A70" s="17">
        <v>2</v>
      </c>
      <c r="B70" s="6">
        <v>1</v>
      </c>
    </row>
    <row r="71" spans="1:2" x14ac:dyDescent="0.25">
      <c r="A71" s="17">
        <v>4</v>
      </c>
      <c r="B71" s="6">
        <v>3</v>
      </c>
    </row>
    <row r="72" spans="1:2" x14ac:dyDescent="0.25">
      <c r="A72" s="17">
        <v>4</v>
      </c>
      <c r="B72" s="6">
        <v>1</v>
      </c>
    </row>
    <row r="73" spans="1:2" x14ac:dyDescent="0.25">
      <c r="A73" s="17">
        <v>2</v>
      </c>
      <c r="B73" s="6">
        <v>2</v>
      </c>
    </row>
    <row r="74" spans="1:2" x14ac:dyDescent="0.25">
      <c r="A74" s="17">
        <v>2</v>
      </c>
      <c r="B74" s="6">
        <v>1</v>
      </c>
    </row>
    <row r="75" spans="1:2" x14ac:dyDescent="0.25">
      <c r="A75" s="17">
        <v>4</v>
      </c>
      <c r="B75" s="6">
        <v>2</v>
      </c>
    </row>
    <row r="76" spans="1:2" x14ac:dyDescent="0.25">
      <c r="A76" s="17">
        <v>2</v>
      </c>
      <c r="B76" s="6">
        <v>1</v>
      </c>
    </row>
    <row r="77" spans="1:2" x14ac:dyDescent="0.25">
      <c r="A77" s="17">
        <v>2</v>
      </c>
      <c r="B77" s="6">
        <v>1</v>
      </c>
    </row>
    <row r="78" spans="1:2" x14ac:dyDescent="0.25">
      <c r="A78" s="17">
        <v>2</v>
      </c>
      <c r="B78" s="6">
        <v>1</v>
      </c>
    </row>
    <row r="79" spans="1:2" x14ac:dyDescent="0.25">
      <c r="A79" s="17">
        <v>2</v>
      </c>
      <c r="B79" s="6">
        <v>2</v>
      </c>
    </row>
    <row r="80" spans="1:2" x14ac:dyDescent="0.25">
      <c r="A80" s="17">
        <v>2</v>
      </c>
      <c r="B80" s="6">
        <v>2</v>
      </c>
    </row>
    <row r="81" spans="1:2" ht="15.75" thickBot="1" x14ac:dyDescent="0.3">
      <c r="A81" s="7">
        <v>2</v>
      </c>
      <c r="B81" s="1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DB1_B</vt:lpstr>
      <vt:lpstr>DB2_B</vt:lpstr>
      <vt:lpstr>DB3_B</vt:lpstr>
      <vt:lpstr>DB4_B</vt:lpstr>
      <vt:lpstr>DB1_A</vt:lpstr>
      <vt:lpstr>DB2_A</vt:lpstr>
      <vt:lpstr>DB3_A</vt:lpstr>
      <vt:lpstr>DB4_A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2014-05-15T18:10:02Z</dcterms:modified>
</cp:coreProperties>
</file>