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7"/>
  <workbookPr defaultThemeVersion="166925"/>
  <xr:revisionPtr revIDLastSave="0" documentId="8_{DE15F014-796E-48B4-ACA3-0826CA11BB8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H29" i="1"/>
  <c r="H27" i="1"/>
  <c r="G28" i="1"/>
  <c r="G29" i="1"/>
  <c r="G27" i="1"/>
  <c r="C29" i="1"/>
  <c r="D29" i="1"/>
  <c r="E29" i="1"/>
  <c r="F29" i="1"/>
  <c r="B29" i="1"/>
  <c r="B28" i="1"/>
  <c r="C28" i="1"/>
  <c r="D28" i="1"/>
  <c r="E28" i="1"/>
  <c r="F28" i="1"/>
  <c r="B27" i="1"/>
  <c r="C27" i="1"/>
  <c r="D27" i="1"/>
  <c r="E27" i="1"/>
  <c r="F27" i="1"/>
  <c r="H21" i="1"/>
  <c r="H22" i="1"/>
  <c r="H20" i="1"/>
  <c r="G22" i="1"/>
  <c r="G21" i="1"/>
  <c r="G20" i="1"/>
  <c r="C22" i="1"/>
  <c r="D22" i="1"/>
  <c r="E22" i="1"/>
  <c r="F22" i="1"/>
  <c r="C21" i="1"/>
  <c r="D21" i="1"/>
  <c r="E21" i="1"/>
  <c r="F21" i="1"/>
  <c r="B22" i="1"/>
  <c r="B21" i="1"/>
  <c r="C20" i="1"/>
  <c r="B20" i="1"/>
  <c r="D20" i="1"/>
  <c r="E20" i="1"/>
  <c r="F20" i="1"/>
  <c r="B15" i="1"/>
  <c r="B14" i="1"/>
  <c r="B13" i="1"/>
  <c r="F15" i="1"/>
  <c r="E15" i="1"/>
  <c r="D15" i="1"/>
  <c r="C15" i="1"/>
  <c r="F14" i="1"/>
  <c r="E14" i="1"/>
  <c r="D14" i="1"/>
  <c r="C14" i="1"/>
  <c r="F13" i="1"/>
  <c r="E13" i="1"/>
  <c r="D13" i="1"/>
  <c r="C13" i="1"/>
</calcChain>
</file>

<file path=xl/sharedStrings.xml><?xml version="1.0" encoding="utf-8"?>
<sst xmlns="http://schemas.openxmlformats.org/spreadsheetml/2006/main" count="63" uniqueCount="27">
  <si>
    <t>First Table</t>
  </si>
  <si>
    <t>A/C</t>
  </si>
  <si>
    <t>C1</t>
  </si>
  <si>
    <t>C2</t>
  </si>
  <si>
    <t>C3</t>
  </si>
  <si>
    <t>C4</t>
  </si>
  <si>
    <t>C5</t>
  </si>
  <si>
    <t>AL AZHAR RIZQI RIFA'I FIRDAUS</t>
  </si>
  <si>
    <t>WEIGHT</t>
  </si>
  <si>
    <t>0.3</t>
  </si>
  <si>
    <t>0.2</t>
  </si>
  <si>
    <t>0.1</t>
  </si>
  <si>
    <t>01 / TI 2I</t>
  </si>
  <si>
    <t>A1</t>
  </si>
  <si>
    <t>A2</t>
  </si>
  <si>
    <t>A3</t>
  </si>
  <si>
    <t>benefit</t>
  </si>
  <si>
    <t>cost</t>
  </si>
  <si>
    <t>Normalized Table</t>
  </si>
  <si>
    <t>Weight Sum Table</t>
  </si>
  <si>
    <t>WSM</t>
  </si>
  <si>
    <t>RANK</t>
  </si>
  <si>
    <t>Weight Product Table</t>
  </si>
  <si>
    <t>WPM</t>
  </si>
  <si>
    <t>Answer</t>
  </si>
  <si>
    <t>The effect that we changing, the score will be changed from 312, to 321.</t>
  </si>
  <si>
    <t>The difference between benefit attributes and cost attributes is benefit attributes when value more larger it means be better. Then cost attributes when value more larger it means be worse.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</si>
</sst>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4"/>
  <sheetViews>
    <sheetView tabSelected="1" workbookViewId="0">
      <selection activeCell="J7" sqref="J7"/>
    </sheetView>
  </sheetViews>
  <sheetFormatPr defaultRowHeight="15"/>
  <cols>
    <col min="1" max="1" width="11.5703125" customWidth="1"/>
    <col min="8" max="8" width="12" bestFit="1" customWidth="1"/>
  </cols>
  <sheetData>
    <row r="2" spans="1:8">
      <c r="A2" t="s">
        <v>0</v>
      </c>
    </row>
    <row r="3" spans="1:8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H3" t="s">
        <v>7</v>
      </c>
    </row>
    <row r="4" spans="1:8">
      <c r="A4" s="5" t="s">
        <v>8</v>
      </c>
      <c r="B4" s="6" t="s">
        <v>9</v>
      </c>
      <c r="C4" s="6" t="s">
        <v>10</v>
      </c>
      <c r="D4" s="6" t="s">
        <v>10</v>
      </c>
      <c r="E4" s="6" t="s">
        <v>10</v>
      </c>
      <c r="F4" s="6" t="s">
        <v>11</v>
      </c>
      <c r="H4" t="s">
        <v>12</v>
      </c>
    </row>
    <row r="5" spans="1:8">
      <c r="A5" s="5" t="s">
        <v>13</v>
      </c>
      <c r="B5" s="2">
        <v>2</v>
      </c>
      <c r="C5" s="2">
        <v>2</v>
      </c>
      <c r="D5" s="2">
        <v>2</v>
      </c>
      <c r="E5" s="2">
        <v>7</v>
      </c>
      <c r="F5" s="2">
        <v>3</v>
      </c>
      <c r="H5">
        <v>2241720263</v>
      </c>
    </row>
    <row r="6" spans="1:8">
      <c r="A6" s="5" t="s">
        <v>14</v>
      </c>
      <c r="B6" s="2">
        <v>2</v>
      </c>
      <c r="C6" s="2">
        <v>1</v>
      </c>
      <c r="D6" s="2">
        <v>3</v>
      </c>
      <c r="E6" s="2">
        <v>2</v>
      </c>
      <c r="F6" s="2">
        <v>3</v>
      </c>
    </row>
    <row r="7" spans="1:8">
      <c r="A7" s="5" t="s">
        <v>15</v>
      </c>
      <c r="B7" s="2">
        <v>3</v>
      </c>
      <c r="C7" s="2">
        <v>2</v>
      </c>
      <c r="D7" s="2">
        <v>2</v>
      </c>
      <c r="E7" s="2">
        <v>4</v>
      </c>
      <c r="F7" s="2">
        <v>4</v>
      </c>
    </row>
    <row r="8" spans="1:8">
      <c r="A8" s="5"/>
      <c r="B8" s="3" t="s">
        <v>16</v>
      </c>
      <c r="C8" s="3" t="s">
        <v>16</v>
      </c>
      <c r="D8" s="3" t="s">
        <v>16</v>
      </c>
      <c r="E8" s="4" t="s">
        <v>17</v>
      </c>
      <c r="F8" s="3" t="s">
        <v>16</v>
      </c>
    </row>
    <row r="10" spans="1:8">
      <c r="A10" t="s">
        <v>18</v>
      </c>
    </row>
    <row r="11" spans="1:8">
      <c r="A11" s="5" t="s">
        <v>1</v>
      </c>
      <c r="B11" s="5" t="s">
        <v>2</v>
      </c>
      <c r="C11" s="5" t="s">
        <v>3</v>
      </c>
      <c r="D11" s="5" t="s">
        <v>4</v>
      </c>
      <c r="E11" s="5" t="s">
        <v>5</v>
      </c>
      <c r="F11" s="5" t="s">
        <v>6</v>
      </c>
    </row>
    <row r="12" spans="1:8">
      <c r="A12" s="7" t="s">
        <v>8</v>
      </c>
      <c r="B12" s="6">
        <v>0.3</v>
      </c>
      <c r="C12" s="6">
        <v>0.2</v>
      </c>
      <c r="D12" s="6">
        <v>0.2</v>
      </c>
      <c r="E12" s="6">
        <v>0.2</v>
      </c>
      <c r="F12" s="6">
        <v>0.1</v>
      </c>
    </row>
    <row r="13" spans="1:8">
      <c r="A13" s="5" t="s">
        <v>13</v>
      </c>
      <c r="B13" s="2">
        <f>(B5/MAX(B$5:B$7))</f>
        <v>0.66666666666666663</v>
      </c>
      <c r="C13" s="2">
        <f>(C5/MAX(C$4:C$6))</f>
        <v>1</v>
      </c>
      <c r="D13" s="2">
        <f>(D5/MAX(D$4:D$6))</f>
        <v>0.66666666666666663</v>
      </c>
      <c r="E13" s="2">
        <f>(MIN(E$4:E7)/E5)</f>
        <v>0.2857142857142857</v>
      </c>
      <c r="F13" s="2">
        <f>(F5/MAX(F$4:F7))</f>
        <v>0.75</v>
      </c>
    </row>
    <row r="14" spans="1:8">
      <c r="A14" s="5" t="s">
        <v>14</v>
      </c>
      <c r="B14" s="2">
        <f>(B6/MAX(B$5:B$7))</f>
        <v>0.66666666666666663</v>
      </c>
      <c r="C14" s="2">
        <f>(C6/MAX(C$4:C$6))</f>
        <v>0.5</v>
      </c>
      <c r="D14" s="2">
        <f>(D6/MAX(D$4:D$6))</f>
        <v>1</v>
      </c>
      <c r="E14" s="2">
        <f>(MIN(E$4:E8)/E6)</f>
        <v>1</v>
      </c>
      <c r="F14" s="2">
        <f>(F6/MAX(F$4:F8))</f>
        <v>0.75</v>
      </c>
    </row>
    <row r="15" spans="1:8">
      <c r="A15" s="5" t="s">
        <v>15</v>
      </c>
      <c r="B15" s="2">
        <f>(B7/MAX(B$5:B$7))</f>
        <v>1</v>
      </c>
      <c r="C15" s="2">
        <f>(C7/MAX(C$4:C$6))</f>
        <v>1</v>
      </c>
      <c r="D15" s="2">
        <f>(D7/MAX(D$4:D$6))</f>
        <v>0.66666666666666663</v>
      </c>
      <c r="E15" s="2">
        <f>(MIN(E$4:E9)/E7)</f>
        <v>0.5</v>
      </c>
      <c r="F15" s="2">
        <f>(F7/MAX(F$4:F9))</f>
        <v>1</v>
      </c>
    </row>
    <row r="17" spans="1:11">
      <c r="A17" t="s">
        <v>19</v>
      </c>
    </row>
    <row r="18" spans="1:11">
      <c r="A18" s="5" t="s">
        <v>1</v>
      </c>
      <c r="B18" s="5" t="s">
        <v>2</v>
      </c>
      <c r="C18" s="5" t="s">
        <v>3</v>
      </c>
      <c r="D18" s="5" t="s">
        <v>4</v>
      </c>
      <c r="E18" s="5" t="s">
        <v>5</v>
      </c>
      <c r="F18" s="5" t="s">
        <v>6</v>
      </c>
      <c r="G18" s="5" t="s">
        <v>20</v>
      </c>
      <c r="H18" s="5" t="s">
        <v>21</v>
      </c>
    </row>
    <row r="19" spans="1:11">
      <c r="A19" s="7" t="s">
        <v>8</v>
      </c>
      <c r="B19" s="6">
        <v>0.3</v>
      </c>
      <c r="C19" s="6">
        <v>0.2</v>
      </c>
      <c r="D19" s="6">
        <v>0.2</v>
      </c>
      <c r="E19" s="6">
        <v>0.2</v>
      </c>
      <c r="F19" s="6">
        <v>0.1</v>
      </c>
      <c r="G19" s="2"/>
      <c r="H19" s="2"/>
    </row>
    <row r="20" spans="1:11">
      <c r="A20" s="5" t="s">
        <v>13</v>
      </c>
      <c r="B20" s="1">
        <f>B13*B$12</f>
        <v>0.19999999999999998</v>
      </c>
      <c r="C20" s="1">
        <f>C13*C$12</f>
        <v>0.2</v>
      </c>
      <c r="D20" s="1">
        <f t="shared" ref="C20:F20" si="0">D13*D$12</f>
        <v>0.13333333333333333</v>
      </c>
      <c r="E20" s="1">
        <f t="shared" si="0"/>
        <v>5.7142857142857141E-2</v>
      </c>
      <c r="F20" s="1">
        <f t="shared" si="0"/>
        <v>7.5000000000000011E-2</v>
      </c>
      <c r="G20" s="1">
        <f>SUM(B20:F20)</f>
        <v>0.66547619047619055</v>
      </c>
      <c r="H20" s="1">
        <f>RANK(G20,$G$20:$G$22,0)</f>
        <v>3</v>
      </c>
    </row>
    <row r="21" spans="1:11">
      <c r="A21" s="5" t="s">
        <v>14</v>
      </c>
      <c r="B21" s="1">
        <f>B14*B$12</f>
        <v>0.19999999999999998</v>
      </c>
      <c r="C21" s="1">
        <f t="shared" ref="C21:F21" si="1">C14*C$12</f>
        <v>0.1</v>
      </c>
      <c r="D21" s="1">
        <f t="shared" si="1"/>
        <v>0.2</v>
      </c>
      <c r="E21" s="1">
        <f t="shared" si="1"/>
        <v>0.2</v>
      </c>
      <c r="F21" s="1">
        <f t="shared" si="1"/>
        <v>7.5000000000000011E-2</v>
      </c>
      <c r="G21" s="1">
        <f>SUM(B21:F21)</f>
        <v>0.77499999999999991</v>
      </c>
      <c r="H21" s="1">
        <f t="shared" ref="H21:H22" si="2">RANK(G21,$G$20:$G$22,0)</f>
        <v>2</v>
      </c>
    </row>
    <row r="22" spans="1:11">
      <c r="A22" s="5" t="s">
        <v>15</v>
      </c>
      <c r="B22" s="1">
        <f>B15*B$12</f>
        <v>0.3</v>
      </c>
      <c r="C22" s="1">
        <f t="shared" ref="C22:F22" si="3">C15*C$12</f>
        <v>0.2</v>
      </c>
      <c r="D22" s="1">
        <f t="shared" si="3"/>
        <v>0.13333333333333333</v>
      </c>
      <c r="E22" s="1">
        <f t="shared" si="3"/>
        <v>0.1</v>
      </c>
      <c r="F22" s="1">
        <f t="shared" si="3"/>
        <v>0.1</v>
      </c>
      <c r="G22" s="1">
        <f>SUM(B22:F22)</f>
        <v>0.83333333333333326</v>
      </c>
      <c r="H22" s="1">
        <f t="shared" si="2"/>
        <v>1</v>
      </c>
    </row>
    <row r="23" spans="1:11">
      <c r="K23" s="8"/>
    </row>
    <row r="24" spans="1:11">
      <c r="A24" t="s">
        <v>22</v>
      </c>
    </row>
    <row r="25" spans="1:11">
      <c r="A25" s="5" t="s">
        <v>1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23</v>
      </c>
      <c r="H25" s="5" t="s">
        <v>21</v>
      </c>
    </row>
    <row r="26" spans="1:11">
      <c r="A26" s="7" t="s">
        <v>8</v>
      </c>
      <c r="B26" s="6">
        <v>0.3</v>
      </c>
      <c r="C26" s="6">
        <v>0.2</v>
      </c>
      <c r="D26" s="6">
        <v>0.2</v>
      </c>
      <c r="E26" s="6">
        <v>0.2</v>
      </c>
      <c r="F26" s="6">
        <v>0.1</v>
      </c>
      <c r="G26" s="2"/>
      <c r="H26" s="2"/>
    </row>
    <row r="27" spans="1:11">
      <c r="A27" s="5" t="s">
        <v>13</v>
      </c>
      <c r="B27" s="2">
        <f>B13^B$12</f>
        <v>0.88546749329555607</v>
      </c>
      <c r="C27" s="2">
        <f t="shared" ref="C27:F27" si="4">C13^C$12</f>
        <v>1</v>
      </c>
      <c r="D27" s="2">
        <f t="shared" si="4"/>
        <v>0.92210791148172777</v>
      </c>
      <c r="E27" s="2">
        <f t="shared" si="4"/>
        <v>0.7783705415511708</v>
      </c>
      <c r="F27" s="2">
        <f t="shared" si="4"/>
        <v>0.97164165786307355</v>
      </c>
      <c r="G27" s="2">
        <f>PRODUCT(B27:F27)</f>
        <v>0.61751411342121565</v>
      </c>
      <c r="H27" s="2">
        <f>RANK(G27,$G$27:$G$29,0)</f>
        <v>3</v>
      </c>
    </row>
    <row r="28" spans="1:11">
      <c r="A28" s="5" t="s">
        <v>14</v>
      </c>
      <c r="B28" s="2">
        <f>B14^B$12</f>
        <v>0.88546749329555607</v>
      </c>
      <c r="C28" s="2">
        <f t="shared" ref="C28:F28" si="5">C14^C$12</f>
        <v>0.87055056329612412</v>
      </c>
      <c r="D28" s="2">
        <f t="shared" si="5"/>
        <v>1</v>
      </c>
      <c r="E28" s="2">
        <f t="shared" si="5"/>
        <v>1</v>
      </c>
      <c r="F28" s="2">
        <f t="shared" si="5"/>
        <v>0.97164165786307355</v>
      </c>
      <c r="G28" s="2">
        <f t="shared" ref="G28:G29" si="6">PRODUCT(B28:F28)</f>
        <v>0.7489843608000768</v>
      </c>
      <c r="H28" s="2">
        <f t="shared" ref="H28:H29" si="7">RANK(G28,$G$27:$G$29,0)</f>
        <v>2</v>
      </c>
    </row>
    <row r="29" spans="1:11">
      <c r="A29" s="5" t="s">
        <v>15</v>
      </c>
      <c r="B29" s="2">
        <f>B15^B$12</f>
        <v>1</v>
      </c>
      <c r="C29" s="2">
        <f t="shared" ref="C29:F29" si="8">C15^C$12</f>
        <v>1</v>
      </c>
      <c r="D29" s="2">
        <f t="shared" si="8"/>
        <v>0.92210791148172777</v>
      </c>
      <c r="E29" s="2">
        <f t="shared" si="8"/>
        <v>0.87055056329612412</v>
      </c>
      <c r="F29" s="2">
        <f t="shared" si="8"/>
        <v>1</v>
      </c>
      <c r="G29" s="2">
        <f t="shared" si="6"/>
        <v>0.8027415617602307</v>
      </c>
      <c r="H29" s="2">
        <f t="shared" si="7"/>
        <v>1</v>
      </c>
    </row>
    <row r="32" spans="1:11">
      <c r="A32" t="s">
        <v>24</v>
      </c>
    </row>
    <row r="33" spans="1:2">
      <c r="A33">
        <v>1</v>
      </c>
      <c r="B33" t="s">
        <v>25</v>
      </c>
    </row>
    <row r="34" spans="1:2">
      <c r="A34">
        <v>2</v>
      </c>
      <c r="B3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2024-02-19T09:34:52Z</dcterms:created>
  <dcterms:modified xsi:type="dcterms:W3CDTF">2024-02-19T10:05:34Z</dcterms:modified>
  <cp:category/>
  <cp:contentStatus/>
</cp:coreProperties>
</file>