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Cartografia\output\"/>
    </mc:Choice>
  </mc:AlternateContent>
  <bookViews>
    <workbookView xWindow="0" yWindow="0" windowWidth="20490" windowHeight="7650" activeTab="2"/>
  </bookViews>
  <sheets>
    <sheet name="MUCVA_disuelto_hum+usos" sheetId="1" r:id="rId1"/>
    <sheet name="Hoja1" sheetId="2" r:id="rId2"/>
    <sheet name="SIOSE-MUCVA" sheetId="3" r:id="rId3"/>
  </sheets>
  <definedNames>
    <definedName name="_xlnm._FilterDatabase" localSheetId="0" hidden="1">'MUCVA_disuelto_hum+usos'!$T$76:$V$76</definedName>
  </definedNames>
  <calcPr calcId="162913"/>
</workbook>
</file>

<file path=xl/calcChain.xml><?xml version="1.0" encoding="utf-8"?>
<calcChain xmlns="http://schemas.openxmlformats.org/spreadsheetml/2006/main">
  <c r="Q58" i="3" l="1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57" i="3"/>
  <c r="F57" i="3"/>
  <c r="G57" i="3"/>
  <c r="H57" i="3"/>
  <c r="I57" i="3"/>
  <c r="J57" i="3"/>
  <c r="K57" i="3"/>
  <c r="L57" i="3"/>
  <c r="M57" i="3"/>
  <c r="N57" i="3"/>
  <c r="O57" i="3"/>
  <c r="P57" i="3"/>
  <c r="F58" i="3"/>
  <c r="G58" i="3"/>
  <c r="H58" i="3"/>
  <c r="I58" i="3"/>
  <c r="J58" i="3"/>
  <c r="K58" i="3"/>
  <c r="L58" i="3"/>
  <c r="M58" i="3"/>
  <c r="N58" i="3"/>
  <c r="O58" i="3"/>
  <c r="P58" i="3"/>
  <c r="F59" i="3"/>
  <c r="G59" i="3"/>
  <c r="H59" i="3"/>
  <c r="I59" i="3"/>
  <c r="J59" i="3"/>
  <c r="K59" i="3"/>
  <c r="L59" i="3"/>
  <c r="M59" i="3"/>
  <c r="N59" i="3"/>
  <c r="O59" i="3"/>
  <c r="P59" i="3"/>
  <c r="F60" i="3"/>
  <c r="G60" i="3"/>
  <c r="H60" i="3"/>
  <c r="I60" i="3"/>
  <c r="J60" i="3"/>
  <c r="K60" i="3"/>
  <c r="L60" i="3"/>
  <c r="M60" i="3"/>
  <c r="N60" i="3"/>
  <c r="O60" i="3"/>
  <c r="P60" i="3"/>
  <c r="F61" i="3"/>
  <c r="G61" i="3"/>
  <c r="H61" i="3"/>
  <c r="I61" i="3"/>
  <c r="J61" i="3"/>
  <c r="K61" i="3"/>
  <c r="L61" i="3"/>
  <c r="M61" i="3"/>
  <c r="N61" i="3"/>
  <c r="O61" i="3"/>
  <c r="P61" i="3"/>
  <c r="F62" i="3"/>
  <c r="G62" i="3"/>
  <c r="H62" i="3"/>
  <c r="I62" i="3"/>
  <c r="J62" i="3"/>
  <c r="K62" i="3"/>
  <c r="L62" i="3"/>
  <c r="M62" i="3"/>
  <c r="N62" i="3"/>
  <c r="O62" i="3"/>
  <c r="P62" i="3"/>
  <c r="F63" i="3"/>
  <c r="G63" i="3"/>
  <c r="H63" i="3"/>
  <c r="I63" i="3"/>
  <c r="J63" i="3"/>
  <c r="K63" i="3"/>
  <c r="L63" i="3"/>
  <c r="M63" i="3"/>
  <c r="N63" i="3"/>
  <c r="O63" i="3"/>
  <c r="P63" i="3"/>
  <c r="F64" i="3"/>
  <c r="G64" i="3"/>
  <c r="H64" i="3"/>
  <c r="I64" i="3"/>
  <c r="J64" i="3"/>
  <c r="K64" i="3"/>
  <c r="L64" i="3"/>
  <c r="M64" i="3"/>
  <c r="N64" i="3"/>
  <c r="O64" i="3"/>
  <c r="P64" i="3"/>
  <c r="F65" i="3"/>
  <c r="G65" i="3"/>
  <c r="H65" i="3"/>
  <c r="I65" i="3"/>
  <c r="J65" i="3"/>
  <c r="K65" i="3"/>
  <c r="L65" i="3"/>
  <c r="M65" i="3"/>
  <c r="N65" i="3"/>
  <c r="O65" i="3"/>
  <c r="P65" i="3"/>
  <c r="F66" i="3"/>
  <c r="G66" i="3"/>
  <c r="H66" i="3"/>
  <c r="I66" i="3"/>
  <c r="J66" i="3"/>
  <c r="K66" i="3"/>
  <c r="L66" i="3"/>
  <c r="M66" i="3"/>
  <c r="N66" i="3"/>
  <c r="O66" i="3"/>
  <c r="P66" i="3"/>
  <c r="F67" i="3"/>
  <c r="G67" i="3"/>
  <c r="H67" i="3"/>
  <c r="I67" i="3"/>
  <c r="J67" i="3"/>
  <c r="K67" i="3"/>
  <c r="L67" i="3"/>
  <c r="M67" i="3"/>
  <c r="N67" i="3"/>
  <c r="O67" i="3"/>
  <c r="P67" i="3"/>
  <c r="F68" i="3"/>
  <c r="G68" i="3"/>
  <c r="H68" i="3"/>
  <c r="I68" i="3"/>
  <c r="J68" i="3"/>
  <c r="K68" i="3"/>
  <c r="L68" i="3"/>
  <c r="M68" i="3"/>
  <c r="N68" i="3"/>
  <c r="O68" i="3"/>
  <c r="P68" i="3"/>
  <c r="F69" i="3"/>
  <c r="G69" i="3"/>
  <c r="H69" i="3"/>
  <c r="I69" i="3"/>
  <c r="J69" i="3"/>
  <c r="K69" i="3"/>
  <c r="L69" i="3"/>
  <c r="M69" i="3"/>
  <c r="N69" i="3"/>
  <c r="O69" i="3"/>
  <c r="P69" i="3"/>
  <c r="F70" i="3"/>
  <c r="G70" i="3"/>
  <c r="H70" i="3"/>
  <c r="I70" i="3"/>
  <c r="J70" i="3"/>
  <c r="K70" i="3"/>
  <c r="L70" i="3"/>
  <c r="M70" i="3"/>
  <c r="N70" i="3"/>
  <c r="O70" i="3"/>
  <c r="P70" i="3"/>
  <c r="F71" i="3"/>
  <c r="G71" i="3"/>
  <c r="H71" i="3"/>
  <c r="I71" i="3"/>
  <c r="J71" i="3"/>
  <c r="K71" i="3"/>
  <c r="L71" i="3"/>
  <c r="M71" i="3"/>
  <c r="N71" i="3"/>
  <c r="O71" i="3"/>
  <c r="P71" i="3"/>
  <c r="F72" i="3"/>
  <c r="G72" i="3"/>
  <c r="H72" i="3"/>
  <c r="I72" i="3"/>
  <c r="J72" i="3"/>
  <c r="K72" i="3"/>
  <c r="L72" i="3"/>
  <c r="M72" i="3"/>
  <c r="N72" i="3"/>
  <c r="O72" i="3"/>
  <c r="P72" i="3"/>
  <c r="F73" i="3"/>
  <c r="G73" i="3"/>
  <c r="H73" i="3"/>
  <c r="I73" i="3"/>
  <c r="J73" i="3"/>
  <c r="K73" i="3"/>
  <c r="L73" i="3"/>
  <c r="M73" i="3"/>
  <c r="N73" i="3"/>
  <c r="O73" i="3"/>
  <c r="P73" i="3"/>
  <c r="F74" i="3"/>
  <c r="G74" i="3"/>
  <c r="H74" i="3"/>
  <c r="I74" i="3"/>
  <c r="J74" i="3"/>
  <c r="K74" i="3"/>
  <c r="L74" i="3"/>
  <c r="M74" i="3"/>
  <c r="N74" i="3"/>
  <c r="O74" i="3"/>
  <c r="P74" i="3"/>
  <c r="F75" i="3"/>
  <c r="G75" i="3"/>
  <c r="H75" i="3"/>
  <c r="I75" i="3"/>
  <c r="J75" i="3"/>
  <c r="K75" i="3"/>
  <c r="L75" i="3"/>
  <c r="M75" i="3"/>
  <c r="N75" i="3"/>
  <c r="O75" i="3"/>
  <c r="P75" i="3"/>
  <c r="F76" i="3"/>
  <c r="G76" i="3"/>
  <c r="H76" i="3"/>
  <c r="I76" i="3"/>
  <c r="J76" i="3"/>
  <c r="K76" i="3"/>
  <c r="L76" i="3"/>
  <c r="M76" i="3"/>
  <c r="N76" i="3"/>
  <c r="O76" i="3"/>
  <c r="P76" i="3"/>
  <c r="F77" i="3"/>
  <c r="G77" i="3"/>
  <c r="H77" i="3"/>
  <c r="I77" i="3"/>
  <c r="J77" i="3"/>
  <c r="K77" i="3"/>
  <c r="L77" i="3"/>
  <c r="M77" i="3"/>
  <c r="N77" i="3"/>
  <c r="O77" i="3"/>
  <c r="P77" i="3"/>
  <c r="F78" i="3"/>
  <c r="G78" i="3"/>
  <c r="H78" i="3"/>
  <c r="I78" i="3"/>
  <c r="J78" i="3"/>
  <c r="K78" i="3"/>
  <c r="L78" i="3"/>
  <c r="M78" i="3"/>
  <c r="N78" i="3"/>
  <c r="O78" i="3"/>
  <c r="P78" i="3"/>
  <c r="F79" i="3"/>
  <c r="G79" i="3"/>
  <c r="H79" i="3"/>
  <c r="I79" i="3"/>
  <c r="J79" i="3"/>
  <c r="K79" i="3"/>
  <c r="L79" i="3"/>
  <c r="M79" i="3"/>
  <c r="N79" i="3"/>
  <c r="O79" i="3"/>
  <c r="P79" i="3"/>
  <c r="F80" i="3"/>
  <c r="G80" i="3"/>
  <c r="H80" i="3"/>
  <c r="I80" i="3"/>
  <c r="J80" i="3"/>
  <c r="K80" i="3"/>
  <c r="L80" i="3"/>
  <c r="M80" i="3"/>
  <c r="N80" i="3"/>
  <c r="O80" i="3"/>
  <c r="P80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57" i="3"/>
  <c r="V10" i="1"/>
  <c r="T3" i="1" l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T11" i="1"/>
  <c r="U11" i="1"/>
  <c r="V11" i="1"/>
  <c r="V2" i="1"/>
  <c r="U2" i="1"/>
  <c r="T2" i="1"/>
</calcChain>
</file>

<file path=xl/sharedStrings.xml><?xml version="1.0" encoding="utf-8"?>
<sst xmlns="http://schemas.openxmlformats.org/spreadsheetml/2006/main" count="1145" uniqueCount="169">
  <si>
    <t>fid</t>
  </si>
  <si>
    <t>COD_USO</t>
  </si>
  <si>
    <t>DES_USO</t>
  </si>
  <si>
    <t>Shape_Leng</t>
  </si>
  <si>
    <t>Shape_Area</t>
  </si>
  <si>
    <t>_N</t>
  </si>
  <si>
    <t>_SIOSE</t>
  </si>
  <si>
    <t>_COD_SIOSE</t>
  </si>
  <si>
    <t>_Usos MUCV</t>
  </si>
  <si>
    <t>_COD_NUEVO</t>
  </si>
  <si>
    <t>AREA_POLIG</t>
  </si>
  <si>
    <t>USOS_DEFIN</t>
  </si>
  <si>
    <t>USOS_GENER</t>
  </si>
  <si>
    <t>COD_GENERA</t>
  </si>
  <si>
    <t>COD_PRESIO</t>
  </si>
  <si>
    <t>NOMBRE_HUM</t>
  </si>
  <si>
    <t>COD_IHA</t>
  </si>
  <si>
    <t>USOShum_ha</t>
  </si>
  <si>
    <t>CULTIVOS HERBACEOS Y LEÃƒâ€˜OSOS EN SECANO</t>
  </si>
  <si>
    <t>CULTIVOS HERBACEOS Y LEÃ‘OSOS EN SECANO</t>
  </si>
  <si>
    <t>NA</t>
  </si>
  <si>
    <t>Areas agrarias heterogeneas</t>
  </si>
  <si>
    <t>Agrario</t>
  </si>
  <si>
    <t>Cola del Embalse del NegratiÂ­n</t>
  </si>
  <si>
    <t>IHA614010</t>
  </si>
  <si>
    <t>OTROS CULTIVOS HERBACEOS REGADOS</t>
  </si>
  <si>
    <t>Cultivos herbaceos</t>
  </si>
  <si>
    <t>Ribera de la Algaida</t>
  </si>
  <si>
    <t>IHA611010</t>
  </si>
  <si>
    <t>PLAYAS, DUNAS Y ARENALES</t>
  </si>
  <si>
    <t>Dunas y arenales costeros</t>
  </si>
  <si>
    <t>Playas, dunas y arenales</t>
  </si>
  <si>
    <t>Cobertura vegetal y suelos</t>
  </si>
  <si>
    <t>Albufera Nueva</t>
  </si>
  <si>
    <t>IHA611008</t>
  </si>
  <si>
    <t>CULTIVOS FORZADOS BAJO PLASTICO</t>
  </si>
  <si>
    <t>Invernadero de estructura itinerante o temporal</t>
  </si>
  <si>
    <t>Invernaderos</t>
  </si>
  <si>
    <t>Agrario invernaderos</t>
  </si>
  <si>
    <t>Albufera Honda</t>
  </si>
  <si>
    <t>IHA611007</t>
  </si>
  <si>
    <t>URBANIZACIONES AGRICOLA / RESIDENCIALES</t>
  </si>
  <si>
    <t>Agricola residencial</t>
  </si>
  <si>
    <t>Tejido urbano</t>
  </si>
  <si>
    <t>Urbano e infraestructuras</t>
  </si>
  <si>
    <t>Canada de las Norias</t>
  </si>
  <si>
    <t>IHA611005</t>
  </si>
  <si>
    <t>ROQUEDOS Y SUELO DESNUDO</t>
  </si>
  <si>
    <t>Suelo desnudo</t>
  </si>
  <si>
    <t>Areas con fuertes procesos erosivos</t>
  </si>
  <si>
    <t>MATORRAL DISPERSO CON PASTO Y ROCA O SUELO</t>
  </si>
  <si>
    <t>Matorral disperso con pasto y roca o suelo</t>
  </si>
  <si>
    <t>Vegetacion natural</t>
  </si>
  <si>
    <t>ZONAS EN CONSTRUCCION</t>
  </si>
  <si>
    <t>Zonas en construccion</t>
  </si>
  <si>
    <t>Laguna de la Gravera</t>
  </si>
  <si>
    <t>IHA611002</t>
  </si>
  <si>
    <t>LAGUNAS LITORALES</t>
  </si>
  <si>
    <t>Lagunas litorales</t>
  </si>
  <si>
    <t>Lagos y lagunas</t>
  </si>
  <si>
    <t>Zonas humedas</t>
  </si>
  <si>
    <t>Charcones de Punta Entinas</t>
  </si>
  <si>
    <t>IHA611001</t>
  </si>
  <si>
    <t>RIOS Y CAUCES NAT.:OTRAS FORM. RIPARIAS</t>
  </si>
  <si>
    <t>VEGETACION RIPARIA</t>
  </si>
  <si>
    <t>Rios y cauces nat: otras formas riparias</t>
  </si>
  <si>
    <t>Vegetacion riparia</t>
  </si>
  <si>
    <t>Salinas de Cerrillos</t>
  </si>
  <si>
    <t>IHA611004</t>
  </si>
  <si>
    <t>FOR. ARBOL. DENSA: CONIFERAS+EUCALIPTOS</t>
  </si>
  <si>
    <t>VegetaciÃ³n con eucaliptos</t>
  </si>
  <si>
    <t>Salar de los Canos</t>
  </si>
  <si>
    <t>IHA611018</t>
  </si>
  <si>
    <t>CULTIVOS LEÃƒâ€˜OSOS EN SECANO: OLIVAR</t>
  </si>
  <si>
    <t>OLIVAR EN SECANO</t>
  </si>
  <si>
    <t>Olivar</t>
  </si>
  <si>
    <t>LeÃ±oso secano</t>
  </si>
  <si>
    <t>CULTIVOS HERBACEOS EN SECANO</t>
  </si>
  <si>
    <t>Humedales de Baza</t>
  </si>
  <si>
    <t>IHA614025</t>
  </si>
  <si>
    <t>CULTIVOS HERBACEOS Y PASTIZALES</t>
  </si>
  <si>
    <t>CULTIVOS HERBACEOS Y VEGETACION NATURAL LEÃƒâ€˜OSA</t>
  </si>
  <si>
    <t>CULTIVOS HERBACEOS Y VEGETACION NATURAL LEÃ‘OSA</t>
  </si>
  <si>
    <t>MATORRAL DENSO</t>
  </si>
  <si>
    <t>Matorral denso</t>
  </si>
  <si>
    <t>RiÂ­o Antas</t>
  </si>
  <si>
    <t>IHA611017</t>
  </si>
  <si>
    <t>Rambla Morales</t>
  </si>
  <si>
    <t>IHA611003</t>
  </si>
  <si>
    <t>SALINAS TRADICIONALES</t>
  </si>
  <si>
    <t>SALINAS</t>
  </si>
  <si>
    <t>Salinas tradicionales</t>
  </si>
  <si>
    <t>Salinas</t>
  </si>
  <si>
    <t>FOR. ARBOL. DENSA: CONIFERAS</t>
  </si>
  <si>
    <t>Formacion arbolada: coniferas</t>
  </si>
  <si>
    <t>CULTIVOS HERBACEOS Y LEÃƒâ€˜OSOS REGADOS</t>
  </si>
  <si>
    <t>CULTIVOS HERBACEOS Y LEÃ‘OSOS REGADOS</t>
  </si>
  <si>
    <t>URBANIZACIONES RESIDENCIALES</t>
  </si>
  <si>
    <t>URBANIZACIONES</t>
  </si>
  <si>
    <t>Discontinuo</t>
  </si>
  <si>
    <t>Salinas de Cabo de Gata</t>
  </si>
  <si>
    <t>IHA611009</t>
  </si>
  <si>
    <t>MATORRAL DISP. ARBOLADO: CONIFERAS. DISPERSO</t>
  </si>
  <si>
    <t>Matorral disperso arbolado: coniferas. disperso</t>
  </si>
  <si>
    <t>Saladar del Margen</t>
  </si>
  <si>
    <t>IHA614009</t>
  </si>
  <si>
    <t>CULTIVOS LEÃƒâ€˜OSOS REGADOS: OLIVOS</t>
  </si>
  <si>
    <t>OLIVOS EN REGADiO</t>
  </si>
  <si>
    <t>Mosaico de cultivos leÃ±osos</t>
  </si>
  <si>
    <t>LeÃ±oso regadio</t>
  </si>
  <si>
    <t>ZONAS INDUSTRIALES Y COMERCIALES</t>
  </si>
  <si>
    <t>Industria aislada</t>
  </si>
  <si>
    <t>Zonas industriales y comerciales</t>
  </si>
  <si>
    <t>TEJIDO URBANO</t>
  </si>
  <si>
    <t>Complejo comercial y/o de ocio</t>
  </si>
  <si>
    <t>MATORRAL DISPERSO CON PASTIZAL</t>
  </si>
  <si>
    <t>Matorral disperso con pastizal</t>
  </si>
  <si>
    <t>Barranco del Agua</t>
  </si>
  <si>
    <t>IHA614023</t>
  </si>
  <si>
    <t>OTROS CULTIVOS LEÃƒâ€˜OSOS REGADOS</t>
  </si>
  <si>
    <t>Ensanche</t>
  </si>
  <si>
    <t>ZONAS SIN VEGETACION POR ROTURACION</t>
  </si>
  <si>
    <t>Zonas sin vegetacion por roturacion</t>
  </si>
  <si>
    <t>MARISMA NO MAREAL CON VEGETACION</t>
  </si>
  <si>
    <t>MARISMA CON VEGETACION</t>
  </si>
  <si>
    <t>Marisma no mareal con vegetacion</t>
  </si>
  <si>
    <t>Marisma</t>
  </si>
  <si>
    <t>MATORRAL DENSO ARBOLADO: QUERCINEAS DENSAS</t>
  </si>
  <si>
    <t>ZONAS MINERAS</t>
  </si>
  <si>
    <t>Zona de extraccion o vertido</t>
  </si>
  <si>
    <t>Zonas mineras, escombreras o de vertido</t>
  </si>
  <si>
    <t>SALINAS INDUST. Y PARQUES DE CULTIVOS</t>
  </si>
  <si>
    <t>Salinas industriales</t>
  </si>
  <si>
    <t>RIOS Y CAUCES NAT.:BOSQUE GALERIA</t>
  </si>
  <si>
    <t>Rios y cauces naturales: bosque galeria</t>
  </si>
  <si>
    <t>AUTOVIAS, AUTOPISTAS Y ENLACES VIARIOS</t>
  </si>
  <si>
    <t>INFRAESTRUCTURAS DE COMUNICACIONES</t>
  </si>
  <si>
    <t>Vial, aparcamiento o zona peatonal sin vegetacion</t>
  </si>
  <si>
    <t>Infraestructuras de comunicaciones</t>
  </si>
  <si>
    <t>MARISMA MAREAL CON VEGETACION</t>
  </si>
  <si>
    <t>Marisma con vegetacion</t>
  </si>
  <si>
    <t>USOS</t>
  </si>
  <si>
    <t>HA</t>
  </si>
  <si>
    <t>HUM</t>
  </si>
  <si>
    <t>Albuferas de Adra</t>
  </si>
  <si>
    <t>Cola del Embalse del Negratin</t>
  </si>
  <si>
    <t>Humedales de Punta Entinas</t>
  </si>
  <si>
    <t>Rio Antas</t>
  </si>
  <si>
    <t>COD_NUEVO</t>
  </si>
  <si>
    <t>USOS_DEFINITIVOS</t>
  </si>
  <si>
    <t>USOS_GENERAL</t>
  </si>
  <si>
    <t>COD_GENERAL</t>
  </si>
  <si>
    <t>Sin asignacion</t>
  </si>
  <si>
    <t>Otras infraestructuras tecnicas</t>
  </si>
  <si>
    <t xml:space="preserve"> escombreras o de vertido</t>
  </si>
  <si>
    <t>Zonas verdes y espacios de ocio</t>
  </si>
  <si>
    <t>Mares y oceanos</t>
  </si>
  <si>
    <t>Rios, cauces o ramblas</t>
  </si>
  <si>
    <t xml:space="preserve"> cauces o ramblas</t>
  </si>
  <si>
    <t>Masas de agua artificial</t>
  </si>
  <si>
    <t>Leñoso secano</t>
  </si>
  <si>
    <t>Leñoso regadio</t>
  </si>
  <si>
    <t>Agrario 17</t>
  </si>
  <si>
    <t>Vegetación con eucaliptos</t>
  </si>
  <si>
    <t xml:space="preserve"> dunas y arenales</t>
  </si>
  <si>
    <t>Humedales de Punta-Entinas</t>
  </si>
  <si>
    <t>SIOSE</t>
  </si>
  <si>
    <t>MUCVA</t>
  </si>
  <si>
    <t>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</si>
</sst>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opLeftCell="O1" workbookViewId="0">
      <selection activeCell="W4" sqref="W4"/>
    </sheetView>
  </sheetViews>
  <sheetFormatPr baseColWidth="10" defaultRowHeight="15" x14ac:dyDescent="0.25"/>
  <cols>
    <col min="1" max="1" width="11.42578125" customWidth="1"/>
    <col min="2" max="11" width="11.42578125" hidden="1" customWidth="1"/>
    <col min="20" max="20" width="27.5703125" customWidth="1"/>
    <col min="21" max="21" width="24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3" x14ac:dyDescent="0.25">
      <c r="A2">
        <v>117612</v>
      </c>
      <c r="B2">
        <v>425</v>
      </c>
      <c r="C2" t="s">
        <v>25</v>
      </c>
      <c r="D2">
        <v>667.65420656799904</v>
      </c>
      <c r="E2">
        <v>629.76841202448099</v>
      </c>
      <c r="F2">
        <v>86</v>
      </c>
      <c r="G2" t="s">
        <v>25</v>
      </c>
      <c r="H2" t="s">
        <v>20</v>
      </c>
      <c r="I2" t="s">
        <v>25</v>
      </c>
      <c r="J2">
        <v>18</v>
      </c>
      <c r="K2">
        <v>629.76800000000003</v>
      </c>
      <c r="L2" t="s">
        <v>26</v>
      </c>
      <c r="M2" t="s">
        <v>22</v>
      </c>
      <c r="N2">
        <v>4</v>
      </c>
      <c r="O2">
        <v>3</v>
      </c>
      <c r="P2" t="s">
        <v>39</v>
      </c>
      <c r="Q2" t="s">
        <v>40</v>
      </c>
      <c r="R2">
        <v>6.2977000000000005E-2</v>
      </c>
      <c r="T2" t="str">
        <f>P2</f>
        <v>Albufera Honda</v>
      </c>
      <c r="U2" t="str">
        <f>L2</f>
        <v>Cultivos herbaceos</v>
      </c>
      <c r="V2">
        <f>R2</f>
        <v>6.2977000000000005E-2</v>
      </c>
    </row>
    <row r="3" spans="1:23" x14ac:dyDescent="0.25">
      <c r="A3">
        <v>400010</v>
      </c>
      <c r="B3">
        <v>917</v>
      </c>
      <c r="C3" t="s">
        <v>50</v>
      </c>
      <c r="D3">
        <v>1214.17507516</v>
      </c>
      <c r="E3">
        <v>5552.5068961561101</v>
      </c>
      <c r="F3">
        <v>74</v>
      </c>
      <c r="G3" t="s">
        <v>50</v>
      </c>
      <c r="H3">
        <v>917</v>
      </c>
      <c r="I3" t="s">
        <v>51</v>
      </c>
      <c r="J3">
        <v>20</v>
      </c>
      <c r="K3">
        <v>5552.5069999999996</v>
      </c>
      <c r="L3" t="s">
        <v>52</v>
      </c>
      <c r="M3" t="s">
        <v>32</v>
      </c>
      <c r="N3">
        <v>5</v>
      </c>
      <c r="O3">
        <v>1</v>
      </c>
      <c r="P3" t="s">
        <v>39</v>
      </c>
      <c r="Q3" t="s">
        <v>40</v>
      </c>
      <c r="R3">
        <v>2.3071980000000001</v>
      </c>
      <c r="T3" t="str">
        <f>P3</f>
        <v>Albufera Honda</v>
      </c>
      <c r="U3" t="str">
        <f>L3</f>
        <v>Vegetacion natural</v>
      </c>
      <c r="V3">
        <f>R3</f>
        <v>2.3071980000000001</v>
      </c>
    </row>
    <row r="4" spans="1:23" x14ac:dyDescent="0.25">
      <c r="A4">
        <v>2732</v>
      </c>
      <c r="B4">
        <v>115</v>
      </c>
      <c r="C4" t="s">
        <v>97</v>
      </c>
      <c r="D4">
        <v>822.01049042199895</v>
      </c>
      <c r="E4">
        <v>11377.484536014101</v>
      </c>
      <c r="F4">
        <v>8</v>
      </c>
      <c r="G4" t="s">
        <v>98</v>
      </c>
      <c r="H4">
        <v>2002</v>
      </c>
      <c r="I4" t="s">
        <v>99</v>
      </c>
      <c r="J4">
        <v>1</v>
      </c>
      <c r="K4">
        <v>11377.485000000001</v>
      </c>
      <c r="L4" t="s">
        <v>43</v>
      </c>
      <c r="M4" t="s">
        <v>44</v>
      </c>
      <c r="N4">
        <v>1</v>
      </c>
      <c r="O4">
        <v>5</v>
      </c>
      <c r="P4" t="s">
        <v>39</v>
      </c>
      <c r="Q4" t="s">
        <v>40</v>
      </c>
      <c r="R4">
        <v>2.1648339999999999</v>
      </c>
      <c r="T4" t="str">
        <f>P4</f>
        <v>Albufera Honda</v>
      </c>
      <c r="U4" t="str">
        <f>L4</f>
        <v>Tejido urbano</v>
      </c>
      <c r="V4">
        <f>R4</f>
        <v>2.1648339999999999</v>
      </c>
      <c r="W4">
        <v>15.612055999999999</v>
      </c>
    </row>
    <row r="5" spans="1:23" x14ac:dyDescent="0.25">
      <c r="A5">
        <v>441863</v>
      </c>
      <c r="B5">
        <v>931</v>
      </c>
      <c r="C5" t="s">
        <v>29</v>
      </c>
      <c r="D5">
        <v>15088.3881419999</v>
      </c>
      <c r="E5">
        <v>61919.681823689403</v>
      </c>
      <c r="F5">
        <v>79</v>
      </c>
      <c r="G5" t="s">
        <v>29</v>
      </c>
      <c r="H5">
        <v>9312</v>
      </c>
      <c r="I5" t="s">
        <v>30</v>
      </c>
      <c r="J5">
        <v>22</v>
      </c>
      <c r="K5">
        <v>61919.682000000001</v>
      </c>
      <c r="L5" t="s">
        <v>31</v>
      </c>
      <c r="M5" t="s">
        <v>32</v>
      </c>
      <c r="N5">
        <v>5</v>
      </c>
      <c r="O5">
        <v>1</v>
      </c>
      <c r="P5" t="s">
        <v>33</v>
      </c>
      <c r="Q5" t="s">
        <v>34</v>
      </c>
      <c r="R5">
        <v>6.1919680000000001</v>
      </c>
      <c r="T5" t="str">
        <f>P5</f>
        <v>Albufera Nueva</v>
      </c>
      <c r="U5" t="str">
        <f>L5</f>
        <v>Playas, dunas y arenales</v>
      </c>
      <c r="V5">
        <f>R5</f>
        <v>6.1919680000000001</v>
      </c>
    </row>
    <row r="6" spans="1:23" x14ac:dyDescent="0.25">
      <c r="A6">
        <v>115970</v>
      </c>
      <c r="B6">
        <v>423</v>
      </c>
      <c r="C6" t="s">
        <v>35</v>
      </c>
      <c r="D6">
        <v>1717.8287604499901</v>
      </c>
      <c r="E6">
        <v>7989.9365831824198</v>
      </c>
      <c r="F6">
        <v>56</v>
      </c>
      <c r="G6" t="s">
        <v>35</v>
      </c>
      <c r="H6">
        <v>404</v>
      </c>
      <c r="I6" t="s">
        <v>36</v>
      </c>
      <c r="J6">
        <v>17</v>
      </c>
      <c r="K6">
        <v>7989.9369999999999</v>
      </c>
      <c r="L6" t="s">
        <v>37</v>
      </c>
      <c r="M6" t="s">
        <v>38</v>
      </c>
      <c r="N6">
        <v>2</v>
      </c>
      <c r="O6">
        <v>5</v>
      </c>
      <c r="P6" t="s">
        <v>33</v>
      </c>
      <c r="Q6" t="s">
        <v>34</v>
      </c>
      <c r="R6">
        <v>148.395208</v>
      </c>
      <c r="T6" t="str">
        <f>P6</f>
        <v>Albufera Nueva</v>
      </c>
      <c r="U6" t="str">
        <f>L6</f>
        <v>Invernaderos</v>
      </c>
      <c r="V6">
        <f>R6</f>
        <v>148.395208</v>
      </c>
    </row>
    <row r="7" spans="1:23" x14ac:dyDescent="0.25">
      <c r="A7">
        <v>27547</v>
      </c>
      <c r="B7">
        <v>231</v>
      </c>
      <c r="C7" t="s">
        <v>57</v>
      </c>
      <c r="D7">
        <v>2379.0739782099899</v>
      </c>
      <c r="E7">
        <v>239537.116586066</v>
      </c>
      <c r="F7">
        <v>84</v>
      </c>
      <c r="G7" t="s">
        <v>58</v>
      </c>
      <c r="H7" t="s">
        <v>20</v>
      </c>
      <c r="I7" t="s">
        <v>58</v>
      </c>
      <c r="J7">
        <v>12</v>
      </c>
      <c r="K7">
        <v>239537.117</v>
      </c>
      <c r="L7" t="s">
        <v>59</v>
      </c>
      <c r="M7" t="s">
        <v>60</v>
      </c>
      <c r="N7">
        <v>3</v>
      </c>
      <c r="O7">
        <v>1</v>
      </c>
      <c r="P7" t="s">
        <v>33</v>
      </c>
      <c r="Q7" t="s">
        <v>34</v>
      </c>
      <c r="R7">
        <v>31.513255000000001</v>
      </c>
      <c r="T7" t="str">
        <f>P7</f>
        <v>Albufera Nueva</v>
      </c>
      <c r="U7" t="str">
        <f>L7</f>
        <v>Lagos y lagunas</v>
      </c>
      <c r="V7">
        <f>R7</f>
        <v>31.513255000000001</v>
      </c>
    </row>
    <row r="8" spans="1:23" x14ac:dyDescent="0.25">
      <c r="A8">
        <v>132015</v>
      </c>
      <c r="B8">
        <v>439</v>
      </c>
      <c r="C8" t="s">
        <v>119</v>
      </c>
      <c r="D8">
        <v>1987.4906653999899</v>
      </c>
      <c r="E8">
        <v>134472.22459313201</v>
      </c>
      <c r="F8">
        <v>7</v>
      </c>
      <c r="G8" t="s">
        <v>113</v>
      </c>
      <c r="H8">
        <v>2000</v>
      </c>
      <c r="I8" t="s">
        <v>120</v>
      </c>
      <c r="J8">
        <v>1</v>
      </c>
      <c r="K8">
        <v>134472.22500000001</v>
      </c>
      <c r="L8" t="s">
        <v>43</v>
      </c>
      <c r="M8" t="s">
        <v>44</v>
      </c>
      <c r="N8">
        <v>1</v>
      </c>
      <c r="O8">
        <v>5</v>
      </c>
      <c r="P8" t="s">
        <v>33</v>
      </c>
      <c r="Q8" t="s">
        <v>34</v>
      </c>
      <c r="R8">
        <v>13.447222</v>
      </c>
      <c r="T8" t="str">
        <f>P8</f>
        <v>Albufera Nueva</v>
      </c>
      <c r="U8" t="str">
        <f>L8</f>
        <v>Tejido urbano</v>
      </c>
      <c r="V8">
        <f>R8</f>
        <v>13.447222</v>
      </c>
    </row>
    <row r="9" spans="1:23" x14ac:dyDescent="0.25">
      <c r="A9">
        <v>32264</v>
      </c>
      <c r="B9">
        <v>317</v>
      </c>
      <c r="C9" t="s">
        <v>63</v>
      </c>
      <c r="D9">
        <v>7162.2696261800002</v>
      </c>
      <c r="E9">
        <v>12235.2350860103</v>
      </c>
      <c r="F9">
        <v>46</v>
      </c>
      <c r="G9" t="s">
        <v>64</v>
      </c>
      <c r="H9">
        <v>317</v>
      </c>
      <c r="I9" t="s">
        <v>65</v>
      </c>
      <c r="J9">
        <v>11</v>
      </c>
      <c r="K9">
        <v>12235.235000000001</v>
      </c>
      <c r="L9" t="s">
        <v>66</v>
      </c>
      <c r="M9" t="s">
        <v>60</v>
      </c>
      <c r="N9">
        <v>3</v>
      </c>
      <c r="O9">
        <v>1</v>
      </c>
      <c r="P9" t="s">
        <v>33</v>
      </c>
      <c r="Q9" t="s">
        <v>34</v>
      </c>
      <c r="R9">
        <v>1.2235240000000001</v>
      </c>
      <c r="T9" t="str">
        <f>P9</f>
        <v>Albufera Nueva</v>
      </c>
      <c r="U9" t="str">
        <f>L9</f>
        <v>Vegetacion riparia</v>
      </c>
      <c r="V9">
        <f>R9</f>
        <v>1.2235240000000001</v>
      </c>
    </row>
    <row r="10" spans="1:23" x14ac:dyDescent="0.25">
      <c r="A10">
        <v>341876</v>
      </c>
      <c r="B10">
        <v>911</v>
      </c>
      <c r="C10" t="s">
        <v>83</v>
      </c>
      <c r="D10">
        <v>331.22813853100001</v>
      </c>
      <c r="E10">
        <v>5881.1653944067602</v>
      </c>
      <c r="F10">
        <v>72</v>
      </c>
      <c r="G10" t="s">
        <v>83</v>
      </c>
      <c r="H10">
        <v>911</v>
      </c>
      <c r="I10" t="s">
        <v>84</v>
      </c>
      <c r="J10">
        <v>20</v>
      </c>
      <c r="K10">
        <v>5881.165</v>
      </c>
      <c r="L10" t="s">
        <v>52</v>
      </c>
      <c r="M10" t="s">
        <v>32</v>
      </c>
      <c r="N10">
        <v>5</v>
      </c>
      <c r="O10">
        <v>1</v>
      </c>
      <c r="P10" t="s">
        <v>33</v>
      </c>
      <c r="Q10" t="s">
        <v>34</v>
      </c>
      <c r="R10">
        <v>30.906068999999999</v>
      </c>
      <c r="T10" t="str">
        <f>P10</f>
        <v>Albufera Nueva</v>
      </c>
      <c r="U10" t="str">
        <f>L10</f>
        <v>Vegetacion natural</v>
      </c>
      <c r="V10">
        <f>R10</f>
        <v>30.906068999999999</v>
      </c>
      <c r="W10">
        <v>33.213267000000002</v>
      </c>
    </row>
    <row r="11" spans="1:23" x14ac:dyDescent="0.25">
      <c r="A11">
        <v>26982</v>
      </c>
      <c r="B11">
        <v>211</v>
      </c>
      <c r="C11" t="s">
        <v>139</v>
      </c>
      <c r="D11">
        <v>489.16778510400002</v>
      </c>
      <c r="E11">
        <v>12303.1665805923</v>
      </c>
      <c r="F11">
        <v>34</v>
      </c>
      <c r="G11" t="s">
        <v>124</v>
      </c>
      <c r="H11">
        <v>210</v>
      </c>
      <c r="I11" t="s">
        <v>140</v>
      </c>
      <c r="J11">
        <v>7</v>
      </c>
      <c r="K11">
        <v>12303.166999999999</v>
      </c>
      <c r="L11" t="s">
        <v>126</v>
      </c>
      <c r="M11" t="s">
        <v>60</v>
      </c>
      <c r="N11">
        <v>3</v>
      </c>
      <c r="O11">
        <v>1</v>
      </c>
      <c r="P11" t="s">
        <v>33</v>
      </c>
      <c r="Q11" t="s">
        <v>34</v>
      </c>
      <c r="R11">
        <v>25.700680999999999</v>
      </c>
      <c r="T11" t="str">
        <f>P11</f>
        <v>Albufera Nueva</v>
      </c>
      <c r="U11" t="str">
        <f>L11</f>
        <v>Marisma</v>
      </c>
      <c r="V11">
        <f>R11</f>
        <v>25.700680999999999</v>
      </c>
    </row>
    <row r="12" spans="1:23" x14ac:dyDescent="0.25">
      <c r="A12">
        <v>385594</v>
      </c>
      <c r="B12">
        <v>915</v>
      </c>
      <c r="C12" t="s">
        <v>115</v>
      </c>
      <c r="D12">
        <v>14108.493038000001</v>
      </c>
      <c r="E12">
        <v>115099.07042996</v>
      </c>
      <c r="F12">
        <v>73</v>
      </c>
      <c r="G12" t="s">
        <v>115</v>
      </c>
      <c r="H12">
        <v>915</v>
      </c>
      <c r="I12" t="s">
        <v>116</v>
      </c>
      <c r="J12">
        <v>20</v>
      </c>
      <c r="K12">
        <v>115099.07</v>
      </c>
      <c r="L12" t="s">
        <v>52</v>
      </c>
      <c r="M12" t="s">
        <v>32</v>
      </c>
      <c r="N12">
        <v>5</v>
      </c>
      <c r="O12">
        <v>1</v>
      </c>
      <c r="P12" t="s">
        <v>117</v>
      </c>
      <c r="Q12" t="s">
        <v>118</v>
      </c>
      <c r="R12">
        <v>221.954914</v>
      </c>
    </row>
    <row r="13" spans="1:23" x14ac:dyDescent="0.25">
      <c r="A13">
        <v>159345</v>
      </c>
      <c r="B13">
        <v>473</v>
      </c>
      <c r="C13" t="s">
        <v>81</v>
      </c>
      <c r="D13">
        <v>2857.2927679300001</v>
      </c>
      <c r="E13">
        <v>17175.474387118498</v>
      </c>
      <c r="F13">
        <v>92</v>
      </c>
      <c r="G13" t="s">
        <v>82</v>
      </c>
      <c r="H13" t="s">
        <v>20</v>
      </c>
      <c r="I13" t="s">
        <v>82</v>
      </c>
      <c r="J13">
        <v>19</v>
      </c>
      <c r="K13">
        <v>17175.473999999998</v>
      </c>
      <c r="L13" t="s">
        <v>21</v>
      </c>
      <c r="M13" t="s">
        <v>22</v>
      </c>
      <c r="N13">
        <v>4</v>
      </c>
      <c r="O13">
        <v>3</v>
      </c>
      <c r="P13" t="s">
        <v>117</v>
      </c>
      <c r="Q13" t="s">
        <v>118</v>
      </c>
      <c r="R13">
        <v>69.847397999999998</v>
      </c>
      <c r="T13" t="s">
        <v>117</v>
      </c>
      <c r="U13" t="s">
        <v>52</v>
      </c>
      <c r="V13">
        <v>221.954914</v>
      </c>
    </row>
    <row r="14" spans="1:23" x14ac:dyDescent="0.25">
      <c r="A14">
        <v>68530</v>
      </c>
      <c r="B14">
        <v>411</v>
      </c>
      <c r="C14" t="s">
        <v>77</v>
      </c>
      <c r="D14">
        <v>196311.93668899901</v>
      </c>
      <c r="E14">
        <v>164851.57353671701</v>
      </c>
      <c r="F14">
        <v>85</v>
      </c>
      <c r="G14" t="s">
        <v>77</v>
      </c>
      <c r="H14" t="s">
        <v>20</v>
      </c>
      <c r="I14" t="s">
        <v>77</v>
      </c>
      <c r="J14">
        <v>18</v>
      </c>
      <c r="K14">
        <v>164851.57399999999</v>
      </c>
      <c r="L14" t="s">
        <v>26</v>
      </c>
      <c r="M14" t="s">
        <v>22</v>
      </c>
      <c r="N14">
        <v>4</v>
      </c>
      <c r="O14">
        <v>3</v>
      </c>
      <c r="P14" t="s">
        <v>117</v>
      </c>
      <c r="Q14" t="s">
        <v>118</v>
      </c>
      <c r="R14">
        <v>40.470041999999999</v>
      </c>
      <c r="T14" t="s">
        <v>117</v>
      </c>
      <c r="U14" t="s">
        <v>21</v>
      </c>
      <c r="V14">
        <v>69.847397999999998</v>
      </c>
    </row>
    <row r="15" spans="1:23" x14ac:dyDescent="0.25">
      <c r="A15">
        <v>6115</v>
      </c>
      <c r="B15">
        <v>117</v>
      </c>
      <c r="C15" t="s">
        <v>41</v>
      </c>
      <c r="D15">
        <v>2527.9696528899899</v>
      </c>
      <c r="E15">
        <v>137615.27165410199</v>
      </c>
      <c r="F15">
        <v>9</v>
      </c>
      <c r="G15" t="s">
        <v>41</v>
      </c>
      <c r="H15">
        <v>117</v>
      </c>
      <c r="I15" t="s">
        <v>42</v>
      </c>
      <c r="J15">
        <v>1</v>
      </c>
      <c r="K15">
        <v>137615.272</v>
      </c>
      <c r="L15" t="s">
        <v>43</v>
      </c>
      <c r="M15" t="s">
        <v>44</v>
      </c>
      <c r="N15">
        <v>1</v>
      </c>
      <c r="O15">
        <v>5</v>
      </c>
      <c r="P15" t="s">
        <v>45</v>
      </c>
      <c r="Q15" t="s">
        <v>46</v>
      </c>
      <c r="R15">
        <v>15.559714</v>
      </c>
      <c r="T15" t="s">
        <v>117</v>
      </c>
      <c r="U15" t="s">
        <v>26</v>
      </c>
      <c r="V15">
        <v>40.470041999999999</v>
      </c>
    </row>
    <row r="16" spans="1:23" x14ac:dyDescent="0.25">
      <c r="A16">
        <v>116192</v>
      </c>
      <c r="B16">
        <v>423</v>
      </c>
      <c r="C16" t="s">
        <v>35</v>
      </c>
      <c r="D16">
        <v>478017.63898599899</v>
      </c>
      <c r="E16">
        <v>7792199.8016211996</v>
      </c>
      <c r="F16">
        <v>56</v>
      </c>
      <c r="G16" t="s">
        <v>35</v>
      </c>
      <c r="H16">
        <v>404</v>
      </c>
      <c r="I16" t="s">
        <v>36</v>
      </c>
      <c r="J16">
        <v>17</v>
      </c>
      <c r="K16">
        <v>7792199.8020000001</v>
      </c>
      <c r="L16" t="s">
        <v>37</v>
      </c>
      <c r="M16" t="s">
        <v>38</v>
      </c>
      <c r="N16">
        <v>2</v>
      </c>
      <c r="O16">
        <v>5</v>
      </c>
      <c r="P16" t="s">
        <v>45</v>
      </c>
      <c r="Q16" t="s">
        <v>46</v>
      </c>
      <c r="R16">
        <v>282.55565899999999</v>
      </c>
      <c r="T16" t="s">
        <v>45</v>
      </c>
      <c r="U16" t="s">
        <v>43</v>
      </c>
      <c r="V16">
        <v>15.559714</v>
      </c>
    </row>
    <row r="17" spans="1:22" x14ac:dyDescent="0.25">
      <c r="A17">
        <v>144808</v>
      </c>
      <c r="B17">
        <v>451</v>
      </c>
      <c r="C17" t="s">
        <v>95</v>
      </c>
      <c r="D17">
        <v>468.25518925099902</v>
      </c>
      <c r="E17">
        <v>9991.9295827150308</v>
      </c>
      <c r="F17">
        <v>89</v>
      </c>
      <c r="G17" t="s">
        <v>96</v>
      </c>
      <c r="H17" t="s">
        <v>20</v>
      </c>
      <c r="I17" t="s">
        <v>96</v>
      </c>
      <c r="J17">
        <v>19</v>
      </c>
      <c r="K17">
        <v>9991.93</v>
      </c>
      <c r="L17" t="s">
        <v>21</v>
      </c>
      <c r="M17" t="s">
        <v>22</v>
      </c>
      <c r="N17">
        <v>4</v>
      </c>
      <c r="O17">
        <v>3</v>
      </c>
      <c r="P17" t="s">
        <v>45</v>
      </c>
      <c r="Q17" t="s">
        <v>46</v>
      </c>
      <c r="R17">
        <v>60.674683999999999</v>
      </c>
      <c r="T17" t="s">
        <v>45</v>
      </c>
      <c r="U17" t="s">
        <v>37</v>
      </c>
      <c r="V17">
        <v>282.55565899999999</v>
      </c>
    </row>
    <row r="18" spans="1:22" x14ac:dyDescent="0.25">
      <c r="A18">
        <v>297</v>
      </c>
      <c r="B18">
        <v>111</v>
      </c>
      <c r="C18" t="s">
        <v>113</v>
      </c>
      <c r="D18">
        <v>1329.4333831399899</v>
      </c>
      <c r="E18">
        <v>53639.783541521901</v>
      </c>
      <c r="F18">
        <v>13</v>
      </c>
      <c r="G18" t="s">
        <v>110</v>
      </c>
      <c r="H18">
        <v>125</v>
      </c>
      <c r="I18" t="s">
        <v>114</v>
      </c>
      <c r="J18">
        <v>2</v>
      </c>
      <c r="K18">
        <v>53639.784</v>
      </c>
      <c r="L18" t="s">
        <v>112</v>
      </c>
      <c r="M18" t="s">
        <v>44</v>
      </c>
      <c r="N18">
        <v>1</v>
      </c>
      <c r="O18">
        <v>5</v>
      </c>
      <c r="P18" t="s">
        <v>45</v>
      </c>
      <c r="Q18" t="s">
        <v>46</v>
      </c>
      <c r="R18">
        <v>38.849629</v>
      </c>
      <c r="T18" t="s">
        <v>45</v>
      </c>
      <c r="U18" t="s">
        <v>21</v>
      </c>
      <c r="V18">
        <v>60.674683999999999</v>
      </c>
    </row>
    <row r="19" spans="1:22" x14ac:dyDescent="0.25">
      <c r="A19">
        <v>24205</v>
      </c>
      <c r="B19">
        <v>155</v>
      </c>
      <c r="C19" t="s">
        <v>53</v>
      </c>
      <c r="D19">
        <v>2259.79918055999</v>
      </c>
      <c r="E19">
        <v>91010.754284444207</v>
      </c>
      <c r="F19">
        <v>83</v>
      </c>
      <c r="G19" t="s">
        <v>53</v>
      </c>
      <c r="H19" t="s">
        <v>20</v>
      </c>
      <c r="I19" t="s">
        <v>54</v>
      </c>
      <c r="J19">
        <v>24</v>
      </c>
      <c r="K19">
        <v>91010.754000000001</v>
      </c>
      <c r="L19" t="s">
        <v>54</v>
      </c>
      <c r="M19" t="s">
        <v>44</v>
      </c>
      <c r="N19">
        <v>1</v>
      </c>
      <c r="O19">
        <v>4</v>
      </c>
      <c r="P19" t="s">
        <v>45</v>
      </c>
      <c r="Q19" t="s">
        <v>46</v>
      </c>
      <c r="R19">
        <v>9.1010749999999998</v>
      </c>
      <c r="T19" t="s">
        <v>45</v>
      </c>
      <c r="U19" t="s">
        <v>112</v>
      </c>
      <c r="V19">
        <v>38.849629</v>
      </c>
    </row>
    <row r="20" spans="1:22" x14ac:dyDescent="0.25">
      <c r="A20">
        <v>45867</v>
      </c>
      <c r="B20">
        <v>411</v>
      </c>
      <c r="C20" t="s">
        <v>77</v>
      </c>
      <c r="D20">
        <v>915.00004400700004</v>
      </c>
      <c r="E20">
        <v>39606.536239695502</v>
      </c>
      <c r="F20">
        <v>85</v>
      </c>
      <c r="G20" t="s">
        <v>77</v>
      </c>
      <c r="H20" t="s">
        <v>20</v>
      </c>
      <c r="I20" t="s">
        <v>77</v>
      </c>
      <c r="J20">
        <v>18</v>
      </c>
      <c r="K20">
        <v>39606.536</v>
      </c>
      <c r="L20" t="s">
        <v>26</v>
      </c>
      <c r="M20" t="s">
        <v>22</v>
      </c>
      <c r="N20">
        <v>4</v>
      </c>
      <c r="O20">
        <v>3</v>
      </c>
      <c r="P20" t="s">
        <v>45</v>
      </c>
      <c r="Q20" t="s">
        <v>46</v>
      </c>
      <c r="R20">
        <v>165.01108500000001</v>
      </c>
      <c r="T20" t="s">
        <v>45</v>
      </c>
      <c r="U20" t="s">
        <v>54</v>
      </c>
      <c r="V20">
        <v>9.1010749999999998</v>
      </c>
    </row>
    <row r="21" spans="1:22" x14ac:dyDescent="0.25">
      <c r="A21">
        <v>341888</v>
      </c>
      <c r="B21">
        <v>911</v>
      </c>
      <c r="C21" t="s">
        <v>83</v>
      </c>
      <c r="D21">
        <v>590.09786570300002</v>
      </c>
      <c r="E21">
        <v>104.548776753246</v>
      </c>
      <c r="F21">
        <v>72</v>
      </c>
      <c r="G21" t="s">
        <v>83</v>
      </c>
      <c r="H21">
        <v>911</v>
      </c>
      <c r="I21" t="s">
        <v>84</v>
      </c>
      <c r="J21">
        <v>20</v>
      </c>
      <c r="K21">
        <v>104.54900000000001</v>
      </c>
      <c r="L21" t="s">
        <v>52</v>
      </c>
      <c r="M21" t="s">
        <v>32</v>
      </c>
      <c r="N21">
        <v>5</v>
      </c>
      <c r="O21">
        <v>1</v>
      </c>
      <c r="P21" t="s">
        <v>45</v>
      </c>
      <c r="Q21" t="s">
        <v>46</v>
      </c>
      <c r="R21">
        <v>22.973942000000001</v>
      </c>
      <c r="T21" t="s">
        <v>45</v>
      </c>
      <c r="U21" t="s">
        <v>26</v>
      </c>
      <c r="V21">
        <v>165.01108500000001</v>
      </c>
    </row>
    <row r="22" spans="1:22" x14ac:dyDescent="0.25">
      <c r="A22">
        <v>27545</v>
      </c>
      <c r="B22">
        <v>231</v>
      </c>
      <c r="C22" t="s">
        <v>57</v>
      </c>
      <c r="D22">
        <v>7464.8840207699895</v>
      </c>
      <c r="E22">
        <v>1303811.9176461</v>
      </c>
      <c r="F22">
        <v>84</v>
      </c>
      <c r="G22" t="s">
        <v>58</v>
      </c>
      <c r="H22" t="s">
        <v>20</v>
      </c>
      <c r="I22" t="s">
        <v>58</v>
      </c>
      <c r="J22">
        <v>12</v>
      </c>
      <c r="K22">
        <v>1303811.9180000001</v>
      </c>
      <c r="L22" t="s">
        <v>59</v>
      </c>
      <c r="M22" t="s">
        <v>60</v>
      </c>
      <c r="N22">
        <v>3</v>
      </c>
      <c r="O22">
        <v>1</v>
      </c>
      <c r="P22" t="s">
        <v>61</v>
      </c>
      <c r="Q22" t="s">
        <v>62</v>
      </c>
      <c r="R22">
        <v>130.381192</v>
      </c>
      <c r="T22" t="s">
        <v>45</v>
      </c>
      <c r="U22" t="s">
        <v>52</v>
      </c>
      <c r="V22">
        <v>22.973942000000001</v>
      </c>
    </row>
    <row r="23" spans="1:22" x14ac:dyDescent="0.25">
      <c r="A23">
        <v>150581</v>
      </c>
      <c r="B23">
        <v>471</v>
      </c>
      <c r="C23" t="s">
        <v>80</v>
      </c>
      <c r="D23">
        <v>4046.2571986100002</v>
      </c>
      <c r="E23">
        <v>301394.74447303999</v>
      </c>
      <c r="F23">
        <v>91</v>
      </c>
      <c r="G23" t="s">
        <v>80</v>
      </c>
      <c r="H23" t="s">
        <v>20</v>
      </c>
      <c r="I23" t="s">
        <v>80</v>
      </c>
      <c r="J23">
        <v>19</v>
      </c>
      <c r="K23">
        <v>301394.74400000001</v>
      </c>
      <c r="L23" t="s">
        <v>21</v>
      </c>
      <c r="M23" t="s">
        <v>22</v>
      </c>
      <c r="N23">
        <v>4</v>
      </c>
      <c r="O23">
        <v>3</v>
      </c>
      <c r="P23" t="s">
        <v>61</v>
      </c>
      <c r="Q23" t="s">
        <v>62</v>
      </c>
      <c r="R23">
        <v>30.139474</v>
      </c>
      <c r="T23" t="s">
        <v>23</v>
      </c>
      <c r="U23" t="s">
        <v>21</v>
      </c>
      <c r="V23">
        <v>327.11279999999999</v>
      </c>
    </row>
    <row r="24" spans="1:22" x14ac:dyDescent="0.25">
      <c r="A24">
        <v>27470</v>
      </c>
      <c r="B24">
        <v>221</v>
      </c>
      <c r="C24" t="s">
        <v>89</v>
      </c>
      <c r="D24">
        <v>22406.618673799901</v>
      </c>
      <c r="E24">
        <v>4954079.0405044304</v>
      </c>
      <c r="F24">
        <v>39</v>
      </c>
      <c r="G24" t="s">
        <v>90</v>
      </c>
      <c r="H24">
        <v>221</v>
      </c>
      <c r="I24" t="s">
        <v>91</v>
      </c>
      <c r="J24">
        <v>8</v>
      </c>
      <c r="K24">
        <v>4954079.0410000002</v>
      </c>
      <c r="L24" t="s">
        <v>92</v>
      </c>
      <c r="M24" t="s">
        <v>60</v>
      </c>
      <c r="N24">
        <v>3</v>
      </c>
      <c r="O24">
        <v>1</v>
      </c>
      <c r="P24" t="s">
        <v>61</v>
      </c>
      <c r="Q24" t="s">
        <v>62</v>
      </c>
      <c r="R24">
        <v>495.40790399999997</v>
      </c>
      <c r="T24" t="s">
        <v>23</v>
      </c>
      <c r="U24" t="s">
        <v>76</v>
      </c>
      <c r="V24">
        <v>27.002162999999999</v>
      </c>
    </row>
    <row r="25" spans="1:22" x14ac:dyDescent="0.25">
      <c r="A25">
        <v>44780</v>
      </c>
      <c r="B25">
        <v>411</v>
      </c>
      <c r="C25" t="s">
        <v>77</v>
      </c>
      <c r="D25">
        <v>1503.1899031</v>
      </c>
      <c r="E25">
        <v>82687.087151403102</v>
      </c>
      <c r="F25">
        <v>85</v>
      </c>
      <c r="G25" t="s">
        <v>77</v>
      </c>
      <c r="H25" t="s">
        <v>20</v>
      </c>
      <c r="I25" t="s">
        <v>77</v>
      </c>
      <c r="J25">
        <v>18</v>
      </c>
      <c r="K25">
        <v>82687.087</v>
      </c>
      <c r="L25" t="s">
        <v>26</v>
      </c>
      <c r="M25" t="s">
        <v>22</v>
      </c>
      <c r="N25">
        <v>4</v>
      </c>
      <c r="O25">
        <v>2</v>
      </c>
      <c r="P25" t="s">
        <v>61</v>
      </c>
      <c r="Q25" t="s">
        <v>62</v>
      </c>
      <c r="R25">
        <v>8.2687089999999994</v>
      </c>
      <c r="T25" t="s">
        <v>23</v>
      </c>
      <c r="U25" t="s">
        <v>26</v>
      </c>
      <c r="V25">
        <v>107.17916099999999</v>
      </c>
    </row>
    <row r="26" spans="1:22" x14ac:dyDescent="0.25">
      <c r="A26">
        <v>441866</v>
      </c>
      <c r="B26">
        <v>931</v>
      </c>
      <c r="C26" t="s">
        <v>29</v>
      </c>
      <c r="D26">
        <v>40883.113585799903</v>
      </c>
      <c r="E26">
        <v>474846.65772279003</v>
      </c>
      <c r="F26">
        <v>79</v>
      </c>
      <c r="G26" t="s">
        <v>29</v>
      </c>
      <c r="H26">
        <v>9312</v>
      </c>
      <c r="I26" t="s">
        <v>30</v>
      </c>
      <c r="J26">
        <v>22</v>
      </c>
      <c r="K26">
        <v>474846.658</v>
      </c>
      <c r="L26" t="s">
        <v>31</v>
      </c>
      <c r="M26" t="s">
        <v>32</v>
      </c>
      <c r="N26">
        <v>5</v>
      </c>
      <c r="O26">
        <v>1</v>
      </c>
      <c r="P26" t="s">
        <v>61</v>
      </c>
      <c r="Q26" t="s">
        <v>62</v>
      </c>
      <c r="R26">
        <v>36.632744000000002</v>
      </c>
      <c r="T26" t="s">
        <v>23</v>
      </c>
      <c r="U26" t="s">
        <v>109</v>
      </c>
      <c r="V26">
        <v>41.128269000000003</v>
      </c>
    </row>
    <row r="27" spans="1:22" x14ac:dyDescent="0.25">
      <c r="A27">
        <v>116192</v>
      </c>
      <c r="B27">
        <v>423</v>
      </c>
      <c r="C27" t="s">
        <v>35</v>
      </c>
      <c r="D27">
        <v>478017.63898599899</v>
      </c>
      <c r="E27">
        <v>7792199.8016211996</v>
      </c>
      <c r="F27">
        <v>56</v>
      </c>
      <c r="G27" t="s">
        <v>35</v>
      </c>
      <c r="H27">
        <v>404</v>
      </c>
      <c r="I27" t="s">
        <v>36</v>
      </c>
      <c r="J27">
        <v>17</v>
      </c>
      <c r="K27">
        <v>7792199.8020000001</v>
      </c>
      <c r="L27" t="s">
        <v>37</v>
      </c>
      <c r="M27" t="s">
        <v>38</v>
      </c>
      <c r="N27">
        <v>2</v>
      </c>
      <c r="O27">
        <v>5</v>
      </c>
      <c r="P27" t="s">
        <v>61</v>
      </c>
      <c r="Q27" t="s">
        <v>62</v>
      </c>
      <c r="R27">
        <v>520.00191600000005</v>
      </c>
      <c r="T27" t="s">
        <v>23</v>
      </c>
      <c r="U27" t="s">
        <v>52</v>
      </c>
      <c r="V27">
        <v>324.755379</v>
      </c>
    </row>
    <row r="28" spans="1:22" x14ac:dyDescent="0.25">
      <c r="A28">
        <v>27180</v>
      </c>
      <c r="B28">
        <v>215</v>
      </c>
      <c r="C28" t="s">
        <v>123</v>
      </c>
      <c r="D28">
        <v>4462.2452748200003</v>
      </c>
      <c r="E28">
        <v>103458.192183951</v>
      </c>
      <c r="F28">
        <v>36</v>
      </c>
      <c r="G28" t="s">
        <v>124</v>
      </c>
      <c r="H28">
        <v>2151</v>
      </c>
      <c r="I28" t="s">
        <v>125</v>
      </c>
      <c r="J28">
        <v>7</v>
      </c>
      <c r="K28">
        <v>103458.192</v>
      </c>
      <c r="L28" t="s">
        <v>126</v>
      </c>
      <c r="M28" t="s">
        <v>60</v>
      </c>
      <c r="N28">
        <v>3</v>
      </c>
      <c r="O28">
        <v>1</v>
      </c>
      <c r="P28" t="s">
        <v>61</v>
      </c>
      <c r="Q28" t="s">
        <v>62</v>
      </c>
      <c r="R28">
        <v>98.666280999999998</v>
      </c>
      <c r="T28" t="s">
        <v>23</v>
      </c>
      <c r="U28" t="s">
        <v>43</v>
      </c>
      <c r="V28">
        <v>2.2154829999999999</v>
      </c>
    </row>
    <row r="29" spans="1:22" x14ac:dyDescent="0.25">
      <c r="A29">
        <v>442611</v>
      </c>
      <c r="B29">
        <v>932</v>
      </c>
      <c r="C29" t="s">
        <v>47</v>
      </c>
      <c r="D29">
        <v>4644.8618671300001</v>
      </c>
      <c r="E29">
        <v>119819.923417232</v>
      </c>
      <c r="F29">
        <v>80</v>
      </c>
      <c r="G29" t="s">
        <v>47</v>
      </c>
      <c r="H29">
        <v>945</v>
      </c>
      <c r="I29" t="s">
        <v>48</v>
      </c>
      <c r="J29">
        <v>23</v>
      </c>
      <c r="K29">
        <v>119819.923</v>
      </c>
      <c r="L29" t="s">
        <v>49</v>
      </c>
      <c r="M29" t="s">
        <v>32</v>
      </c>
      <c r="N29">
        <v>5</v>
      </c>
      <c r="O29">
        <v>1</v>
      </c>
      <c r="P29" t="s">
        <v>61</v>
      </c>
      <c r="Q29" t="s">
        <v>62</v>
      </c>
      <c r="R29">
        <v>11.981992</v>
      </c>
      <c r="T29" t="s">
        <v>23</v>
      </c>
      <c r="U29" t="s">
        <v>66</v>
      </c>
      <c r="V29">
        <v>18.005324000000002</v>
      </c>
    </row>
    <row r="30" spans="1:22" x14ac:dyDescent="0.25">
      <c r="A30">
        <v>341709</v>
      </c>
      <c r="B30">
        <v>911</v>
      </c>
      <c r="C30" t="s">
        <v>83</v>
      </c>
      <c r="D30">
        <v>3073.98559225999</v>
      </c>
      <c r="E30">
        <v>113820.425910829</v>
      </c>
      <c r="F30">
        <v>72</v>
      </c>
      <c r="G30" t="s">
        <v>83</v>
      </c>
      <c r="H30">
        <v>911</v>
      </c>
      <c r="I30" t="s">
        <v>84</v>
      </c>
      <c r="J30">
        <v>20</v>
      </c>
      <c r="K30">
        <v>113820.42600000001</v>
      </c>
      <c r="L30" t="s">
        <v>52</v>
      </c>
      <c r="M30" t="s">
        <v>32</v>
      </c>
      <c r="N30">
        <v>5</v>
      </c>
      <c r="O30">
        <v>1</v>
      </c>
      <c r="P30" t="s">
        <v>61</v>
      </c>
      <c r="Q30" t="s">
        <v>62</v>
      </c>
      <c r="R30">
        <v>487.861921</v>
      </c>
      <c r="T30" t="s">
        <v>23</v>
      </c>
      <c r="U30" t="s">
        <v>54</v>
      </c>
      <c r="V30">
        <v>3.6569440000000002</v>
      </c>
    </row>
    <row r="31" spans="1:22" x14ac:dyDescent="0.25">
      <c r="A31">
        <v>140680</v>
      </c>
      <c r="B31">
        <v>441</v>
      </c>
      <c r="C31" t="s">
        <v>18</v>
      </c>
      <c r="D31">
        <v>940.55363465200003</v>
      </c>
      <c r="E31">
        <v>40.940308956429298</v>
      </c>
      <c r="F31">
        <v>88</v>
      </c>
      <c r="G31" t="s">
        <v>19</v>
      </c>
      <c r="H31" t="s">
        <v>20</v>
      </c>
      <c r="I31" t="s">
        <v>19</v>
      </c>
      <c r="J31">
        <v>19</v>
      </c>
      <c r="K31">
        <v>40.94</v>
      </c>
      <c r="L31" t="s">
        <v>21</v>
      </c>
      <c r="M31" t="s">
        <v>22</v>
      </c>
      <c r="N31">
        <v>4</v>
      </c>
      <c r="O31">
        <v>3</v>
      </c>
      <c r="P31" t="s">
        <v>23</v>
      </c>
      <c r="Q31" t="s">
        <v>24</v>
      </c>
      <c r="R31">
        <v>327.11279999999999</v>
      </c>
      <c r="T31" t="s">
        <v>78</v>
      </c>
      <c r="U31" t="s">
        <v>26</v>
      </c>
      <c r="V31">
        <v>80.879998000000001</v>
      </c>
    </row>
    <row r="32" spans="1:22" x14ac:dyDescent="0.25">
      <c r="A32">
        <v>92870</v>
      </c>
      <c r="B32">
        <v>415</v>
      </c>
      <c r="C32" t="s">
        <v>73</v>
      </c>
      <c r="D32">
        <v>590.12129375799896</v>
      </c>
      <c r="E32">
        <v>14052.2768773063</v>
      </c>
      <c r="F32">
        <v>53</v>
      </c>
      <c r="G32" t="s">
        <v>74</v>
      </c>
      <c r="H32">
        <v>416</v>
      </c>
      <c r="I32" t="s">
        <v>75</v>
      </c>
      <c r="J32">
        <v>14</v>
      </c>
      <c r="K32">
        <v>14052.277</v>
      </c>
      <c r="L32" t="s">
        <v>76</v>
      </c>
      <c r="M32" t="s">
        <v>22</v>
      </c>
      <c r="N32">
        <v>4</v>
      </c>
      <c r="O32">
        <v>3</v>
      </c>
      <c r="P32" t="s">
        <v>23</v>
      </c>
      <c r="Q32" t="s">
        <v>24</v>
      </c>
      <c r="R32">
        <v>27.002162999999999</v>
      </c>
      <c r="T32" t="s">
        <v>78</v>
      </c>
      <c r="U32" t="s">
        <v>109</v>
      </c>
      <c r="V32">
        <v>1.550681</v>
      </c>
    </row>
    <row r="33" spans="1:22" x14ac:dyDescent="0.25">
      <c r="A33">
        <v>65737</v>
      </c>
      <c r="B33">
        <v>411</v>
      </c>
      <c r="C33" t="s">
        <v>77</v>
      </c>
      <c r="D33">
        <v>814.13298428099904</v>
      </c>
      <c r="E33">
        <v>16949.470823284199</v>
      </c>
      <c r="F33">
        <v>85</v>
      </c>
      <c r="G33" t="s">
        <v>77</v>
      </c>
      <c r="H33" t="s">
        <v>20</v>
      </c>
      <c r="I33" t="s">
        <v>77</v>
      </c>
      <c r="J33">
        <v>18</v>
      </c>
      <c r="K33">
        <v>16949.471000000001</v>
      </c>
      <c r="L33" t="s">
        <v>26</v>
      </c>
      <c r="M33" t="s">
        <v>22</v>
      </c>
      <c r="N33">
        <v>4</v>
      </c>
      <c r="O33">
        <v>3</v>
      </c>
      <c r="P33" t="s">
        <v>23</v>
      </c>
      <c r="Q33" t="s">
        <v>24</v>
      </c>
      <c r="R33">
        <v>107.17916099999999</v>
      </c>
      <c r="T33" t="s">
        <v>78</v>
      </c>
      <c r="U33" t="s">
        <v>21</v>
      </c>
      <c r="V33">
        <v>294.68165800000003</v>
      </c>
    </row>
    <row r="34" spans="1:22" x14ac:dyDescent="0.25">
      <c r="A34">
        <v>130878</v>
      </c>
      <c r="B34">
        <v>433</v>
      </c>
      <c r="C34" t="s">
        <v>106</v>
      </c>
      <c r="D34">
        <v>1773.59024922</v>
      </c>
      <c r="E34">
        <v>14729.6385607458</v>
      </c>
      <c r="F34">
        <v>59</v>
      </c>
      <c r="G34" t="s">
        <v>107</v>
      </c>
      <c r="H34">
        <v>4102</v>
      </c>
      <c r="I34" t="s">
        <v>108</v>
      </c>
      <c r="J34">
        <v>15</v>
      </c>
      <c r="K34">
        <v>14729.638999999999</v>
      </c>
      <c r="L34" t="s">
        <v>109</v>
      </c>
      <c r="M34" t="s">
        <v>22</v>
      </c>
      <c r="N34">
        <v>4</v>
      </c>
      <c r="O34">
        <v>3</v>
      </c>
      <c r="P34" t="s">
        <v>23</v>
      </c>
      <c r="Q34" t="s">
        <v>24</v>
      </c>
      <c r="R34">
        <v>41.128269000000003</v>
      </c>
      <c r="T34" t="s">
        <v>78</v>
      </c>
      <c r="U34" t="s">
        <v>43</v>
      </c>
      <c r="V34">
        <v>1.6434519999999999</v>
      </c>
    </row>
    <row r="35" spans="1:22" x14ac:dyDescent="0.25">
      <c r="A35">
        <v>189782</v>
      </c>
      <c r="B35">
        <v>520</v>
      </c>
      <c r="C35" t="s">
        <v>93</v>
      </c>
      <c r="D35">
        <v>6744.3784747299896</v>
      </c>
      <c r="E35">
        <v>5.2874994045123396</v>
      </c>
      <c r="F35">
        <v>60</v>
      </c>
      <c r="G35" t="s">
        <v>93</v>
      </c>
      <c r="H35">
        <v>520</v>
      </c>
      <c r="I35" t="s">
        <v>94</v>
      </c>
      <c r="J35">
        <v>20</v>
      </c>
      <c r="K35">
        <v>5.2869999999999999</v>
      </c>
      <c r="L35" t="s">
        <v>52</v>
      </c>
      <c r="M35" t="s">
        <v>32</v>
      </c>
      <c r="N35">
        <v>5</v>
      </c>
      <c r="O35">
        <v>1</v>
      </c>
      <c r="P35" t="s">
        <v>23</v>
      </c>
      <c r="Q35" t="s">
        <v>24</v>
      </c>
      <c r="R35">
        <v>324.755379</v>
      </c>
      <c r="T35" t="s">
        <v>78</v>
      </c>
      <c r="U35" t="s">
        <v>52</v>
      </c>
      <c r="V35">
        <v>139.083384</v>
      </c>
    </row>
    <row r="36" spans="1:22" x14ac:dyDescent="0.25">
      <c r="A36">
        <v>3635</v>
      </c>
      <c r="B36">
        <v>115</v>
      </c>
      <c r="C36" t="s">
        <v>97</v>
      </c>
      <c r="D36">
        <v>270.49703900100002</v>
      </c>
      <c r="E36">
        <v>4232.7467137444701</v>
      </c>
      <c r="F36">
        <v>8</v>
      </c>
      <c r="G36" t="s">
        <v>98</v>
      </c>
      <c r="H36">
        <v>2002</v>
      </c>
      <c r="I36" t="s">
        <v>99</v>
      </c>
      <c r="J36">
        <v>1</v>
      </c>
      <c r="K36">
        <v>4232.7470000000003</v>
      </c>
      <c r="L36" t="s">
        <v>43</v>
      </c>
      <c r="M36" t="s">
        <v>44</v>
      </c>
      <c r="N36">
        <v>1</v>
      </c>
      <c r="O36">
        <v>5</v>
      </c>
      <c r="P36" t="s">
        <v>23</v>
      </c>
      <c r="Q36" t="s">
        <v>24</v>
      </c>
      <c r="R36">
        <v>2.2154829999999999</v>
      </c>
      <c r="T36" t="s">
        <v>87</v>
      </c>
      <c r="U36" t="s">
        <v>26</v>
      </c>
      <c r="V36">
        <v>25.666801</v>
      </c>
    </row>
    <row r="37" spans="1:22" x14ac:dyDescent="0.25">
      <c r="A37">
        <v>30252</v>
      </c>
      <c r="B37">
        <v>315</v>
      </c>
      <c r="C37" t="s">
        <v>133</v>
      </c>
      <c r="D37">
        <v>802.47914386499895</v>
      </c>
      <c r="E37">
        <v>13143.5873286314</v>
      </c>
      <c r="F37">
        <v>45</v>
      </c>
      <c r="G37" t="s">
        <v>64</v>
      </c>
      <c r="H37">
        <v>315</v>
      </c>
      <c r="I37" t="s">
        <v>134</v>
      </c>
      <c r="J37">
        <v>11</v>
      </c>
      <c r="K37">
        <v>13143.587</v>
      </c>
      <c r="L37" t="s">
        <v>66</v>
      </c>
      <c r="M37" t="s">
        <v>60</v>
      </c>
      <c r="N37">
        <v>3</v>
      </c>
      <c r="O37">
        <v>1</v>
      </c>
      <c r="P37" t="s">
        <v>23</v>
      </c>
      <c r="Q37" t="s">
        <v>24</v>
      </c>
      <c r="R37">
        <v>18.005324000000002</v>
      </c>
      <c r="T37" t="s">
        <v>87</v>
      </c>
      <c r="U37" t="s">
        <v>31</v>
      </c>
      <c r="V37">
        <v>59.849966999999999</v>
      </c>
    </row>
    <row r="38" spans="1:22" x14ac:dyDescent="0.25">
      <c r="A38">
        <v>25476</v>
      </c>
      <c r="B38">
        <v>155</v>
      </c>
      <c r="C38" t="s">
        <v>53</v>
      </c>
      <c r="D38">
        <v>1038.54588274</v>
      </c>
      <c r="E38">
        <v>36569.440626710602</v>
      </c>
      <c r="F38">
        <v>83</v>
      </c>
      <c r="G38" t="s">
        <v>53</v>
      </c>
      <c r="H38" t="s">
        <v>20</v>
      </c>
      <c r="I38" t="s">
        <v>54</v>
      </c>
      <c r="J38">
        <v>24</v>
      </c>
      <c r="K38">
        <v>36569.440999999999</v>
      </c>
      <c r="L38" t="s">
        <v>54</v>
      </c>
      <c r="M38" t="s">
        <v>44</v>
      </c>
      <c r="N38">
        <v>1</v>
      </c>
      <c r="O38">
        <v>4</v>
      </c>
      <c r="P38" t="s">
        <v>23</v>
      </c>
      <c r="Q38" t="s">
        <v>24</v>
      </c>
      <c r="R38">
        <v>3.6569440000000002</v>
      </c>
      <c r="T38" t="s">
        <v>87</v>
      </c>
      <c r="U38" t="s">
        <v>52</v>
      </c>
      <c r="V38">
        <v>79.665516999999994</v>
      </c>
    </row>
    <row r="39" spans="1:22" x14ac:dyDescent="0.25">
      <c r="A39">
        <v>63665</v>
      </c>
      <c r="B39">
        <v>411</v>
      </c>
      <c r="C39" t="s">
        <v>77</v>
      </c>
      <c r="D39">
        <v>1028.3597377599899</v>
      </c>
      <c r="E39">
        <v>20665.288720715798</v>
      </c>
      <c r="F39">
        <v>85</v>
      </c>
      <c r="G39" t="s">
        <v>77</v>
      </c>
      <c r="H39" t="s">
        <v>20</v>
      </c>
      <c r="I39" t="s">
        <v>77</v>
      </c>
      <c r="J39">
        <v>18</v>
      </c>
      <c r="K39">
        <v>20665.289000000001</v>
      </c>
      <c r="L39" t="s">
        <v>26</v>
      </c>
      <c r="M39" t="s">
        <v>22</v>
      </c>
      <c r="N39">
        <v>4</v>
      </c>
      <c r="O39">
        <v>3</v>
      </c>
      <c r="P39" t="s">
        <v>78</v>
      </c>
      <c r="Q39" t="s">
        <v>79</v>
      </c>
      <c r="R39">
        <v>80.879998000000001</v>
      </c>
      <c r="T39" t="s">
        <v>87</v>
      </c>
      <c r="U39" t="s">
        <v>66</v>
      </c>
      <c r="V39">
        <v>17.916654000000001</v>
      </c>
    </row>
    <row r="40" spans="1:22" x14ac:dyDescent="0.25">
      <c r="A40">
        <v>130803</v>
      </c>
      <c r="B40">
        <v>433</v>
      </c>
      <c r="C40" t="s">
        <v>106</v>
      </c>
      <c r="D40">
        <v>559.68205600600004</v>
      </c>
      <c r="E40">
        <v>15506.806770506801</v>
      </c>
      <c r="F40">
        <v>59</v>
      </c>
      <c r="G40" t="s">
        <v>107</v>
      </c>
      <c r="H40">
        <v>4102</v>
      </c>
      <c r="I40" t="s">
        <v>108</v>
      </c>
      <c r="J40">
        <v>15</v>
      </c>
      <c r="K40">
        <v>15506.807000000001</v>
      </c>
      <c r="L40" t="s">
        <v>109</v>
      </c>
      <c r="M40" t="s">
        <v>22</v>
      </c>
      <c r="N40">
        <v>4</v>
      </c>
      <c r="O40">
        <v>3</v>
      </c>
      <c r="P40" t="s">
        <v>78</v>
      </c>
      <c r="Q40" t="s">
        <v>79</v>
      </c>
      <c r="R40">
        <v>1.550681</v>
      </c>
      <c r="T40" t="s">
        <v>85</v>
      </c>
      <c r="U40" t="s">
        <v>66</v>
      </c>
      <c r="V40">
        <v>38.538263999999998</v>
      </c>
    </row>
    <row r="41" spans="1:22" x14ac:dyDescent="0.25">
      <c r="A41">
        <v>140302</v>
      </c>
      <c r="B41">
        <v>441</v>
      </c>
      <c r="C41" t="s">
        <v>18</v>
      </c>
      <c r="D41">
        <v>2203.6370953700002</v>
      </c>
      <c r="E41">
        <v>118318.18477853099</v>
      </c>
      <c r="F41">
        <v>88</v>
      </c>
      <c r="G41" t="s">
        <v>19</v>
      </c>
      <c r="H41" t="s">
        <v>20</v>
      </c>
      <c r="I41" t="s">
        <v>19</v>
      </c>
      <c r="J41">
        <v>19</v>
      </c>
      <c r="K41">
        <v>118318.185</v>
      </c>
      <c r="L41" t="s">
        <v>21</v>
      </c>
      <c r="M41" t="s">
        <v>22</v>
      </c>
      <c r="N41">
        <v>4</v>
      </c>
      <c r="O41">
        <v>3</v>
      </c>
      <c r="P41" t="s">
        <v>78</v>
      </c>
      <c r="Q41" t="s">
        <v>79</v>
      </c>
      <c r="R41">
        <v>294.68165800000003</v>
      </c>
      <c r="T41" t="s">
        <v>85</v>
      </c>
      <c r="U41" t="s">
        <v>52</v>
      </c>
      <c r="V41">
        <v>149.652231</v>
      </c>
    </row>
    <row r="42" spans="1:22" x14ac:dyDescent="0.25">
      <c r="A42">
        <v>11780</v>
      </c>
      <c r="B42">
        <v>117</v>
      </c>
      <c r="C42" t="s">
        <v>41</v>
      </c>
      <c r="D42">
        <v>316.52132411700001</v>
      </c>
      <c r="E42">
        <v>6847.2188577595498</v>
      </c>
      <c r="F42">
        <v>9</v>
      </c>
      <c r="G42" t="s">
        <v>41</v>
      </c>
      <c r="H42">
        <v>117</v>
      </c>
      <c r="I42" t="s">
        <v>42</v>
      </c>
      <c r="J42">
        <v>1</v>
      </c>
      <c r="K42">
        <v>6847.2190000000001</v>
      </c>
      <c r="L42" t="s">
        <v>43</v>
      </c>
      <c r="M42" t="s">
        <v>44</v>
      </c>
      <c r="N42">
        <v>1</v>
      </c>
      <c r="O42">
        <v>5</v>
      </c>
      <c r="P42" t="s">
        <v>78</v>
      </c>
      <c r="Q42" t="s">
        <v>79</v>
      </c>
      <c r="R42">
        <v>1.6434519999999999</v>
      </c>
      <c r="T42" t="s">
        <v>85</v>
      </c>
      <c r="U42" t="s">
        <v>43</v>
      </c>
      <c r="V42">
        <v>28.974609999999998</v>
      </c>
    </row>
    <row r="43" spans="1:22" x14ac:dyDescent="0.25">
      <c r="A43">
        <v>202606</v>
      </c>
      <c r="B43">
        <v>611</v>
      </c>
      <c r="C43" t="s">
        <v>127</v>
      </c>
      <c r="D43">
        <v>624.92054182799905</v>
      </c>
      <c r="E43">
        <v>61.156044728297204</v>
      </c>
      <c r="F43">
        <v>97</v>
      </c>
      <c r="G43" t="s">
        <v>127</v>
      </c>
      <c r="H43" t="s">
        <v>20</v>
      </c>
      <c r="I43" t="s">
        <v>127</v>
      </c>
      <c r="J43">
        <v>20</v>
      </c>
      <c r="K43">
        <v>61.155999999999999</v>
      </c>
      <c r="L43" t="s">
        <v>52</v>
      </c>
      <c r="M43" t="s">
        <v>32</v>
      </c>
      <c r="N43">
        <v>5</v>
      </c>
      <c r="O43">
        <v>1</v>
      </c>
      <c r="P43" t="s">
        <v>78</v>
      </c>
      <c r="Q43" t="s">
        <v>79</v>
      </c>
      <c r="R43">
        <v>139.083384</v>
      </c>
      <c r="T43" t="s">
        <v>85</v>
      </c>
      <c r="U43" t="s">
        <v>49</v>
      </c>
      <c r="V43">
        <v>5.0987689999999999</v>
      </c>
    </row>
    <row r="44" spans="1:22" x14ac:dyDescent="0.25">
      <c r="A44">
        <v>24109</v>
      </c>
      <c r="B44">
        <v>155</v>
      </c>
      <c r="C44" t="s">
        <v>53</v>
      </c>
      <c r="D44">
        <v>6035.6932582099898</v>
      </c>
      <c r="E44">
        <v>446946.40279338998</v>
      </c>
      <c r="F44">
        <v>83</v>
      </c>
      <c r="G44" t="s">
        <v>53</v>
      </c>
      <c r="H44" t="s">
        <v>20</v>
      </c>
      <c r="I44" t="s">
        <v>54</v>
      </c>
      <c r="J44">
        <v>24</v>
      </c>
      <c r="K44">
        <v>446946.40299999999</v>
      </c>
      <c r="L44" t="s">
        <v>54</v>
      </c>
      <c r="M44" t="s">
        <v>44</v>
      </c>
      <c r="N44">
        <v>1</v>
      </c>
      <c r="O44">
        <v>4</v>
      </c>
      <c r="P44" t="s">
        <v>55</v>
      </c>
      <c r="Q44" t="s">
        <v>56</v>
      </c>
      <c r="R44">
        <v>44.69464</v>
      </c>
      <c r="T44" t="s">
        <v>85</v>
      </c>
      <c r="U44" t="s">
        <v>26</v>
      </c>
      <c r="V44">
        <v>211.500415</v>
      </c>
    </row>
    <row r="45" spans="1:22" x14ac:dyDescent="0.25">
      <c r="A45">
        <v>364609</v>
      </c>
      <c r="B45">
        <v>915</v>
      </c>
      <c r="C45" t="s">
        <v>115</v>
      </c>
      <c r="D45">
        <v>1460.3965190500001</v>
      </c>
      <c r="E45">
        <v>47788.834107086397</v>
      </c>
      <c r="F45">
        <v>73</v>
      </c>
      <c r="G45" t="s">
        <v>115</v>
      </c>
      <c r="H45">
        <v>915</v>
      </c>
      <c r="I45" t="s">
        <v>116</v>
      </c>
      <c r="J45">
        <v>20</v>
      </c>
      <c r="K45">
        <v>47788.834000000003</v>
      </c>
      <c r="L45" t="s">
        <v>52</v>
      </c>
      <c r="M45" t="s">
        <v>32</v>
      </c>
      <c r="N45">
        <v>5</v>
      </c>
      <c r="O45">
        <v>1</v>
      </c>
      <c r="P45" t="s">
        <v>55</v>
      </c>
      <c r="Q45" t="s">
        <v>56</v>
      </c>
      <c r="R45">
        <v>263.71344900000003</v>
      </c>
      <c r="T45" t="s">
        <v>85</v>
      </c>
      <c r="U45" t="s">
        <v>31</v>
      </c>
      <c r="V45">
        <v>16.167052000000002</v>
      </c>
    </row>
    <row r="46" spans="1:22" x14ac:dyDescent="0.25">
      <c r="A46">
        <v>22830</v>
      </c>
      <c r="B46">
        <v>151</v>
      </c>
      <c r="C46" t="s">
        <v>128</v>
      </c>
      <c r="D46">
        <v>2879.8253139399899</v>
      </c>
      <c r="E46">
        <v>161855.05106134401</v>
      </c>
      <c r="F46">
        <v>24</v>
      </c>
      <c r="G46" t="s">
        <v>128</v>
      </c>
      <c r="H46">
        <v>2007</v>
      </c>
      <c r="I46" t="s">
        <v>129</v>
      </c>
      <c r="J46">
        <v>5</v>
      </c>
      <c r="K46">
        <v>161855.05100000001</v>
      </c>
      <c r="L46" t="s">
        <v>130</v>
      </c>
      <c r="M46" t="s">
        <v>44</v>
      </c>
      <c r="N46">
        <v>1</v>
      </c>
      <c r="O46">
        <v>5</v>
      </c>
      <c r="P46" t="s">
        <v>55</v>
      </c>
      <c r="Q46" t="s">
        <v>56</v>
      </c>
      <c r="R46">
        <v>16.185504999999999</v>
      </c>
      <c r="T46" t="s">
        <v>85</v>
      </c>
      <c r="U46" t="s">
        <v>54</v>
      </c>
      <c r="V46">
        <v>4.9538190000000002</v>
      </c>
    </row>
    <row r="47" spans="1:22" x14ac:dyDescent="0.25">
      <c r="A47">
        <v>118089</v>
      </c>
      <c r="B47">
        <v>425</v>
      </c>
      <c r="C47" t="s">
        <v>25</v>
      </c>
      <c r="D47">
        <v>584.10303713300004</v>
      </c>
      <c r="E47">
        <v>20113.832725725999</v>
      </c>
      <c r="F47">
        <v>86</v>
      </c>
      <c r="G47" t="s">
        <v>25</v>
      </c>
      <c r="H47" t="s">
        <v>20</v>
      </c>
      <c r="I47" t="s">
        <v>25</v>
      </c>
      <c r="J47">
        <v>18</v>
      </c>
      <c r="K47">
        <v>20113.832999999999</v>
      </c>
      <c r="L47" t="s">
        <v>26</v>
      </c>
      <c r="M47" t="s">
        <v>22</v>
      </c>
      <c r="N47">
        <v>4</v>
      </c>
      <c r="O47">
        <v>3</v>
      </c>
      <c r="P47" t="s">
        <v>87</v>
      </c>
      <c r="Q47" t="s">
        <v>88</v>
      </c>
      <c r="R47">
        <v>25.666801</v>
      </c>
      <c r="T47" t="s">
        <v>85</v>
      </c>
      <c r="U47" t="s">
        <v>21</v>
      </c>
      <c r="V47">
        <v>40.500512999999998</v>
      </c>
    </row>
    <row r="48" spans="1:22" x14ac:dyDescent="0.25">
      <c r="A48">
        <v>441883</v>
      </c>
      <c r="B48">
        <v>931</v>
      </c>
      <c r="C48" t="s">
        <v>29</v>
      </c>
      <c r="D48">
        <v>10465.6298974</v>
      </c>
      <c r="E48">
        <v>379932.03053091501</v>
      </c>
      <c r="F48">
        <v>79</v>
      </c>
      <c r="G48" t="s">
        <v>29</v>
      </c>
      <c r="H48">
        <v>9312</v>
      </c>
      <c r="I48" t="s">
        <v>30</v>
      </c>
      <c r="J48">
        <v>22</v>
      </c>
      <c r="K48">
        <v>379932.03100000002</v>
      </c>
      <c r="L48" t="s">
        <v>31</v>
      </c>
      <c r="M48" t="s">
        <v>32</v>
      </c>
      <c r="N48">
        <v>5</v>
      </c>
      <c r="O48">
        <v>1</v>
      </c>
      <c r="P48" t="s">
        <v>87</v>
      </c>
      <c r="Q48" t="s">
        <v>88</v>
      </c>
      <c r="R48">
        <v>59.849966999999999</v>
      </c>
      <c r="T48" t="s">
        <v>27</v>
      </c>
      <c r="U48" t="s">
        <v>26</v>
      </c>
      <c r="V48">
        <v>96.585848999999996</v>
      </c>
    </row>
    <row r="49" spans="1:22" x14ac:dyDescent="0.25">
      <c r="A49">
        <v>365914</v>
      </c>
      <c r="B49">
        <v>915</v>
      </c>
      <c r="C49" t="s">
        <v>115</v>
      </c>
      <c r="D49">
        <v>1596.7560128</v>
      </c>
      <c r="E49">
        <v>121063.33279671099</v>
      </c>
      <c r="F49">
        <v>73</v>
      </c>
      <c r="G49" t="s">
        <v>115</v>
      </c>
      <c r="H49">
        <v>915</v>
      </c>
      <c r="I49" t="s">
        <v>116</v>
      </c>
      <c r="J49">
        <v>20</v>
      </c>
      <c r="K49">
        <v>121063.333</v>
      </c>
      <c r="L49" t="s">
        <v>52</v>
      </c>
      <c r="M49" t="s">
        <v>32</v>
      </c>
      <c r="N49">
        <v>5</v>
      </c>
      <c r="O49">
        <v>1</v>
      </c>
      <c r="P49" t="s">
        <v>87</v>
      </c>
      <c r="Q49" t="s">
        <v>88</v>
      </c>
      <c r="R49">
        <v>79.665516999999994</v>
      </c>
      <c r="T49" t="s">
        <v>27</v>
      </c>
      <c r="U49" t="s">
        <v>37</v>
      </c>
      <c r="V49">
        <v>10.445808</v>
      </c>
    </row>
    <row r="50" spans="1:22" x14ac:dyDescent="0.25">
      <c r="A50">
        <v>32439</v>
      </c>
      <c r="B50">
        <v>317</v>
      </c>
      <c r="C50" t="s">
        <v>63</v>
      </c>
      <c r="D50">
        <v>4678.5782752900004</v>
      </c>
      <c r="E50">
        <v>179166.53831248201</v>
      </c>
      <c r="F50">
        <v>46</v>
      </c>
      <c r="G50" t="s">
        <v>64</v>
      </c>
      <c r="H50">
        <v>317</v>
      </c>
      <c r="I50" t="s">
        <v>65</v>
      </c>
      <c r="J50">
        <v>11</v>
      </c>
      <c r="K50">
        <v>179166.538</v>
      </c>
      <c r="L50" t="s">
        <v>66</v>
      </c>
      <c r="M50" t="s">
        <v>60</v>
      </c>
      <c r="N50">
        <v>3</v>
      </c>
      <c r="O50">
        <v>1</v>
      </c>
      <c r="P50" t="s">
        <v>87</v>
      </c>
      <c r="Q50" t="s">
        <v>88</v>
      </c>
      <c r="R50">
        <v>17.916654000000001</v>
      </c>
      <c r="T50" t="s">
        <v>27</v>
      </c>
      <c r="U50" t="s">
        <v>49</v>
      </c>
      <c r="V50">
        <v>7.1996960000000003</v>
      </c>
    </row>
    <row r="51" spans="1:22" x14ac:dyDescent="0.25">
      <c r="A51">
        <v>33945</v>
      </c>
      <c r="B51">
        <v>317</v>
      </c>
      <c r="C51" t="s">
        <v>63</v>
      </c>
      <c r="D51">
        <v>103013.071335</v>
      </c>
      <c r="E51">
        <v>385382.635854872</v>
      </c>
      <c r="F51">
        <v>46</v>
      </c>
      <c r="G51" t="s">
        <v>64</v>
      </c>
      <c r="H51">
        <v>317</v>
      </c>
      <c r="I51" t="s">
        <v>65</v>
      </c>
      <c r="J51">
        <v>11</v>
      </c>
      <c r="K51">
        <v>385382.636</v>
      </c>
      <c r="L51" t="s">
        <v>66</v>
      </c>
      <c r="M51" t="s">
        <v>60</v>
      </c>
      <c r="N51">
        <v>3</v>
      </c>
      <c r="O51">
        <v>1</v>
      </c>
      <c r="P51" t="s">
        <v>85</v>
      </c>
      <c r="Q51" t="s">
        <v>86</v>
      </c>
      <c r="R51">
        <v>38.538263999999998</v>
      </c>
      <c r="T51" t="s">
        <v>27</v>
      </c>
      <c r="U51" t="s">
        <v>112</v>
      </c>
      <c r="V51">
        <v>8.176698</v>
      </c>
    </row>
    <row r="52" spans="1:22" x14ac:dyDescent="0.25">
      <c r="A52">
        <v>187886</v>
      </c>
      <c r="B52">
        <v>520</v>
      </c>
      <c r="C52" t="s">
        <v>93</v>
      </c>
      <c r="D52">
        <v>701.80893358299897</v>
      </c>
      <c r="E52">
        <v>16726.6514941118</v>
      </c>
      <c r="F52">
        <v>60</v>
      </c>
      <c r="G52" t="s">
        <v>93</v>
      </c>
      <c r="H52">
        <v>520</v>
      </c>
      <c r="I52" t="s">
        <v>94</v>
      </c>
      <c r="J52">
        <v>20</v>
      </c>
      <c r="K52">
        <v>16726.651000000002</v>
      </c>
      <c r="L52" t="s">
        <v>52</v>
      </c>
      <c r="M52" t="s">
        <v>32</v>
      </c>
      <c r="N52">
        <v>5</v>
      </c>
      <c r="O52">
        <v>1</v>
      </c>
      <c r="P52" t="s">
        <v>85</v>
      </c>
      <c r="Q52" t="s">
        <v>86</v>
      </c>
      <c r="R52">
        <v>149.652231</v>
      </c>
      <c r="T52" t="s">
        <v>27</v>
      </c>
      <c r="U52" t="s">
        <v>52</v>
      </c>
      <c r="V52">
        <v>64.455416999999997</v>
      </c>
    </row>
    <row r="53" spans="1:22" x14ac:dyDescent="0.25">
      <c r="A53">
        <v>3101</v>
      </c>
      <c r="B53">
        <v>115</v>
      </c>
      <c r="C53" t="s">
        <v>97</v>
      </c>
      <c r="D53">
        <v>4457.2667090300001</v>
      </c>
      <c r="E53">
        <v>52490.863752696197</v>
      </c>
      <c r="F53">
        <v>8</v>
      </c>
      <c r="G53" t="s">
        <v>98</v>
      </c>
      <c r="H53">
        <v>2002</v>
      </c>
      <c r="I53" t="s">
        <v>99</v>
      </c>
      <c r="J53">
        <v>1</v>
      </c>
      <c r="K53">
        <v>52490.864000000001</v>
      </c>
      <c r="L53" t="s">
        <v>43</v>
      </c>
      <c r="M53" t="s">
        <v>44</v>
      </c>
      <c r="N53">
        <v>1</v>
      </c>
      <c r="O53">
        <v>5</v>
      </c>
      <c r="P53" t="s">
        <v>85</v>
      </c>
      <c r="Q53" t="s">
        <v>86</v>
      </c>
      <c r="R53">
        <v>28.974609999999998</v>
      </c>
      <c r="T53" t="s">
        <v>27</v>
      </c>
      <c r="U53" t="s">
        <v>43</v>
      </c>
      <c r="V53">
        <v>2.6604130000000001</v>
      </c>
    </row>
    <row r="54" spans="1:22" x14ac:dyDescent="0.25">
      <c r="A54">
        <v>445837</v>
      </c>
      <c r="B54">
        <v>935</v>
      </c>
      <c r="C54" t="s">
        <v>121</v>
      </c>
      <c r="D54">
        <v>1257.0541020200001</v>
      </c>
      <c r="E54">
        <v>50987.692064564602</v>
      </c>
      <c r="F54">
        <v>82</v>
      </c>
      <c r="G54" t="s">
        <v>121</v>
      </c>
      <c r="H54">
        <v>935</v>
      </c>
      <c r="I54" t="s">
        <v>122</v>
      </c>
      <c r="J54">
        <v>23</v>
      </c>
      <c r="K54">
        <v>50987.692000000003</v>
      </c>
      <c r="L54" t="s">
        <v>49</v>
      </c>
      <c r="M54" t="s">
        <v>32</v>
      </c>
      <c r="N54">
        <v>5</v>
      </c>
      <c r="O54">
        <v>1</v>
      </c>
      <c r="P54" t="s">
        <v>85</v>
      </c>
      <c r="Q54" t="s">
        <v>86</v>
      </c>
      <c r="R54">
        <v>5.0987689999999999</v>
      </c>
      <c r="T54" t="s">
        <v>27</v>
      </c>
      <c r="U54" t="s">
        <v>92</v>
      </c>
      <c r="V54">
        <v>30.792859</v>
      </c>
    </row>
    <row r="55" spans="1:22" x14ac:dyDescent="0.25">
      <c r="A55">
        <v>53403</v>
      </c>
      <c r="B55">
        <v>411</v>
      </c>
      <c r="C55" t="s">
        <v>77</v>
      </c>
      <c r="D55">
        <v>2421.4898968000002</v>
      </c>
      <c r="E55">
        <v>281634.29983490001</v>
      </c>
      <c r="F55">
        <v>85</v>
      </c>
      <c r="G55" t="s">
        <v>77</v>
      </c>
      <c r="H55" t="s">
        <v>20</v>
      </c>
      <c r="I55" t="s">
        <v>77</v>
      </c>
      <c r="J55">
        <v>18</v>
      </c>
      <c r="K55">
        <v>281634.3</v>
      </c>
      <c r="L55" t="s">
        <v>26</v>
      </c>
      <c r="M55" t="s">
        <v>22</v>
      </c>
      <c r="N55">
        <v>4</v>
      </c>
      <c r="O55">
        <v>3</v>
      </c>
      <c r="P55" t="s">
        <v>85</v>
      </c>
      <c r="Q55" t="s">
        <v>86</v>
      </c>
      <c r="R55">
        <v>211.500415</v>
      </c>
      <c r="T55" t="s">
        <v>27</v>
      </c>
      <c r="U55" t="s">
        <v>138</v>
      </c>
      <c r="V55">
        <v>5.3705480000000003</v>
      </c>
    </row>
    <row r="56" spans="1:22" x14ac:dyDescent="0.25">
      <c r="A56">
        <v>441943</v>
      </c>
      <c r="B56">
        <v>931</v>
      </c>
      <c r="C56" t="s">
        <v>29</v>
      </c>
      <c r="D56">
        <v>13191.453607699899</v>
      </c>
      <c r="E56">
        <v>161670.52272253801</v>
      </c>
      <c r="F56">
        <v>79</v>
      </c>
      <c r="G56" t="s">
        <v>29</v>
      </c>
      <c r="H56">
        <v>9312</v>
      </c>
      <c r="I56" t="s">
        <v>30</v>
      </c>
      <c r="J56">
        <v>22</v>
      </c>
      <c r="K56">
        <v>161670.52299999999</v>
      </c>
      <c r="L56" t="s">
        <v>31</v>
      </c>
      <c r="M56" t="s">
        <v>32</v>
      </c>
      <c r="N56">
        <v>5</v>
      </c>
      <c r="O56">
        <v>1</v>
      </c>
      <c r="P56" t="s">
        <v>85</v>
      </c>
      <c r="Q56" t="s">
        <v>86</v>
      </c>
      <c r="R56">
        <v>16.167052000000002</v>
      </c>
      <c r="T56" t="s">
        <v>27</v>
      </c>
      <c r="U56" t="s">
        <v>54</v>
      </c>
      <c r="V56">
        <v>7.1204939999999999</v>
      </c>
    </row>
    <row r="57" spans="1:22" x14ac:dyDescent="0.25">
      <c r="A57">
        <v>24622</v>
      </c>
      <c r="B57">
        <v>155</v>
      </c>
      <c r="C57" t="s">
        <v>53</v>
      </c>
      <c r="D57">
        <v>1490.47886285</v>
      </c>
      <c r="E57">
        <v>24919.263425946199</v>
      </c>
      <c r="F57">
        <v>83</v>
      </c>
      <c r="G57" t="s">
        <v>53</v>
      </c>
      <c r="H57" t="s">
        <v>20</v>
      </c>
      <c r="I57" t="s">
        <v>54</v>
      </c>
      <c r="J57">
        <v>24</v>
      </c>
      <c r="K57">
        <v>24919.262999999999</v>
      </c>
      <c r="L57" t="s">
        <v>54</v>
      </c>
      <c r="M57" t="s">
        <v>44</v>
      </c>
      <c r="N57">
        <v>1</v>
      </c>
      <c r="O57">
        <v>4</v>
      </c>
      <c r="P57" t="s">
        <v>85</v>
      </c>
      <c r="Q57" t="s">
        <v>86</v>
      </c>
      <c r="R57">
        <v>4.9538190000000002</v>
      </c>
      <c r="T57" t="s">
        <v>27</v>
      </c>
      <c r="U57" t="s">
        <v>31</v>
      </c>
      <c r="V57">
        <v>14.128947</v>
      </c>
    </row>
    <row r="58" spans="1:22" x14ac:dyDescent="0.25">
      <c r="A58">
        <v>136416</v>
      </c>
      <c r="B58">
        <v>441</v>
      </c>
      <c r="C58" t="s">
        <v>18</v>
      </c>
      <c r="D58">
        <v>1739.7789807500001</v>
      </c>
      <c r="E58">
        <v>39329.841723829501</v>
      </c>
      <c r="F58">
        <v>88</v>
      </c>
      <c r="G58" t="s">
        <v>19</v>
      </c>
      <c r="H58" t="s">
        <v>20</v>
      </c>
      <c r="I58" t="s">
        <v>19</v>
      </c>
      <c r="J58">
        <v>19</v>
      </c>
      <c r="K58">
        <v>39329.841999999997</v>
      </c>
      <c r="L58" t="s">
        <v>21</v>
      </c>
      <c r="M58" t="s">
        <v>22</v>
      </c>
      <c r="N58">
        <v>4</v>
      </c>
      <c r="O58">
        <v>3</v>
      </c>
      <c r="P58" t="s">
        <v>85</v>
      </c>
      <c r="Q58" t="s">
        <v>86</v>
      </c>
      <c r="R58">
        <v>40.500512999999998</v>
      </c>
      <c r="T58" t="s">
        <v>104</v>
      </c>
      <c r="U58" t="s">
        <v>52</v>
      </c>
      <c r="V58">
        <v>549.30240900000001</v>
      </c>
    </row>
    <row r="59" spans="1:22" x14ac:dyDescent="0.25">
      <c r="A59">
        <v>117882</v>
      </c>
      <c r="B59">
        <v>425</v>
      </c>
      <c r="C59" t="s">
        <v>25</v>
      </c>
      <c r="D59">
        <v>686.05189396900005</v>
      </c>
      <c r="E59">
        <v>17680.809812391501</v>
      </c>
      <c r="F59">
        <v>86</v>
      </c>
      <c r="G59" t="s">
        <v>25</v>
      </c>
      <c r="H59" t="s">
        <v>20</v>
      </c>
      <c r="I59" t="s">
        <v>25</v>
      </c>
      <c r="J59">
        <v>18</v>
      </c>
      <c r="K59">
        <v>17680.810000000001</v>
      </c>
      <c r="L59" t="s">
        <v>26</v>
      </c>
      <c r="M59" t="s">
        <v>22</v>
      </c>
      <c r="N59">
        <v>4</v>
      </c>
      <c r="O59">
        <v>3</v>
      </c>
      <c r="P59" t="s">
        <v>27</v>
      </c>
      <c r="Q59" t="s">
        <v>28</v>
      </c>
      <c r="R59">
        <v>96.585848999999996</v>
      </c>
      <c r="T59" t="s">
        <v>104</v>
      </c>
      <c r="U59" t="s">
        <v>21</v>
      </c>
      <c r="V59">
        <v>21.611695999999998</v>
      </c>
    </row>
    <row r="60" spans="1:22" x14ac:dyDescent="0.25">
      <c r="A60">
        <v>116128</v>
      </c>
      <c r="B60">
        <v>423</v>
      </c>
      <c r="C60" t="s">
        <v>35</v>
      </c>
      <c r="D60">
        <v>2021.3243669599899</v>
      </c>
      <c r="E60">
        <v>104458.084860389</v>
      </c>
      <c r="F60">
        <v>56</v>
      </c>
      <c r="G60" t="s">
        <v>35</v>
      </c>
      <c r="H60">
        <v>404</v>
      </c>
      <c r="I60" t="s">
        <v>36</v>
      </c>
      <c r="J60">
        <v>17</v>
      </c>
      <c r="K60">
        <v>104458.08500000001</v>
      </c>
      <c r="L60" t="s">
        <v>37</v>
      </c>
      <c r="M60" t="s">
        <v>38</v>
      </c>
      <c r="N60">
        <v>2</v>
      </c>
      <c r="O60">
        <v>5</v>
      </c>
      <c r="P60" t="s">
        <v>27</v>
      </c>
      <c r="Q60" t="s">
        <v>28</v>
      </c>
      <c r="R60">
        <v>10.445808</v>
      </c>
      <c r="T60" t="s">
        <v>104</v>
      </c>
      <c r="U60" t="s">
        <v>26</v>
      </c>
      <c r="V60">
        <v>148.52076199999999</v>
      </c>
    </row>
    <row r="61" spans="1:22" x14ac:dyDescent="0.25">
      <c r="A61">
        <v>442754</v>
      </c>
      <c r="B61">
        <v>932</v>
      </c>
      <c r="C61" t="s">
        <v>47</v>
      </c>
      <c r="D61">
        <v>2098.50388599999</v>
      </c>
      <c r="E61">
        <v>71996.964758615199</v>
      </c>
      <c r="F61">
        <v>80</v>
      </c>
      <c r="G61" t="s">
        <v>47</v>
      </c>
      <c r="H61">
        <v>945</v>
      </c>
      <c r="I61" t="s">
        <v>48</v>
      </c>
      <c r="J61">
        <v>23</v>
      </c>
      <c r="K61">
        <v>71996.964999999997</v>
      </c>
      <c r="L61" t="s">
        <v>49</v>
      </c>
      <c r="M61" t="s">
        <v>32</v>
      </c>
      <c r="N61">
        <v>5</v>
      </c>
      <c r="O61">
        <v>1</v>
      </c>
      <c r="P61" t="s">
        <v>27</v>
      </c>
      <c r="Q61" t="s">
        <v>28</v>
      </c>
      <c r="R61">
        <v>7.1996960000000003</v>
      </c>
      <c r="T61" t="s">
        <v>71</v>
      </c>
      <c r="U61" t="s">
        <v>70</v>
      </c>
      <c r="V61">
        <v>7.8856950000000001</v>
      </c>
    </row>
    <row r="62" spans="1:22" x14ac:dyDescent="0.25">
      <c r="A62">
        <v>17490</v>
      </c>
      <c r="B62">
        <v>121</v>
      </c>
      <c r="C62" t="s">
        <v>110</v>
      </c>
      <c r="D62">
        <v>1122.52639840999</v>
      </c>
      <c r="E62">
        <v>21899.308203413999</v>
      </c>
      <c r="F62">
        <v>14</v>
      </c>
      <c r="G62" t="s">
        <v>110</v>
      </c>
      <c r="H62">
        <v>168</v>
      </c>
      <c r="I62" t="s">
        <v>111</v>
      </c>
      <c r="J62">
        <v>2</v>
      </c>
      <c r="K62">
        <v>21899.308000000001</v>
      </c>
      <c r="L62" t="s">
        <v>112</v>
      </c>
      <c r="M62" t="s">
        <v>44</v>
      </c>
      <c r="N62">
        <v>1</v>
      </c>
      <c r="O62">
        <v>5</v>
      </c>
      <c r="P62" t="s">
        <v>27</v>
      </c>
      <c r="Q62" t="s">
        <v>28</v>
      </c>
      <c r="R62">
        <v>8.176698</v>
      </c>
      <c r="T62" t="s">
        <v>71</v>
      </c>
      <c r="U62" t="s">
        <v>54</v>
      </c>
      <c r="V62">
        <v>21.970763999999999</v>
      </c>
    </row>
    <row r="63" spans="1:22" x14ac:dyDescent="0.25">
      <c r="A63">
        <v>342172</v>
      </c>
      <c r="B63">
        <v>911</v>
      </c>
      <c r="C63" t="s">
        <v>83</v>
      </c>
      <c r="D63">
        <v>2861.1604669399899</v>
      </c>
      <c r="E63">
        <v>279150.160354077</v>
      </c>
      <c r="F63">
        <v>72</v>
      </c>
      <c r="G63" t="s">
        <v>83</v>
      </c>
      <c r="H63">
        <v>911</v>
      </c>
      <c r="I63" t="s">
        <v>84</v>
      </c>
      <c r="J63">
        <v>20</v>
      </c>
      <c r="K63">
        <v>279150.15999999997</v>
      </c>
      <c r="L63" t="s">
        <v>52</v>
      </c>
      <c r="M63" t="s">
        <v>32</v>
      </c>
      <c r="N63">
        <v>5</v>
      </c>
      <c r="O63">
        <v>1</v>
      </c>
      <c r="P63" t="s">
        <v>27</v>
      </c>
      <c r="Q63" t="s">
        <v>28</v>
      </c>
      <c r="R63">
        <v>64.455416999999997</v>
      </c>
      <c r="T63" t="s">
        <v>71</v>
      </c>
      <c r="U63" t="s">
        <v>21</v>
      </c>
      <c r="V63">
        <v>6.5599670000000003</v>
      </c>
    </row>
    <row r="64" spans="1:22" x14ac:dyDescent="0.25">
      <c r="A64">
        <v>2772</v>
      </c>
      <c r="B64">
        <v>115</v>
      </c>
      <c r="C64" t="s">
        <v>97</v>
      </c>
      <c r="D64">
        <v>215.07548076800001</v>
      </c>
      <c r="E64">
        <v>2937.9557246006998</v>
      </c>
      <c r="F64">
        <v>8</v>
      </c>
      <c r="G64" t="s">
        <v>98</v>
      </c>
      <c r="H64">
        <v>2002</v>
      </c>
      <c r="I64" t="s">
        <v>99</v>
      </c>
      <c r="J64">
        <v>1</v>
      </c>
      <c r="K64">
        <v>2937.9560000000001</v>
      </c>
      <c r="L64" t="s">
        <v>43</v>
      </c>
      <c r="M64" t="s">
        <v>44</v>
      </c>
      <c r="N64">
        <v>1</v>
      </c>
      <c r="O64">
        <v>5</v>
      </c>
      <c r="P64" t="s">
        <v>27</v>
      </c>
      <c r="Q64" t="s">
        <v>28</v>
      </c>
      <c r="R64">
        <v>2.6604130000000001</v>
      </c>
      <c r="T64" t="s">
        <v>71</v>
      </c>
      <c r="U64" t="s">
        <v>52</v>
      </c>
      <c r="V64">
        <v>154.185114</v>
      </c>
    </row>
    <row r="65" spans="1:23" x14ac:dyDescent="0.25">
      <c r="A65">
        <v>27507</v>
      </c>
      <c r="B65">
        <v>225</v>
      </c>
      <c r="C65" t="s">
        <v>131</v>
      </c>
      <c r="D65">
        <v>3214.1375775500001</v>
      </c>
      <c r="E65">
        <v>307928.59090627602</v>
      </c>
      <c r="F65">
        <v>38</v>
      </c>
      <c r="G65" t="s">
        <v>90</v>
      </c>
      <c r="H65">
        <v>203</v>
      </c>
      <c r="I65" t="s">
        <v>132</v>
      </c>
      <c r="J65">
        <v>8</v>
      </c>
      <c r="K65">
        <v>307928.59100000001</v>
      </c>
      <c r="L65" t="s">
        <v>92</v>
      </c>
      <c r="M65" t="s">
        <v>60</v>
      </c>
      <c r="N65">
        <v>3</v>
      </c>
      <c r="O65">
        <v>1</v>
      </c>
      <c r="P65" t="s">
        <v>27</v>
      </c>
      <c r="Q65" t="s">
        <v>28</v>
      </c>
      <c r="R65">
        <v>30.792859</v>
      </c>
      <c r="T65" t="s">
        <v>71</v>
      </c>
      <c r="U65" t="s">
        <v>43</v>
      </c>
      <c r="V65">
        <v>47.915312999999998</v>
      </c>
    </row>
    <row r="66" spans="1:23" x14ac:dyDescent="0.25">
      <c r="A66">
        <v>20892</v>
      </c>
      <c r="B66">
        <v>131</v>
      </c>
      <c r="C66" t="s">
        <v>135</v>
      </c>
      <c r="D66">
        <v>2464.0795980100002</v>
      </c>
      <c r="E66">
        <v>53705.480960129702</v>
      </c>
      <c r="F66">
        <v>17</v>
      </c>
      <c r="G66" t="s">
        <v>136</v>
      </c>
      <c r="H66">
        <v>2004</v>
      </c>
      <c r="I66" t="s">
        <v>137</v>
      </c>
      <c r="J66">
        <v>3</v>
      </c>
      <c r="K66">
        <v>53705.481</v>
      </c>
      <c r="L66" t="s">
        <v>138</v>
      </c>
      <c r="M66" t="s">
        <v>44</v>
      </c>
      <c r="N66">
        <v>1</v>
      </c>
      <c r="O66">
        <v>5</v>
      </c>
      <c r="P66" t="s">
        <v>27</v>
      </c>
      <c r="Q66" t="s">
        <v>28</v>
      </c>
      <c r="R66">
        <v>5.3705480000000003</v>
      </c>
      <c r="T66" t="s">
        <v>71</v>
      </c>
      <c r="U66" t="s">
        <v>26</v>
      </c>
      <c r="V66">
        <v>104.551092</v>
      </c>
    </row>
    <row r="67" spans="1:23" x14ac:dyDescent="0.25">
      <c r="A67">
        <v>24239</v>
      </c>
      <c r="B67">
        <v>155</v>
      </c>
      <c r="C67" t="s">
        <v>53</v>
      </c>
      <c r="D67">
        <v>1132.1839168199899</v>
      </c>
      <c r="E67">
        <v>71204.942601788702</v>
      </c>
      <c r="F67">
        <v>83</v>
      </c>
      <c r="G67" t="s">
        <v>53</v>
      </c>
      <c r="H67" t="s">
        <v>20</v>
      </c>
      <c r="I67" t="s">
        <v>54</v>
      </c>
      <c r="J67">
        <v>24</v>
      </c>
      <c r="K67">
        <v>71204.942999999999</v>
      </c>
      <c r="L67" t="s">
        <v>54</v>
      </c>
      <c r="M67" t="s">
        <v>44</v>
      </c>
      <c r="N67">
        <v>1</v>
      </c>
      <c r="O67">
        <v>4</v>
      </c>
      <c r="P67" t="s">
        <v>27</v>
      </c>
      <c r="Q67" t="s">
        <v>28</v>
      </c>
      <c r="R67">
        <v>7.1204939999999999</v>
      </c>
      <c r="T67" t="s">
        <v>100</v>
      </c>
      <c r="U67" t="s">
        <v>43</v>
      </c>
      <c r="V67">
        <v>4.2441700000000004</v>
      </c>
    </row>
    <row r="68" spans="1:23" x14ac:dyDescent="0.25">
      <c r="A68">
        <v>441875</v>
      </c>
      <c r="B68">
        <v>931</v>
      </c>
      <c r="C68" t="s">
        <v>29</v>
      </c>
      <c r="D68">
        <v>9974.1087813899903</v>
      </c>
      <c r="E68">
        <v>141289.472950272</v>
      </c>
      <c r="F68">
        <v>79</v>
      </c>
      <c r="G68" t="s">
        <v>29</v>
      </c>
      <c r="H68">
        <v>9312</v>
      </c>
      <c r="I68" t="s">
        <v>30</v>
      </c>
      <c r="J68">
        <v>22</v>
      </c>
      <c r="K68">
        <v>141289.473</v>
      </c>
      <c r="L68" t="s">
        <v>31</v>
      </c>
      <c r="M68" t="s">
        <v>32</v>
      </c>
      <c r="N68">
        <v>5</v>
      </c>
      <c r="O68">
        <v>1</v>
      </c>
      <c r="P68" t="s">
        <v>27</v>
      </c>
      <c r="Q68" t="s">
        <v>28</v>
      </c>
      <c r="R68">
        <v>14.128947</v>
      </c>
      <c r="T68" t="s">
        <v>100</v>
      </c>
      <c r="U68" t="s">
        <v>92</v>
      </c>
      <c r="V68">
        <v>253.48524900000001</v>
      </c>
    </row>
    <row r="69" spans="1:23" x14ac:dyDescent="0.25">
      <c r="A69">
        <v>282180</v>
      </c>
      <c r="B69">
        <v>725</v>
      </c>
      <c r="C69" t="s">
        <v>102</v>
      </c>
      <c r="D69">
        <v>51379.259538999897</v>
      </c>
      <c r="E69">
        <v>573915.94573389005</v>
      </c>
      <c r="F69">
        <v>65</v>
      </c>
      <c r="G69" t="s">
        <v>102</v>
      </c>
      <c r="H69">
        <v>725</v>
      </c>
      <c r="I69" t="s">
        <v>103</v>
      </c>
      <c r="J69">
        <v>20</v>
      </c>
      <c r="K69">
        <v>573915.946</v>
      </c>
      <c r="L69" t="s">
        <v>52</v>
      </c>
      <c r="M69" t="s">
        <v>32</v>
      </c>
      <c r="N69">
        <v>5</v>
      </c>
      <c r="O69">
        <v>1</v>
      </c>
      <c r="P69" t="s">
        <v>104</v>
      </c>
      <c r="Q69" t="s">
        <v>105</v>
      </c>
      <c r="R69">
        <v>549.30240900000001</v>
      </c>
      <c r="T69" t="s">
        <v>100</v>
      </c>
      <c r="U69" t="s">
        <v>112</v>
      </c>
      <c r="V69">
        <v>6.8434309999999998</v>
      </c>
    </row>
    <row r="70" spans="1:23" x14ac:dyDescent="0.25">
      <c r="A70">
        <v>152508</v>
      </c>
      <c r="B70">
        <v>471</v>
      </c>
      <c r="C70" t="s">
        <v>80</v>
      </c>
      <c r="D70">
        <v>1207.27578923999</v>
      </c>
      <c r="E70">
        <v>38431.890562202701</v>
      </c>
      <c r="F70">
        <v>91</v>
      </c>
      <c r="G70" t="s">
        <v>80</v>
      </c>
      <c r="H70" t="s">
        <v>20</v>
      </c>
      <c r="I70" t="s">
        <v>80</v>
      </c>
      <c r="J70">
        <v>19</v>
      </c>
      <c r="K70">
        <v>38431.891000000003</v>
      </c>
      <c r="L70" t="s">
        <v>21</v>
      </c>
      <c r="M70" t="s">
        <v>22</v>
      </c>
      <c r="N70">
        <v>4</v>
      </c>
      <c r="O70">
        <v>3</v>
      </c>
      <c r="P70" t="s">
        <v>104</v>
      </c>
      <c r="Q70" t="s">
        <v>105</v>
      </c>
      <c r="R70">
        <v>21.611695999999998</v>
      </c>
      <c r="T70" t="s">
        <v>100</v>
      </c>
      <c r="U70" t="s">
        <v>54</v>
      </c>
      <c r="V70">
        <v>18.001677999999998</v>
      </c>
    </row>
    <row r="71" spans="1:23" x14ac:dyDescent="0.25">
      <c r="A71">
        <v>66546</v>
      </c>
      <c r="B71">
        <v>411</v>
      </c>
      <c r="C71" t="s">
        <v>77</v>
      </c>
      <c r="D71">
        <v>877.51076239099905</v>
      </c>
      <c r="E71">
        <v>6866.2407977515804</v>
      </c>
      <c r="F71">
        <v>85</v>
      </c>
      <c r="G71" t="s">
        <v>77</v>
      </c>
      <c r="H71" t="s">
        <v>20</v>
      </c>
      <c r="I71" t="s">
        <v>77</v>
      </c>
      <c r="J71">
        <v>18</v>
      </c>
      <c r="K71">
        <v>6866.241</v>
      </c>
      <c r="L71" t="s">
        <v>26</v>
      </c>
      <c r="M71" t="s">
        <v>22</v>
      </c>
      <c r="N71">
        <v>4</v>
      </c>
      <c r="O71">
        <v>3</v>
      </c>
      <c r="P71" t="s">
        <v>104</v>
      </c>
      <c r="Q71" t="s">
        <v>105</v>
      </c>
      <c r="R71">
        <v>148.52076199999999</v>
      </c>
      <c r="T71" t="s">
        <v>100</v>
      </c>
      <c r="U71" t="s">
        <v>31</v>
      </c>
      <c r="V71">
        <v>47.203465000000001</v>
      </c>
    </row>
    <row r="72" spans="1:23" x14ac:dyDescent="0.25">
      <c r="A72">
        <v>198937</v>
      </c>
      <c r="B72">
        <v>570</v>
      </c>
      <c r="C72" t="s">
        <v>69</v>
      </c>
      <c r="D72">
        <v>886.98911272500004</v>
      </c>
      <c r="E72">
        <v>34981.258613657199</v>
      </c>
      <c r="F72">
        <v>96</v>
      </c>
      <c r="G72" t="s">
        <v>69</v>
      </c>
      <c r="H72" t="s">
        <v>20</v>
      </c>
      <c r="I72" t="s">
        <v>69</v>
      </c>
      <c r="J72">
        <v>21</v>
      </c>
      <c r="K72">
        <v>34981.258999999998</v>
      </c>
      <c r="L72" t="s">
        <v>70</v>
      </c>
      <c r="M72" t="s">
        <v>32</v>
      </c>
      <c r="N72">
        <v>5</v>
      </c>
      <c r="O72">
        <v>2</v>
      </c>
      <c r="P72" t="s">
        <v>71</v>
      </c>
      <c r="Q72" t="s">
        <v>72</v>
      </c>
      <c r="R72">
        <v>7.8856950000000001</v>
      </c>
      <c r="T72" t="s">
        <v>100</v>
      </c>
      <c r="U72" t="s">
        <v>52</v>
      </c>
      <c r="V72">
        <v>423.66661399999998</v>
      </c>
    </row>
    <row r="73" spans="1:23" x14ac:dyDescent="0.25">
      <c r="A73">
        <v>24665</v>
      </c>
      <c r="B73">
        <v>155</v>
      </c>
      <c r="C73" t="s">
        <v>53</v>
      </c>
      <c r="D73">
        <v>1407.2642885400001</v>
      </c>
      <c r="E73">
        <v>44416.912789249298</v>
      </c>
      <c r="F73">
        <v>83</v>
      </c>
      <c r="G73" t="s">
        <v>53</v>
      </c>
      <c r="H73" t="s">
        <v>20</v>
      </c>
      <c r="I73" t="s">
        <v>54</v>
      </c>
      <c r="J73">
        <v>24</v>
      </c>
      <c r="K73">
        <v>44416.913</v>
      </c>
      <c r="L73" t="s">
        <v>54</v>
      </c>
      <c r="M73" t="s">
        <v>44</v>
      </c>
      <c r="N73">
        <v>1</v>
      </c>
      <c r="O73">
        <v>4</v>
      </c>
      <c r="P73" t="s">
        <v>71</v>
      </c>
      <c r="Q73" t="s">
        <v>72</v>
      </c>
      <c r="R73">
        <v>21.970763999999999</v>
      </c>
      <c r="T73" t="s">
        <v>100</v>
      </c>
      <c r="U73" t="s">
        <v>26</v>
      </c>
      <c r="V73">
        <v>148.25455600000001</v>
      </c>
    </row>
    <row r="74" spans="1:23" x14ac:dyDescent="0.25">
      <c r="A74">
        <v>156281</v>
      </c>
      <c r="B74">
        <v>473</v>
      </c>
      <c r="C74" t="s">
        <v>81</v>
      </c>
      <c r="D74">
        <v>1322.26311222</v>
      </c>
      <c r="E74">
        <v>32524.937681088799</v>
      </c>
      <c r="F74">
        <v>92</v>
      </c>
      <c r="G74" t="s">
        <v>82</v>
      </c>
      <c r="H74" t="s">
        <v>20</v>
      </c>
      <c r="I74" t="s">
        <v>82</v>
      </c>
      <c r="J74">
        <v>19</v>
      </c>
      <c r="K74">
        <v>32524.937999999998</v>
      </c>
      <c r="L74" t="s">
        <v>21</v>
      </c>
      <c r="M74" t="s">
        <v>22</v>
      </c>
      <c r="N74">
        <v>4</v>
      </c>
      <c r="O74">
        <v>3</v>
      </c>
      <c r="P74" t="s">
        <v>71</v>
      </c>
      <c r="Q74" t="s">
        <v>72</v>
      </c>
      <c r="R74">
        <v>6.5599670000000003</v>
      </c>
      <c r="T74" t="s">
        <v>100</v>
      </c>
      <c r="U74" t="s">
        <v>21</v>
      </c>
      <c r="V74">
        <v>14.79532</v>
      </c>
    </row>
    <row r="75" spans="1:23" x14ac:dyDescent="0.25">
      <c r="A75">
        <v>347190</v>
      </c>
      <c r="B75">
        <v>911</v>
      </c>
      <c r="C75" t="s">
        <v>83</v>
      </c>
      <c r="D75">
        <v>1361.9906697599899</v>
      </c>
      <c r="E75">
        <v>16954.5176852978</v>
      </c>
      <c r="F75">
        <v>72</v>
      </c>
      <c r="G75" t="s">
        <v>83</v>
      </c>
      <c r="H75">
        <v>911</v>
      </c>
      <c r="I75" t="s">
        <v>84</v>
      </c>
      <c r="J75">
        <v>20</v>
      </c>
      <c r="K75">
        <v>16954.518</v>
      </c>
      <c r="L75" t="s">
        <v>52</v>
      </c>
      <c r="M75" t="s">
        <v>32</v>
      </c>
      <c r="N75">
        <v>5</v>
      </c>
      <c r="O75">
        <v>1</v>
      </c>
      <c r="P75" t="s">
        <v>71</v>
      </c>
      <c r="Q75" t="s">
        <v>72</v>
      </c>
      <c r="R75">
        <v>154.185114</v>
      </c>
    </row>
    <row r="76" spans="1:23" x14ac:dyDescent="0.25">
      <c r="A76">
        <v>132597</v>
      </c>
      <c r="B76">
        <v>439</v>
      </c>
      <c r="C76" t="s">
        <v>119</v>
      </c>
      <c r="D76">
        <v>4173.9265088399898</v>
      </c>
      <c r="E76">
        <v>465735.52603104903</v>
      </c>
      <c r="F76">
        <v>7</v>
      </c>
      <c r="G76" t="s">
        <v>113</v>
      </c>
      <c r="H76">
        <v>2000</v>
      </c>
      <c r="I76" t="s">
        <v>120</v>
      </c>
      <c r="J76">
        <v>1</v>
      </c>
      <c r="K76">
        <v>465735.52600000001</v>
      </c>
      <c r="L76" t="s">
        <v>43</v>
      </c>
      <c r="M76" t="s">
        <v>44</v>
      </c>
      <c r="N76">
        <v>1</v>
      </c>
      <c r="O76">
        <v>5</v>
      </c>
      <c r="P76" t="s">
        <v>71</v>
      </c>
      <c r="Q76" t="s">
        <v>72</v>
      </c>
      <c r="R76">
        <v>47.915312999999998</v>
      </c>
      <c r="T76" t="s">
        <v>143</v>
      </c>
      <c r="U76" t="s">
        <v>141</v>
      </c>
      <c r="V76" t="s">
        <v>142</v>
      </c>
    </row>
    <row r="77" spans="1:23" x14ac:dyDescent="0.25">
      <c r="A77">
        <v>53705</v>
      </c>
      <c r="B77">
        <v>411</v>
      </c>
      <c r="C77" t="s">
        <v>77</v>
      </c>
      <c r="D77">
        <v>2712.61351852999</v>
      </c>
      <c r="E77">
        <v>46067.775879506</v>
      </c>
      <c r="F77">
        <v>85</v>
      </c>
      <c r="G77" t="s">
        <v>77</v>
      </c>
      <c r="H77" t="s">
        <v>20</v>
      </c>
      <c r="I77" t="s">
        <v>77</v>
      </c>
      <c r="J77">
        <v>18</v>
      </c>
      <c r="K77">
        <v>46067.775999999998</v>
      </c>
      <c r="L77" t="s">
        <v>26</v>
      </c>
      <c r="M77" t="s">
        <v>22</v>
      </c>
      <c r="N77">
        <v>4</v>
      </c>
      <c r="O77">
        <v>3</v>
      </c>
      <c r="P77" t="s">
        <v>71</v>
      </c>
      <c r="Q77" t="s">
        <v>72</v>
      </c>
      <c r="R77">
        <v>104.551092</v>
      </c>
      <c r="T77" t="s">
        <v>67</v>
      </c>
      <c r="U77" t="s">
        <v>21</v>
      </c>
      <c r="V77">
        <v>25.405567999999999</v>
      </c>
      <c r="W77">
        <v>55.545041999999995</v>
      </c>
    </row>
    <row r="78" spans="1:23" x14ac:dyDescent="0.25">
      <c r="A78">
        <v>2782</v>
      </c>
      <c r="B78">
        <v>115</v>
      </c>
      <c r="C78" t="s">
        <v>97</v>
      </c>
      <c r="D78">
        <v>1136.0366889699901</v>
      </c>
      <c r="E78">
        <v>8098.4219663161703</v>
      </c>
      <c r="F78">
        <v>8</v>
      </c>
      <c r="G78" t="s">
        <v>98</v>
      </c>
      <c r="H78">
        <v>2002</v>
      </c>
      <c r="I78" t="s">
        <v>99</v>
      </c>
      <c r="J78">
        <v>1</v>
      </c>
      <c r="K78">
        <v>8098.4219999999996</v>
      </c>
      <c r="L78" t="s">
        <v>43</v>
      </c>
      <c r="M78" t="s">
        <v>44</v>
      </c>
      <c r="N78">
        <v>1</v>
      </c>
      <c r="O78">
        <v>5</v>
      </c>
      <c r="P78" t="s">
        <v>100</v>
      </c>
      <c r="Q78" t="s">
        <v>101</v>
      </c>
      <c r="R78">
        <v>4.2441700000000004</v>
      </c>
      <c r="T78" t="s">
        <v>61</v>
      </c>
      <c r="U78" t="s">
        <v>21</v>
      </c>
      <c r="V78">
        <v>30.139474</v>
      </c>
    </row>
    <row r="79" spans="1:23" x14ac:dyDescent="0.25">
      <c r="A79">
        <v>27471</v>
      </c>
      <c r="B79">
        <v>221</v>
      </c>
      <c r="C79" t="s">
        <v>89</v>
      </c>
      <c r="D79">
        <v>840.00738817399895</v>
      </c>
      <c r="E79">
        <v>23840.975209700198</v>
      </c>
      <c r="F79">
        <v>39</v>
      </c>
      <c r="G79" t="s">
        <v>90</v>
      </c>
      <c r="H79">
        <v>221</v>
      </c>
      <c r="I79" t="s">
        <v>91</v>
      </c>
      <c r="J79">
        <v>8</v>
      </c>
      <c r="K79">
        <v>23840.974999999999</v>
      </c>
      <c r="L79" t="s">
        <v>92</v>
      </c>
      <c r="M79" t="s">
        <v>60</v>
      </c>
      <c r="N79">
        <v>3</v>
      </c>
      <c r="O79">
        <v>1</v>
      </c>
      <c r="P79" t="s">
        <v>100</v>
      </c>
      <c r="Q79" t="s">
        <v>101</v>
      </c>
      <c r="R79">
        <v>253.48524900000001</v>
      </c>
      <c r="T79" t="s">
        <v>61</v>
      </c>
      <c r="U79" t="s">
        <v>49</v>
      </c>
      <c r="V79">
        <v>11.981992</v>
      </c>
    </row>
    <row r="80" spans="1:23" x14ac:dyDescent="0.25">
      <c r="A80">
        <v>340</v>
      </c>
      <c r="B80">
        <v>111</v>
      </c>
      <c r="C80" t="s">
        <v>113</v>
      </c>
      <c r="D80">
        <v>1305.4630359299899</v>
      </c>
      <c r="E80">
        <v>30318.185881122899</v>
      </c>
      <c r="F80">
        <v>13</v>
      </c>
      <c r="G80" t="s">
        <v>110</v>
      </c>
      <c r="H80">
        <v>125</v>
      </c>
      <c r="I80" t="s">
        <v>114</v>
      </c>
      <c r="J80">
        <v>2</v>
      </c>
      <c r="K80">
        <v>30318.186000000002</v>
      </c>
      <c r="L80" t="s">
        <v>112</v>
      </c>
      <c r="M80" t="s">
        <v>44</v>
      </c>
      <c r="N80">
        <v>1</v>
      </c>
      <c r="O80">
        <v>5</v>
      </c>
      <c r="P80" t="s">
        <v>100</v>
      </c>
      <c r="Q80" t="s">
        <v>101</v>
      </c>
      <c r="R80">
        <v>6.8434309999999998</v>
      </c>
      <c r="T80" t="s">
        <v>67</v>
      </c>
      <c r="U80" t="s">
        <v>26</v>
      </c>
      <c r="V80">
        <v>11.815967000000001</v>
      </c>
      <c r="W80">
        <v>20.084676000000002</v>
      </c>
    </row>
    <row r="81" spans="1:23" x14ac:dyDescent="0.25">
      <c r="A81">
        <v>24240</v>
      </c>
      <c r="B81">
        <v>155</v>
      </c>
      <c r="C81" t="s">
        <v>53</v>
      </c>
      <c r="D81">
        <v>4615.9144490899898</v>
      </c>
      <c r="E81">
        <v>180016.777032902</v>
      </c>
      <c r="F81">
        <v>83</v>
      </c>
      <c r="G81" t="s">
        <v>53</v>
      </c>
      <c r="H81" t="s">
        <v>20</v>
      </c>
      <c r="I81" t="s">
        <v>54</v>
      </c>
      <c r="J81">
        <v>24</v>
      </c>
      <c r="K81">
        <v>180016.777</v>
      </c>
      <c r="L81" t="s">
        <v>54</v>
      </c>
      <c r="M81" t="s">
        <v>44</v>
      </c>
      <c r="N81">
        <v>1</v>
      </c>
      <c r="O81">
        <v>4</v>
      </c>
      <c r="P81" t="s">
        <v>100</v>
      </c>
      <c r="Q81" t="s">
        <v>101</v>
      </c>
      <c r="R81">
        <v>18.001677999999998</v>
      </c>
      <c r="T81" t="s">
        <v>61</v>
      </c>
      <c r="U81" t="s">
        <v>26</v>
      </c>
      <c r="V81">
        <v>8.2687089999999994</v>
      </c>
    </row>
    <row r="82" spans="1:23" x14ac:dyDescent="0.25">
      <c r="A82">
        <v>441887</v>
      </c>
      <c r="B82">
        <v>931</v>
      </c>
      <c r="C82" t="s">
        <v>29</v>
      </c>
      <c r="D82">
        <v>45766.064142900002</v>
      </c>
      <c r="E82">
        <v>690602.282841924</v>
      </c>
      <c r="F82">
        <v>79</v>
      </c>
      <c r="G82" t="s">
        <v>29</v>
      </c>
      <c r="H82">
        <v>9312</v>
      </c>
      <c r="I82" t="s">
        <v>30</v>
      </c>
      <c r="J82">
        <v>22</v>
      </c>
      <c r="K82">
        <v>690602.28300000005</v>
      </c>
      <c r="L82" t="s">
        <v>31</v>
      </c>
      <c r="M82" t="s">
        <v>32</v>
      </c>
      <c r="N82">
        <v>5</v>
      </c>
      <c r="O82">
        <v>1</v>
      </c>
      <c r="P82" t="s">
        <v>100</v>
      </c>
      <c r="Q82" t="s">
        <v>101</v>
      </c>
      <c r="R82">
        <v>47.203465000000001</v>
      </c>
      <c r="T82" t="s">
        <v>67</v>
      </c>
      <c r="U82" t="s">
        <v>37</v>
      </c>
      <c r="V82">
        <v>2.7088190000000001</v>
      </c>
      <c r="W82">
        <v>522.710735</v>
      </c>
    </row>
    <row r="83" spans="1:23" x14ac:dyDescent="0.25">
      <c r="A83">
        <v>400315</v>
      </c>
      <c r="B83">
        <v>917</v>
      </c>
      <c r="C83" t="s">
        <v>50</v>
      </c>
      <c r="D83">
        <v>22901.584828800002</v>
      </c>
      <c r="E83">
        <v>2428800.4958703299</v>
      </c>
      <c r="F83">
        <v>74</v>
      </c>
      <c r="G83" t="s">
        <v>50</v>
      </c>
      <c r="H83">
        <v>917</v>
      </c>
      <c r="I83" t="s">
        <v>51</v>
      </c>
      <c r="J83">
        <v>20</v>
      </c>
      <c r="K83">
        <v>2428800.4959999998</v>
      </c>
      <c r="L83" t="s">
        <v>52</v>
      </c>
      <c r="M83" t="s">
        <v>32</v>
      </c>
      <c r="N83">
        <v>5</v>
      </c>
      <c r="O83">
        <v>1</v>
      </c>
      <c r="P83" t="s">
        <v>100</v>
      </c>
      <c r="Q83" t="s">
        <v>101</v>
      </c>
      <c r="R83">
        <v>423.66661399999998</v>
      </c>
      <c r="T83" t="s">
        <v>61</v>
      </c>
      <c r="U83" t="s">
        <v>37</v>
      </c>
      <c r="V83">
        <v>520.00191600000005</v>
      </c>
    </row>
    <row r="84" spans="1:23" x14ac:dyDescent="0.25">
      <c r="A84">
        <v>118203</v>
      </c>
      <c r="B84">
        <v>425</v>
      </c>
      <c r="C84" t="s">
        <v>25</v>
      </c>
      <c r="D84">
        <v>51163.7995171</v>
      </c>
      <c r="E84">
        <v>1586219.5610110599</v>
      </c>
      <c r="F84">
        <v>86</v>
      </c>
      <c r="G84" t="s">
        <v>25</v>
      </c>
      <c r="H84" t="s">
        <v>20</v>
      </c>
      <c r="I84" t="s">
        <v>25</v>
      </c>
      <c r="J84">
        <v>18</v>
      </c>
      <c r="K84">
        <v>1586219.561</v>
      </c>
      <c r="L84" t="s">
        <v>26</v>
      </c>
      <c r="M84" t="s">
        <v>22</v>
      </c>
      <c r="N84">
        <v>4</v>
      </c>
      <c r="O84">
        <v>3</v>
      </c>
      <c r="P84" t="s">
        <v>100</v>
      </c>
      <c r="Q84" t="s">
        <v>101</v>
      </c>
      <c r="R84">
        <v>148.25455600000001</v>
      </c>
      <c r="T84" t="s">
        <v>67</v>
      </c>
      <c r="U84" t="s">
        <v>59</v>
      </c>
      <c r="V84">
        <v>20.189664</v>
      </c>
      <c r="W84">
        <v>150.57085599999999</v>
      </c>
    </row>
    <row r="85" spans="1:23" x14ac:dyDescent="0.25">
      <c r="A85">
        <v>134119</v>
      </c>
      <c r="B85">
        <v>441</v>
      </c>
      <c r="C85" t="s">
        <v>18</v>
      </c>
      <c r="D85">
        <v>3677.0682778099899</v>
      </c>
      <c r="E85">
        <v>1953.70728684961</v>
      </c>
      <c r="F85">
        <v>88</v>
      </c>
      <c r="G85" t="s">
        <v>19</v>
      </c>
      <c r="H85" t="s">
        <v>20</v>
      </c>
      <c r="I85" t="s">
        <v>19</v>
      </c>
      <c r="J85">
        <v>19</v>
      </c>
      <c r="K85">
        <v>1953.7070000000001</v>
      </c>
      <c r="L85" t="s">
        <v>21</v>
      </c>
      <c r="M85" t="s">
        <v>22</v>
      </c>
      <c r="N85">
        <v>4</v>
      </c>
      <c r="O85">
        <v>3</v>
      </c>
      <c r="P85" t="s">
        <v>100</v>
      </c>
      <c r="Q85" t="s">
        <v>101</v>
      </c>
      <c r="R85">
        <v>14.79532</v>
      </c>
      <c r="T85" t="s">
        <v>61</v>
      </c>
      <c r="U85" t="s">
        <v>59</v>
      </c>
      <c r="V85">
        <v>130.381192</v>
      </c>
    </row>
    <row r="86" spans="1:23" x14ac:dyDescent="0.25">
      <c r="A86">
        <v>32094</v>
      </c>
      <c r="B86">
        <v>317</v>
      </c>
      <c r="C86" t="s">
        <v>63</v>
      </c>
      <c r="D86">
        <v>4501.0229429299898</v>
      </c>
      <c r="E86">
        <v>191724.310204801</v>
      </c>
      <c r="F86">
        <v>46</v>
      </c>
      <c r="G86" t="s">
        <v>64</v>
      </c>
      <c r="H86">
        <v>317</v>
      </c>
      <c r="I86" t="s">
        <v>65</v>
      </c>
      <c r="J86">
        <v>11</v>
      </c>
      <c r="K86">
        <v>191724.31</v>
      </c>
      <c r="L86" t="s">
        <v>66</v>
      </c>
      <c r="M86" t="s">
        <v>60</v>
      </c>
      <c r="N86">
        <v>3</v>
      </c>
      <c r="O86">
        <v>1</v>
      </c>
      <c r="P86" t="s">
        <v>67</v>
      </c>
      <c r="Q86" t="s">
        <v>68</v>
      </c>
      <c r="R86">
        <v>19.172431</v>
      </c>
      <c r="T86" t="s">
        <v>61</v>
      </c>
      <c r="U86" t="s">
        <v>126</v>
      </c>
      <c r="V86">
        <v>98.666280999999998</v>
      </c>
    </row>
    <row r="87" spans="1:23" x14ac:dyDescent="0.25">
      <c r="A87">
        <v>27546</v>
      </c>
      <c r="B87">
        <v>231</v>
      </c>
      <c r="C87" t="s">
        <v>57</v>
      </c>
      <c r="D87">
        <v>2541.8896877900002</v>
      </c>
      <c r="E87">
        <v>201896.64448764201</v>
      </c>
      <c r="F87">
        <v>84</v>
      </c>
      <c r="G87" t="s">
        <v>58</v>
      </c>
      <c r="H87" t="s">
        <v>20</v>
      </c>
      <c r="I87" t="s">
        <v>58</v>
      </c>
      <c r="J87">
        <v>12</v>
      </c>
      <c r="K87">
        <v>201896.644</v>
      </c>
      <c r="L87" t="s">
        <v>59</v>
      </c>
      <c r="M87" t="s">
        <v>60</v>
      </c>
      <c r="N87">
        <v>3</v>
      </c>
      <c r="O87">
        <v>1</v>
      </c>
      <c r="P87" t="s">
        <v>67</v>
      </c>
      <c r="Q87" t="s">
        <v>68</v>
      </c>
      <c r="R87">
        <v>20.189664</v>
      </c>
      <c r="T87" t="s">
        <v>67</v>
      </c>
      <c r="U87" t="s">
        <v>31</v>
      </c>
      <c r="V87">
        <v>10.851922</v>
      </c>
      <c r="W87">
        <v>47.484666000000004</v>
      </c>
    </row>
    <row r="88" spans="1:23" x14ac:dyDescent="0.25">
      <c r="A88">
        <v>278260</v>
      </c>
      <c r="B88">
        <v>725</v>
      </c>
      <c r="C88" t="s">
        <v>102</v>
      </c>
      <c r="D88">
        <v>1898.94638648</v>
      </c>
      <c r="E88">
        <v>139149.61182982399</v>
      </c>
      <c r="F88">
        <v>65</v>
      </c>
      <c r="G88" t="s">
        <v>102</v>
      </c>
      <c r="H88">
        <v>725</v>
      </c>
      <c r="I88" t="s">
        <v>103</v>
      </c>
      <c r="J88">
        <v>20</v>
      </c>
      <c r="K88">
        <v>139149.61199999999</v>
      </c>
      <c r="L88" t="s">
        <v>52</v>
      </c>
      <c r="M88" t="s">
        <v>32</v>
      </c>
      <c r="N88">
        <v>5</v>
      </c>
      <c r="O88">
        <v>1</v>
      </c>
      <c r="P88" t="s">
        <v>67</v>
      </c>
      <c r="Q88" t="s">
        <v>68</v>
      </c>
      <c r="R88">
        <v>93.542524</v>
      </c>
      <c r="T88" t="s">
        <v>61</v>
      </c>
      <c r="U88" t="s">
        <v>31</v>
      </c>
      <c r="V88">
        <v>36.632744000000002</v>
      </c>
    </row>
    <row r="89" spans="1:23" x14ac:dyDescent="0.25">
      <c r="A89">
        <v>441866</v>
      </c>
      <c r="B89">
        <v>931</v>
      </c>
      <c r="C89" t="s">
        <v>29</v>
      </c>
      <c r="D89">
        <v>40883.113585799903</v>
      </c>
      <c r="E89">
        <v>474846.65772279003</v>
      </c>
      <c r="F89">
        <v>79</v>
      </c>
      <c r="G89" t="s">
        <v>29</v>
      </c>
      <c r="H89">
        <v>9312</v>
      </c>
      <c r="I89" t="s">
        <v>30</v>
      </c>
      <c r="J89">
        <v>22</v>
      </c>
      <c r="K89">
        <v>474846.658</v>
      </c>
      <c r="L89" t="s">
        <v>31</v>
      </c>
      <c r="M89" t="s">
        <v>32</v>
      </c>
      <c r="N89">
        <v>5</v>
      </c>
      <c r="O89">
        <v>1</v>
      </c>
      <c r="P89" t="s">
        <v>67</v>
      </c>
      <c r="Q89" t="s">
        <v>68</v>
      </c>
      <c r="R89">
        <v>10.851922</v>
      </c>
      <c r="T89" t="s">
        <v>61</v>
      </c>
      <c r="U89" t="s">
        <v>92</v>
      </c>
      <c r="V89">
        <v>495.40790399999997</v>
      </c>
    </row>
    <row r="90" spans="1:23" x14ac:dyDescent="0.25">
      <c r="A90">
        <v>22822</v>
      </c>
      <c r="B90">
        <v>151</v>
      </c>
      <c r="C90" t="s">
        <v>128</v>
      </c>
      <c r="D90">
        <v>1354.4947405299899</v>
      </c>
      <c r="E90">
        <v>68004.648232488602</v>
      </c>
      <c r="F90">
        <v>24</v>
      </c>
      <c r="G90" t="s">
        <v>128</v>
      </c>
      <c r="H90">
        <v>2007</v>
      </c>
      <c r="I90" t="s">
        <v>129</v>
      </c>
      <c r="J90">
        <v>5</v>
      </c>
      <c r="K90">
        <v>68004.648000000001</v>
      </c>
      <c r="L90" t="s">
        <v>130</v>
      </c>
      <c r="M90" t="s">
        <v>44</v>
      </c>
      <c r="N90">
        <v>1</v>
      </c>
      <c r="O90">
        <v>5</v>
      </c>
      <c r="P90" t="s">
        <v>67</v>
      </c>
      <c r="Q90" t="s">
        <v>68</v>
      </c>
      <c r="R90">
        <v>6.800465</v>
      </c>
      <c r="T90" t="s">
        <v>67</v>
      </c>
      <c r="U90" t="s">
        <v>52</v>
      </c>
      <c r="V90">
        <v>93.542524</v>
      </c>
      <c r="W90">
        <v>845.11789399999998</v>
      </c>
    </row>
    <row r="91" spans="1:23" x14ac:dyDescent="0.25">
      <c r="A91">
        <v>218</v>
      </c>
      <c r="B91">
        <v>111</v>
      </c>
      <c r="C91" t="s">
        <v>113</v>
      </c>
      <c r="D91">
        <v>2336.3386372899899</v>
      </c>
      <c r="E91">
        <v>20018.1305305715</v>
      </c>
      <c r="F91">
        <v>13</v>
      </c>
      <c r="G91" t="s">
        <v>110</v>
      </c>
      <c r="H91">
        <v>125</v>
      </c>
      <c r="I91" t="s">
        <v>114</v>
      </c>
      <c r="J91">
        <v>2</v>
      </c>
      <c r="K91">
        <v>20018.131000000001</v>
      </c>
      <c r="L91" t="s">
        <v>112</v>
      </c>
      <c r="M91" t="s">
        <v>44</v>
      </c>
      <c r="N91">
        <v>1</v>
      </c>
      <c r="O91">
        <v>5</v>
      </c>
      <c r="P91" t="s">
        <v>67</v>
      </c>
      <c r="Q91" t="s">
        <v>68</v>
      </c>
      <c r="R91">
        <v>2.0018129999999998</v>
      </c>
      <c r="T91" t="s">
        <v>61</v>
      </c>
      <c r="U91" t="s">
        <v>52</v>
      </c>
      <c r="V91">
        <v>487.861921</v>
      </c>
    </row>
    <row r="92" spans="1:23" x14ac:dyDescent="0.25">
      <c r="A92">
        <v>150592</v>
      </c>
      <c r="B92">
        <v>471</v>
      </c>
      <c r="C92" t="s">
        <v>80</v>
      </c>
      <c r="D92">
        <v>3056.84484302999</v>
      </c>
      <c r="E92">
        <v>228658.27199464399</v>
      </c>
      <c r="F92">
        <v>91</v>
      </c>
      <c r="G92" t="s">
        <v>80</v>
      </c>
      <c r="H92" t="s">
        <v>20</v>
      </c>
      <c r="I92" t="s">
        <v>80</v>
      </c>
      <c r="J92">
        <v>19</v>
      </c>
      <c r="K92">
        <v>228658.272</v>
      </c>
      <c r="L92" t="s">
        <v>21</v>
      </c>
      <c r="M92" t="s">
        <v>22</v>
      </c>
      <c r="N92">
        <v>4</v>
      </c>
      <c r="O92">
        <v>3</v>
      </c>
      <c r="P92" t="s">
        <v>67</v>
      </c>
      <c r="Q92" t="s">
        <v>68</v>
      </c>
      <c r="R92">
        <v>25.405567999999999</v>
      </c>
      <c r="T92" t="s">
        <v>55</v>
      </c>
      <c r="U92" t="s">
        <v>52</v>
      </c>
      <c r="V92">
        <v>263.71344900000003</v>
      </c>
    </row>
    <row r="93" spans="1:23" x14ac:dyDescent="0.25">
      <c r="A93">
        <v>116192</v>
      </c>
      <c r="B93">
        <v>423</v>
      </c>
      <c r="C93" t="s">
        <v>35</v>
      </c>
      <c r="D93">
        <v>478017.63898599899</v>
      </c>
      <c r="E93">
        <v>7792199.8016211996</v>
      </c>
      <c r="F93">
        <v>56</v>
      </c>
      <c r="G93" t="s">
        <v>35</v>
      </c>
      <c r="H93">
        <v>404</v>
      </c>
      <c r="I93" t="s">
        <v>36</v>
      </c>
      <c r="J93">
        <v>17</v>
      </c>
      <c r="K93">
        <v>7792199.8020000001</v>
      </c>
      <c r="L93" t="s">
        <v>37</v>
      </c>
      <c r="M93" t="s">
        <v>38</v>
      </c>
      <c r="N93">
        <v>2</v>
      </c>
      <c r="O93">
        <v>5</v>
      </c>
      <c r="P93" t="s">
        <v>67</v>
      </c>
      <c r="Q93" t="s">
        <v>68</v>
      </c>
      <c r="R93">
        <v>2.7088190000000001</v>
      </c>
      <c r="T93" t="s">
        <v>67</v>
      </c>
      <c r="U93" t="s">
        <v>66</v>
      </c>
      <c r="V93">
        <v>19.172431</v>
      </c>
    </row>
    <row r="94" spans="1:23" x14ac:dyDescent="0.25">
      <c r="A94">
        <v>44956</v>
      </c>
      <c r="B94">
        <v>411</v>
      </c>
      <c r="C94" t="s">
        <v>77</v>
      </c>
      <c r="D94">
        <v>575.67550021299905</v>
      </c>
      <c r="E94">
        <v>1495.89990828745</v>
      </c>
      <c r="F94">
        <v>85</v>
      </c>
      <c r="G94" t="s">
        <v>77</v>
      </c>
      <c r="H94" t="s">
        <v>20</v>
      </c>
      <c r="I94" t="s">
        <v>77</v>
      </c>
      <c r="J94">
        <v>18</v>
      </c>
      <c r="K94">
        <v>1495.9</v>
      </c>
      <c r="L94" t="s">
        <v>26</v>
      </c>
      <c r="M94" t="s">
        <v>22</v>
      </c>
      <c r="N94">
        <v>4</v>
      </c>
      <c r="O94">
        <v>3</v>
      </c>
      <c r="P94" t="s">
        <v>67</v>
      </c>
      <c r="Q94" t="s">
        <v>68</v>
      </c>
      <c r="R94">
        <v>11.815967000000001</v>
      </c>
      <c r="T94" t="s">
        <v>55</v>
      </c>
      <c r="U94" t="s">
        <v>54</v>
      </c>
      <c r="V94">
        <v>44.69464</v>
      </c>
    </row>
    <row r="95" spans="1:23" x14ac:dyDescent="0.25">
      <c r="T95" t="s">
        <v>67</v>
      </c>
      <c r="U95" t="s">
        <v>112</v>
      </c>
      <c r="V95">
        <v>2.0018129999999998</v>
      </c>
    </row>
    <row r="96" spans="1:23" x14ac:dyDescent="0.25">
      <c r="T96" t="s">
        <v>67</v>
      </c>
      <c r="U96" t="s">
        <v>130</v>
      </c>
      <c r="V96">
        <v>6.800465</v>
      </c>
      <c r="W96">
        <v>22.985969999999998</v>
      </c>
    </row>
    <row r="97" spans="20:22" x14ac:dyDescent="0.25">
      <c r="T97" t="s">
        <v>55</v>
      </c>
      <c r="U97" t="s">
        <v>130</v>
      </c>
      <c r="V97">
        <v>16.185504999999999</v>
      </c>
    </row>
  </sheetData>
  <autoFilter ref="T76:V76">
    <sortState ref="T77:V97">
      <sortCondition ref="U7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opLeftCell="A3" workbookViewId="0">
      <pane xSplit="1" topLeftCell="C1" activePane="topRight" state="frozen"/>
      <selection pane="topRight" sqref="A1:P25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</cols>
  <sheetData>
    <row r="1" spans="1:16" x14ac:dyDescent="0.25">
      <c r="A1" t="s">
        <v>148</v>
      </c>
      <c r="B1" t="s">
        <v>149</v>
      </c>
      <c r="C1" t="s">
        <v>150</v>
      </c>
      <c r="D1" t="s">
        <v>151</v>
      </c>
      <c r="E1" t="s">
        <v>144</v>
      </c>
      <c r="F1" t="s">
        <v>117</v>
      </c>
      <c r="G1" t="s">
        <v>45</v>
      </c>
      <c r="H1" t="s">
        <v>145</v>
      </c>
      <c r="I1" t="s">
        <v>78</v>
      </c>
      <c r="J1" t="s">
        <v>87</v>
      </c>
      <c r="K1" t="s">
        <v>147</v>
      </c>
      <c r="L1" t="s">
        <v>27</v>
      </c>
      <c r="M1" t="s">
        <v>104</v>
      </c>
      <c r="N1" t="s">
        <v>71</v>
      </c>
      <c r="O1" t="s">
        <v>100</v>
      </c>
      <c r="P1" t="s">
        <v>146</v>
      </c>
    </row>
    <row r="2" spans="1:16" x14ac:dyDescent="0.25">
      <c r="A2">
        <v>0</v>
      </c>
      <c r="B2" t="s">
        <v>152</v>
      </c>
      <c r="C2" t="s">
        <v>44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 t="s">
        <v>43</v>
      </c>
      <c r="C3" t="s">
        <v>44</v>
      </c>
      <c r="D3">
        <v>1</v>
      </c>
      <c r="E3">
        <v>15.612055999999999</v>
      </c>
      <c r="F3">
        <v>0</v>
      </c>
      <c r="G3">
        <v>15.559714</v>
      </c>
      <c r="H3">
        <v>2.2154829999999999</v>
      </c>
      <c r="I3">
        <v>1.6434519999999999</v>
      </c>
      <c r="J3">
        <v>0</v>
      </c>
      <c r="K3">
        <v>28.974609999999998</v>
      </c>
      <c r="L3">
        <v>2.6604130000000001</v>
      </c>
      <c r="M3">
        <v>0</v>
      </c>
      <c r="N3">
        <v>47.915312999999998</v>
      </c>
      <c r="O3">
        <v>4.2441700000000004</v>
      </c>
      <c r="P3">
        <v>0</v>
      </c>
    </row>
    <row r="4" spans="1:16" x14ac:dyDescent="0.25">
      <c r="A4">
        <v>2</v>
      </c>
      <c r="B4" t="s">
        <v>112</v>
      </c>
      <c r="C4" t="s">
        <v>44</v>
      </c>
      <c r="D4">
        <v>1</v>
      </c>
      <c r="E4">
        <v>0</v>
      </c>
      <c r="F4">
        <v>0</v>
      </c>
      <c r="G4">
        <v>38.849629</v>
      </c>
      <c r="H4">
        <v>0</v>
      </c>
      <c r="I4">
        <v>0</v>
      </c>
      <c r="J4">
        <v>0</v>
      </c>
      <c r="K4">
        <v>0</v>
      </c>
      <c r="L4">
        <v>8.176698</v>
      </c>
      <c r="M4">
        <v>0</v>
      </c>
      <c r="N4">
        <v>0</v>
      </c>
      <c r="O4">
        <v>6.8434309999999998</v>
      </c>
      <c r="P4">
        <v>2.0018129999999998</v>
      </c>
    </row>
    <row r="5" spans="1:16" x14ac:dyDescent="0.25">
      <c r="A5">
        <v>3</v>
      </c>
      <c r="B5" t="s">
        <v>138</v>
      </c>
      <c r="C5" t="s">
        <v>44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5.3705480000000003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4</v>
      </c>
      <c r="B6" t="s">
        <v>153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5</v>
      </c>
      <c r="B7" t="s">
        <v>130</v>
      </c>
      <c r="C7" t="s">
        <v>154</v>
      </c>
      <c r="D7" t="s">
        <v>44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22.985969999999998</v>
      </c>
    </row>
    <row r="8" spans="1:16" x14ac:dyDescent="0.25">
      <c r="A8">
        <v>6</v>
      </c>
      <c r="B8" t="s">
        <v>155</v>
      </c>
      <c r="C8" t="s">
        <v>44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7</v>
      </c>
      <c r="B9" t="s">
        <v>126</v>
      </c>
      <c r="C9" t="s">
        <v>60</v>
      </c>
      <c r="D9">
        <v>3</v>
      </c>
      <c r="E9">
        <v>25.700680999999999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98.666280999999998</v>
      </c>
    </row>
    <row r="10" spans="1:16" x14ac:dyDescent="0.25">
      <c r="A10">
        <v>8</v>
      </c>
      <c r="B10" t="s">
        <v>92</v>
      </c>
      <c r="C10" t="s">
        <v>60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30.792859</v>
      </c>
      <c r="M10">
        <v>0</v>
      </c>
      <c r="N10">
        <v>0</v>
      </c>
      <c r="O10">
        <v>253.48524900000001</v>
      </c>
      <c r="P10">
        <v>495.40790399999997</v>
      </c>
    </row>
    <row r="11" spans="1:16" x14ac:dyDescent="0.25">
      <c r="A11">
        <v>9</v>
      </c>
      <c r="B11" t="s">
        <v>156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10</v>
      </c>
      <c r="B12" t="s">
        <v>157</v>
      </c>
      <c r="C12" t="s">
        <v>158</v>
      </c>
      <c r="D12" t="s">
        <v>60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11</v>
      </c>
      <c r="B13" t="s">
        <v>66</v>
      </c>
      <c r="C13" t="s">
        <v>60</v>
      </c>
      <c r="D13">
        <v>3</v>
      </c>
      <c r="E13">
        <v>1.2235240000000001</v>
      </c>
      <c r="F13">
        <v>0</v>
      </c>
      <c r="G13">
        <v>0</v>
      </c>
      <c r="H13">
        <v>18.005324000000002</v>
      </c>
      <c r="I13">
        <v>0</v>
      </c>
      <c r="J13">
        <v>17.916654000000001</v>
      </c>
      <c r="K13">
        <v>38.538263999999998</v>
      </c>
      <c r="L13">
        <v>0</v>
      </c>
      <c r="M13">
        <v>0</v>
      </c>
      <c r="N13">
        <v>0</v>
      </c>
      <c r="O13">
        <v>0</v>
      </c>
      <c r="P13">
        <v>19.172431</v>
      </c>
    </row>
    <row r="14" spans="1:16" x14ac:dyDescent="0.25">
      <c r="A14">
        <v>12</v>
      </c>
      <c r="B14" t="s">
        <v>59</v>
      </c>
      <c r="C14" t="s">
        <v>60</v>
      </c>
      <c r="D14">
        <v>3</v>
      </c>
      <c r="E14">
        <v>31.513255000000001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150.57085599999999</v>
      </c>
    </row>
    <row r="15" spans="1:16" x14ac:dyDescent="0.25">
      <c r="A15">
        <v>13</v>
      </c>
      <c r="B15" t="s">
        <v>159</v>
      </c>
      <c r="C15" t="s">
        <v>60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14</v>
      </c>
      <c r="B16" t="s">
        <v>160</v>
      </c>
      <c r="C16" t="s">
        <v>22</v>
      </c>
      <c r="D16">
        <v>4</v>
      </c>
      <c r="E16">
        <v>0</v>
      </c>
      <c r="F16">
        <v>0</v>
      </c>
      <c r="G16">
        <v>0</v>
      </c>
      <c r="H16">
        <v>27.002162999999999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</v>
      </c>
      <c r="B17" t="s">
        <v>161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41.128269000000003</v>
      </c>
      <c r="I17">
        <v>1.550681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17</v>
      </c>
      <c r="B18" t="s">
        <v>37</v>
      </c>
      <c r="C18" t="s">
        <v>162</v>
      </c>
      <c r="D18">
        <v>2</v>
      </c>
      <c r="E18">
        <v>148.395208</v>
      </c>
      <c r="F18">
        <v>0</v>
      </c>
      <c r="G18">
        <v>282.55565899999999</v>
      </c>
      <c r="H18">
        <v>0</v>
      </c>
      <c r="I18">
        <v>0</v>
      </c>
      <c r="J18">
        <v>0</v>
      </c>
      <c r="K18">
        <v>0</v>
      </c>
      <c r="L18">
        <v>10.445808</v>
      </c>
      <c r="M18">
        <v>0</v>
      </c>
      <c r="N18">
        <v>0</v>
      </c>
      <c r="O18">
        <v>0</v>
      </c>
      <c r="P18">
        <v>522.710735</v>
      </c>
    </row>
    <row r="19" spans="1:16" x14ac:dyDescent="0.25">
      <c r="A19">
        <v>18</v>
      </c>
      <c r="B19" t="s">
        <v>26</v>
      </c>
      <c r="C19" t="s">
        <v>22</v>
      </c>
      <c r="D19">
        <v>4</v>
      </c>
      <c r="E19">
        <v>6.2977000000000005E-2</v>
      </c>
      <c r="F19">
        <v>40.470041999999999</v>
      </c>
      <c r="G19">
        <v>165.01108500000001</v>
      </c>
      <c r="H19">
        <v>107.17916099999999</v>
      </c>
      <c r="I19">
        <v>80.879998000000001</v>
      </c>
      <c r="J19">
        <v>25.666801</v>
      </c>
      <c r="K19">
        <v>211.500415</v>
      </c>
      <c r="L19">
        <v>96.585848999999996</v>
      </c>
      <c r="M19">
        <v>148.52076199999999</v>
      </c>
      <c r="N19">
        <v>104.551092</v>
      </c>
      <c r="O19">
        <v>148.25455600000001</v>
      </c>
      <c r="P19">
        <v>20.084676000000002</v>
      </c>
    </row>
    <row r="20" spans="1:16" x14ac:dyDescent="0.25">
      <c r="A20">
        <v>19</v>
      </c>
      <c r="B20" t="s">
        <v>21</v>
      </c>
      <c r="C20" t="s">
        <v>22</v>
      </c>
      <c r="D20">
        <v>4</v>
      </c>
      <c r="E20">
        <v>0</v>
      </c>
      <c r="F20">
        <v>69.847397999999998</v>
      </c>
      <c r="G20">
        <v>60.674683999999999</v>
      </c>
      <c r="H20">
        <v>327.11279999999999</v>
      </c>
      <c r="I20">
        <v>294.68165800000003</v>
      </c>
      <c r="J20">
        <v>0</v>
      </c>
      <c r="K20">
        <v>40.500512999999998</v>
      </c>
      <c r="L20">
        <v>0</v>
      </c>
      <c r="M20">
        <v>21.611695999999998</v>
      </c>
      <c r="N20">
        <v>6.5599670000000003</v>
      </c>
      <c r="O20">
        <v>14.79532</v>
      </c>
      <c r="P20">
        <v>55.545041999999995</v>
      </c>
    </row>
    <row r="21" spans="1:16" x14ac:dyDescent="0.25">
      <c r="A21">
        <v>20</v>
      </c>
      <c r="B21" t="s">
        <v>52</v>
      </c>
      <c r="C21" t="s">
        <v>32</v>
      </c>
      <c r="D21">
        <v>5</v>
      </c>
      <c r="E21">
        <v>33.213267000000002</v>
      </c>
      <c r="F21">
        <v>221.954914</v>
      </c>
      <c r="G21">
        <v>22.973942000000001</v>
      </c>
      <c r="H21">
        <v>324.755379</v>
      </c>
      <c r="I21">
        <v>139.083384</v>
      </c>
      <c r="J21">
        <v>79.665516999999994</v>
      </c>
      <c r="K21">
        <v>149.652231</v>
      </c>
      <c r="L21">
        <v>64.455416999999997</v>
      </c>
      <c r="M21">
        <v>549.30240900000001</v>
      </c>
      <c r="N21">
        <v>154.185114</v>
      </c>
      <c r="O21">
        <v>423.66661399999998</v>
      </c>
      <c r="P21">
        <v>845.11789399999998</v>
      </c>
    </row>
    <row r="22" spans="1:16" x14ac:dyDescent="0.25">
      <c r="A22">
        <v>21</v>
      </c>
      <c r="B22" t="s">
        <v>163</v>
      </c>
      <c r="C22" t="s">
        <v>32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7.8856950000000001</v>
      </c>
      <c r="O22">
        <v>0</v>
      </c>
      <c r="P22">
        <v>0</v>
      </c>
    </row>
    <row r="23" spans="1:16" x14ac:dyDescent="0.25">
      <c r="A23">
        <v>22</v>
      </c>
      <c r="B23" t="s">
        <v>31</v>
      </c>
      <c r="C23" t="s">
        <v>164</v>
      </c>
      <c r="D23" t="s">
        <v>32</v>
      </c>
      <c r="E23">
        <v>6.1919680000000001</v>
      </c>
      <c r="F23">
        <v>0</v>
      </c>
      <c r="G23">
        <v>0</v>
      </c>
      <c r="H23">
        <v>0</v>
      </c>
      <c r="I23">
        <v>0</v>
      </c>
      <c r="J23">
        <v>59.849966999999999</v>
      </c>
      <c r="K23">
        <v>16.167052000000002</v>
      </c>
      <c r="L23">
        <v>14.128947</v>
      </c>
      <c r="M23">
        <v>0</v>
      </c>
      <c r="N23">
        <v>0</v>
      </c>
      <c r="O23">
        <v>47.203465000000001</v>
      </c>
      <c r="P23">
        <v>47.484666000000004</v>
      </c>
    </row>
    <row r="24" spans="1:16" x14ac:dyDescent="0.25">
      <c r="A24">
        <v>23</v>
      </c>
      <c r="B24" t="s">
        <v>49</v>
      </c>
      <c r="C24" t="s">
        <v>32</v>
      </c>
      <c r="D24">
        <v>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5.0987689999999999</v>
      </c>
      <c r="L24">
        <v>7.1996960000000003</v>
      </c>
      <c r="M24">
        <v>0</v>
      </c>
      <c r="N24">
        <v>0</v>
      </c>
      <c r="O24">
        <v>0</v>
      </c>
      <c r="P24">
        <v>11.981992</v>
      </c>
    </row>
    <row r="25" spans="1:16" x14ac:dyDescent="0.25">
      <c r="A25">
        <v>24</v>
      </c>
      <c r="B25" t="s">
        <v>54</v>
      </c>
      <c r="C25" t="s">
        <v>44</v>
      </c>
      <c r="D25">
        <v>1</v>
      </c>
      <c r="E25">
        <v>0</v>
      </c>
      <c r="F25">
        <v>0</v>
      </c>
      <c r="G25">
        <v>9.1010749999999998</v>
      </c>
      <c r="H25">
        <v>3.6569440000000002</v>
      </c>
      <c r="I25">
        <v>0</v>
      </c>
      <c r="J25">
        <v>0</v>
      </c>
      <c r="K25">
        <v>4.9538190000000002</v>
      </c>
      <c r="L25">
        <v>7.1204939999999999</v>
      </c>
      <c r="M25">
        <v>0</v>
      </c>
      <c r="N25">
        <v>21.970763999999999</v>
      </c>
      <c r="O25">
        <v>18.001677999999998</v>
      </c>
      <c r="P25">
        <v>44.69464</v>
      </c>
    </row>
    <row r="76" spans="5:5" x14ac:dyDescent="0.25">
      <c r="E76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topLeftCell="C58" workbookViewId="0">
      <selection activeCell="J53" sqref="J53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16" x14ac:dyDescent="0.25">
      <c r="A1" t="s">
        <v>167</v>
      </c>
    </row>
    <row r="2" spans="1:16" x14ac:dyDescent="0.25">
      <c r="A2" t="s">
        <v>148</v>
      </c>
      <c r="B2" t="s">
        <v>149</v>
      </c>
      <c r="C2" t="s">
        <v>150</v>
      </c>
      <c r="D2" t="s">
        <v>151</v>
      </c>
      <c r="E2" t="s">
        <v>144</v>
      </c>
      <c r="F2" t="s">
        <v>117</v>
      </c>
      <c r="G2" t="s">
        <v>45</v>
      </c>
      <c r="H2" t="s">
        <v>145</v>
      </c>
      <c r="I2" t="s">
        <v>78</v>
      </c>
      <c r="J2" t="s">
        <v>87</v>
      </c>
      <c r="K2" t="s">
        <v>147</v>
      </c>
      <c r="L2" t="s">
        <v>27</v>
      </c>
      <c r="M2" t="s">
        <v>104</v>
      </c>
      <c r="N2" t="s">
        <v>71</v>
      </c>
      <c r="O2" t="s">
        <v>100</v>
      </c>
      <c r="P2" t="s">
        <v>146</v>
      </c>
    </row>
    <row r="3" spans="1:16" x14ac:dyDescent="0.25">
      <c r="A3">
        <v>0</v>
      </c>
      <c r="B3" t="s">
        <v>152</v>
      </c>
      <c r="C3" t="s">
        <v>44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 t="s">
        <v>43</v>
      </c>
      <c r="C4" t="s">
        <v>44</v>
      </c>
      <c r="D4">
        <v>1</v>
      </c>
      <c r="E4">
        <v>15.612055999999999</v>
      </c>
      <c r="F4">
        <v>0</v>
      </c>
      <c r="G4">
        <v>15.559714</v>
      </c>
      <c r="H4">
        <v>2.2154829999999999</v>
      </c>
      <c r="I4">
        <v>1.6434519999999999</v>
      </c>
      <c r="J4">
        <v>0</v>
      </c>
      <c r="K4">
        <v>28.974609999999998</v>
      </c>
      <c r="L4">
        <v>2.6604130000000001</v>
      </c>
      <c r="M4">
        <v>0</v>
      </c>
      <c r="N4">
        <v>47.915312999999998</v>
      </c>
      <c r="O4">
        <v>4.2441700000000004</v>
      </c>
      <c r="P4">
        <v>0</v>
      </c>
    </row>
    <row r="5" spans="1:16" x14ac:dyDescent="0.25">
      <c r="A5">
        <v>2</v>
      </c>
      <c r="B5" t="s">
        <v>112</v>
      </c>
      <c r="C5" t="s">
        <v>44</v>
      </c>
      <c r="D5">
        <v>1</v>
      </c>
      <c r="E5">
        <v>0</v>
      </c>
      <c r="F5">
        <v>0</v>
      </c>
      <c r="G5">
        <v>38.849629</v>
      </c>
      <c r="H5">
        <v>0</v>
      </c>
      <c r="I5">
        <v>0</v>
      </c>
      <c r="J5">
        <v>0</v>
      </c>
      <c r="K5">
        <v>0</v>
      </c>
      <c r="L5">
        <v>8.176698</v>
      </c>
      <c r="M5">
        <v>0</v>
      </c>
      <c r="N5">
        <v>0</v>
      </c>
      <c r="O5">
        <v>6.8434309999999998</v>
      </c>
      <c r="P5">
        <v>2.0018129999999998</v>
      </c>
    </row>
    <row r="6" spans="1:16" x14ac:dyDescent="0.25">
      <c r="A6">
        <v>3</v>
      </c>
      <c r="B6" t="s">
        <v>138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5.3705480000000003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4</v>
      </c>
      <c r="B7" t="s">
        <v>153</v>
      </c>
      <c r="C7" t="s">
        <v>44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5</v>
      </c>
      <c r="B8" t="s">
        <v>130</v>
      </c>
      <c r="C8" t="s">
        <v>154</v>
      </c>
      <c r="D8" t="s">
        <v>44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22.985969999999998</v>
      </c>
    </row>
    <row r="9" spans="1:16" x14ac:dyDescent="0.25">
      <c r="A9">
        <v>6</v>
      </c>
      <c r="B9" t="s">
        <v>155</v>
      </c>
      <c r="C9" t="s">
        <v>44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7</v>
      </c>
      <c r="B10" t="s">
        <v>126</v>
      </c>
      <c r="C10" t="s">
        <v>60</v>
      </c>
      <c r="D10">
        <v>3</v>
      </c>
      <c r="E10">
        <v>25.700680999999999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98.666280999999998</v>
      </c>
    </row>
    <row r="11" spans="1:16" x14ac:dyDescent="0.25">
      <c r="A11">
        <v>8</v>
      </c>
      <c r="B11" t="s">
        <v>92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30.792859</v>
      </c>
      <c r="M11">
        <v>0</v>
      </c>
      <c r="N11">
        <v>0</v>
      </c>
      <c r="O11">
        <v>253.48524900000001</v>
      </c>
      <c r="P11">
        <v>495.40790399999997</v>
      </c>
    </row>
    <row r="12" spans="1:16" x14ac:dyDescent="0.25">
      <c r="A12">
        <v>9</v>
      </c>
      <c r="B12" t="s">
        <v>156</v>
      </c>
      <c r="C12" t="s">
        <v>60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10</v>
      </c>
      <c r="B13" t="s">
        <v>157</v>
      </c>
      <c r="C13" t="s">
        <v>158</v>
      </c>
      <c r="D13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11</v>
      </c>
      <c r="B14" t="s">
        <v>66</v>
      </c>
      <c r="C14" t="s">
        <v>60</v>
      </c>
      <c r="D14">
        <v>3</v>
      </c>
      <c r="E14">
        <v>1.2235240000000001</v>
      </c>
      <c r="F14">
        <v>0</v>
      </c>
      <c r="G14">
        <v>0</v>
      </c>
      <c r="H14">
        <v>18.005324000000002</v>
      </c>
      <c r="I14">
        <v>0</v>
      </c>
      <c r="J14">
        <v>17.916654000000001</v>
      </c>
      <c r="K14">
        <v>38.538263999999998</v>
      </c>
      <c r="L14">
        <v>0</v>
      </c>
      <c r="M14">
        <v>0</v>
      </c>
      <c r="N14">
        <v>0</v>
      </c>
      <c r="O14">
        <v>0</v>
      </c>
      <c r="P14">
        <v>19.172431</v>
      </c>
    </row>
    <row r="15" spans="1:16" x14ac:dyDescent="0.25">
      <c r="A15">
        <v>12</v>
      </c>
      <c r="B15" t="s">
        <v>59</v>
      </c>
      <c r="C15" t="s">
        <v>60</v>
      </c>
      <c r="D15">
        <v>3</v>
      </c>
      <c r="E15">
        <v>31.513255000000001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150.57085599999999</v>
      </c>
    </row>
    <row r="16" spans="1:16" x14ac:dyDescent="0.25">
      <c r="A16">
        <v>13</v>
      </c>
      <c r="B16" t="s">
        <v>159</v>
      </c>
      <c r="C16" t="s">
        <v>60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14</v>
      </c>
      <c r="B17" t="s">
        <v>160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27.002162999999999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</v>
      </c>
      <c r="B18" t="s">
        <v>161</v>
      </c>
      <c r="C18" t="s">
        <v>22</v>
      </c>
      <c r="D18">
        <v>4</v>
      </c>
      <c r="E18">
        <v>0</v>
      </c>
      <c r="F18">
        <v>0</v>
      </c>
      <c r="G18">
        <v>0</v>
      </c>
      <c r="H18">
        <v>41.128269000000003</v>
      </c>
      <c r="I18">
        <v>1.550681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17</v>
      </c>
      <c r="B19" t="s">
        <v>37</v>
      </c>
      <c r="C19" t="s">
        <v>162</v>
      </c>
      <c r="D19">
        <v>2</v>
      </c>
      <c r="E19">
        <v>148.395208</v>
      </c>
      <c r="F19">
        <v>0</v>
      </c>
      <c r="G19">
        <v>282.55565899999999</v>
      </c>
      <c r="H19">
        <v>0</v>
      </c>
      <c r="I19">
        <v>0</v>
      </c>
      <c r="J19">
        <v>0</v>
      </c>
      <c r="K19">
        <v>0</v>
      </c>
      <c r="L19">
        <v>10.445808</v>
      </c>
      <c r="M19">
        <v>0</v>
      </c>
      <c r="N19">
        <v>0</v>
      </c>
      <c r="O19">
        <v>0</v>
      </c>
      <c r="P19">
        <v>522.710735</v>
      </c>
    </row>
    <row r="20" spans="1:16" x14ac:dyDescent="0.25">
      <c r="A20">
        <v>18</v>
      </c>
      <c r="B20" t="s">
        <v>26</v>
      </c>
      <c r="C20" t="s">
        <v>22</v>
      </c>
      <c r="D20">
        <v>4</v>
      </c>
      <c r="E20">
        <v>6.2977000000000005E-2</v>
      </c>
      <c r="F20">
        <v>40.470041999999999</v>
      </c>
      <c r="G20">
        <v>165.01108500000001</v>
      </c>
      <c r="H20">
        <v>107.17916099999999</v>
      </c>
      <c r="I20">
        <v>80.879998000000001</v>
      </c>
      <c r="J20">
        <v>25.666801</v>
      </c>
      <c r="K20">
        <v>211.500415</v>
      </c>
      <c r="L20">
        <v>96.585848999999996</v>
      </c>
      <c r="M20">
        <v>148.52076199999999</v>
      </c>
      <c r="N20">
        <v>104.551092</v>
      </c>
      <c r="O20">
        <v>148.25455600000001</v>
      </c>
      <c r="P20">
        <v>20.084676000000002</v>
      </c>
    </row>
    <row r="21" spans="1:16" x14ac:dyDescent="0.25">
      <c r="A21">
        <v>19</v>
      </c>
      <c r="B21" t="s">
        <v>21</v>
      </c>
      <c r="C21" t="s">
        <v>22</v>
      </c>
      <c r="D21">
        <v>4</v>
      </c>
      <c r="E21">
        <v>0</v>
      </c>
      <c r="F21">
        <v>69.847397999999998</v>
      </c>
      <c r="G21">
        <v>60.674683999999999</v>
      </c>
      <c r="H21">
        <v>327.11279999999999</v>
      </c>
      <c r="I21">
        <v>294.68165800000003</v>
      </c>
      <c r="J21">
        <v>0</v>
      </c>
      <c r="K21">
        <v>40.500512999999998</v>
      </c>
      <c r="L21">
        <v>0</v>
      </c>
      <c r="M21">
        <v>21.611695999999998</v>
      </c>
      <c r="N21">
        <v>6.5599670000000003</v>
      </c>
      <c r="O21">
        <v>14.79532</v>
      </c>
      <c r="P21">
        <v>55.545041999999995</v>
      </c>
    </row>
    <row r="22" spans="1:16" x14ac:dyDescent="0.25">
      <c r="A22">
        <v>20</v>
      </c>
      <c r="B22" t="s">
        <v>52</v>
      </c>
      <c r="C22" t="s">
        <v>32</v>
      </c>
      <c r="D22">
        <v>5</v>
      </c>
      <c r="E22">
        <v>33.213267000000002</v>
      </c>
      <c r="F22">
        <v>221.954914</v>
      </c>
      <c r="G22">
        <v>22.973942000000001</v>
      </c>
      <c r="H22">
        <v>324.755379</v>
      </c>
      <c r="I22">
        <v>139.083384</v>
      </c>
      <c r="J22">
        <v>79.665516999999994</v>
      </c>
      <c r="K22">
        <v>149.652231</v>
      </c>
      <c r="L22">
        <v>64.455416999999997</v>
      </c>
      <c r="M22">
        <v>549.30240900000001</v>
      </c>
      <c r="N22">
        <v>154.185114</v>
      </c>
      <c r="O22">
        <v>423.66661399999998</v>
      </c>
      <c r="P22">
        <v>845.11789399999998</v>
      </c>
    </row>
    <row r="23" spans="1:16" x14ac:dyDescent="0.25">
      <c r="A23">
        <v>21</v>
      </c>
      <c r="B23" t="s">
        <v>163</v>
      </c>
      <c r="C23" t="s">
        <v>32</v>
      </c>
      <c r="D23">
        <v>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7.8856950000000001</v>
      </c>
      <c r="O23">
        <v>0</v>
      </c>
      <c r="P23">
        <v>0</v>
      </c>
    </row>
    <row r="24" spans="1:16" x14ac:dyDescent="0.25">
      <c r="A24">
        <v>22</v>
      </c>
      <c r="B24" t="s">
        <v>31</v>
      </c>
      <c r="C24" t="s">
        <v>164</v>
      </c>
      <c r="D24" t="s">
        <v>32</v>
      </c>
      <c r="E24">
        <v>6.1919680000000001</v>
      </c>
      <c r="F24">
        <v>0</v>
      </c>
      <c r="G24">
        <v>0</v>
      </c>
      <c r="H24">
        <v>0</v>
      </c>
      <c r="I24">
        <v>0</v>
      </c>
      <c r="J24">
        <v>59.849966999999999</v>
      </c>
      <c r="K24">
        <v>16.167052000000002</v>
      </c>
      <c r="L24">
        <v>14.128947</v>
      </c>
      <c r="M24">
        <v>0</v>
      </c>
      <c r="N24">
        <v>0</v>
      </c>
      <c r="O24">
        <v>47.203465000000001</v>
      </c>
      <c r="P24">
        <v>47.484666000000004</v>
      </c>
    </row>
    <row r="25" spans="1:16" x14ac:dyDescent="0.25">
      <c r="A25">
        <v>23</v>
      </c>
      <c r="B25" t="s">
        <v>49</v>
      </c>
      <c r="C25" t="s">
        <v>32</v>
      </c>
      <c r="D25">
        <v>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5.0987689999999999</v>
      </c>
      <c r="L25">
        <v>7.1996960000000003</v>
      </c>
      <c r="M25">
        <v>0</v>
      </c>
      <c r="N25">
        <v>0</v>
      </c>
      <c r="O25">
        <v>0</v>
      </c>
      <c r="P25">
        <v>11.981992</v>
      </c>
    </row>
    <row r="26" spans="1:16" x14ac:dyDescent="0.25">
      <c r="A26">
        <v>24</v>
      </c>
      <c r="B26" t="s">
        <v>54</v>
      </c>
      <c r="C26" t="s">
        <v>44</v>
      </c>
      <c r="D26">
        <v>1</v>
      </c>
      <c r="E26">
        <v>0</v>
      </c>
      <c r="F26">
        <v>0</v>
      </c>
      <c r="G26">
        <v>9.1010749999999998</v>
      </c>
      <c r="H26">
        <v>3.6569440000000002</v>
      </c>
      <c r="I26">
        <v>0</v>
      </c>
      <c r="J26">
        <v>0</v>
      </c>
      <c r="K26">
        <v>4.9538190000000002</v>
      </c>
      <c r="L26">
        <v>7.1204939999999999</v>
      </c>
      <c r="M26">
        <v>0</v>
      </c>
      <c r="N26">
        <v>21.970763999999999</v>
      </c>
      <c r="O26">
        <v>18.001677999999998</v>
      </c>
      <c r="P26">
        <v>44.69464</v>
      </c>
    </row>
    <row r="28" spans="1:16" x14ac:dyDescent="0.25">
      <c r="A28" t="s">
        <v>166</v>
      </c>
    </row>
    <row r="29" spans="1:16" x14ac:dyDescent="0.25">
      <c r="A29" t="s">
        <v>148</v>
      </c>
      <c r="B29" t="s">
        <v>149</v>
      </c>
      <c r="C29" t="s">
        <v>150</v>
      </c>
      <c r="D29" t="s">
        <v>151</v>
      </c>
      <c r="E29" t="s">
        <v>144</v>
      </c>
      <c r="F29" t="s">
        <v>117</v>
      </c>
      <c r="G29" t="s">
        <v>165</v>
      </c>
      <c r="H29" t="s">
        <v>45</v>
      </c>
      <c r="I29" t="s">
        <v>23</v>
      </c>
      <c r="J29" t="s">
        <v>78</v>
      </c>
      <c r="K29" t="s">
        <v>100</v>
      </c>
      <c r="L29" t="s">
        <v>87</v>
      </c>
      <c r="M29" t="s">
        <v>147</v>
      </c>
      <c r="N29" t="s">
        <v>27</v>
      </c>
      <c r="O29" t="s">
        <v>104</v>
      </c>
      <c r="P29" t="s">
        <v>71</v>
      </c>
    </row>
    <row r="30" spans="1:16" x14ac:dyDescent="0.25">
      <c r="A30">
        <v>0</v>
      </c>
      <c r="B30" t="s">
        <v>152</v>
      </c>
      <c r="C30" t="s">
        <v>44</v>
      </c>
      <c r="D30">
        <v>1</v>
      </c>
      <c r="E30">
        <v>0.34212799999999999</v>
      </c>
      <c r="F30">
        <v>0</v>
      </c>
      <c r="G30">
        <v>0.147947</v>
      </c>
      <c r="H30">
        <v>0</v>
      </c>
      <c r="I30">
        <v>0</v>
      </c>
      <c r="J30">
        <v>0</v>
      </c>
      <c r="K30">
        <v>0.13852800000000001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</v>
      </c>
      <c r="B31" t="s">
        <v>43</v>
      </c>
      <c r="C31" t="s">
        <v>44</v>
      </c>
      <c r="D31">
        <v>1</v>
      </c>
      <c r="E31">
        <v>1.085372</v>
      </c>
      <c r="F31">
        <v>0</v>
      </c>
      <c r="G31">
        <v>34.017927999999998</v>
      </c>
      <c r="H31">
        <v>65.975367000000006</v>
      </c>
      <c r="I31">
        <v>1.052962</v>
      </c>
      <c r="J31">
        <v>0</v>
      </c>
      <c r="K31">
        <v>22.018464000000002</v>
      </c>
      <c r="L31">
        <v>0</v>
      </c>
      <c r="M31">
        <v>64.015197000000001</v>
      </c>
      <c r="N31">
        <v>7.0646940000000003</v>
      </c>
      <c r="O31">
        <v>0</v>
      </c>
      <c r="P31">
        <v>105.487168</v>
      </c>
    </row>
    <row r="32" spans="1:16" x14ac:dyDescent="0.25">
      <c r="A32">
        <v>2</v>
      </c>
      <c r="B32" t="s">
        <v>112</v>
      </c>
      <c r="C32" t="s">
        <v>44</v>
      </c>
      <c r="D32">
        <v>1</v>
      </c>
      <c r="E32">
        <v>2.643761</v>
      </c>
      <c r="F32">
        <v>0</v>
      </c>
      <c r="G32">
        <v>3.171106</v>
      </c>
      <c r="H32">
        <v>9.8941060000000007</v>
      </c>
      <c r="I32">
        <v>0</v>
      </c>
      <c r="J32">
        <v>0</v>
      </c>
      <c r="K32">
        <v>5.8482010000000004</v>
      </c>
      <c r="L32">
        <v>0</v>
      </c>
      <c r="M32">
        <v>0.19841600000000001</v>
      </c>
      <c r="N32">
        <v>16.819527000000001</v>
      </c>
      <c r="O32">
        <v>0</v>
      </c>
      <c r="P32">
        <v>1.7911840000000001</v>
      </c>
    </row>
    <row r="33" spans="1:16" x14ac:dyDescent="0.25">
      <c r="A33">
        <v>3</v>
      </c>
      <c r="B33" t="s">
        <v>138</v>
      </c>
      <c r="C33" t="s">
        <v>44</v>
      </c>
      <c r="D33">
        <v>1</v>
      </c>
      <c r="E33">
        <v>14.413677999999999</v>
      </c>
      <c r="F33">
        <v>1.039407</v>
      </c>
      <c r="G33">
        <v>39.141893000000003</v>
      </c>
      <c r="H33">
        <v>15.366607</v>
      </c>
      <c r="I33">
        <v>10.198543000000001</v>
      </c>
      <c r="J33">
        <v>8.9052760000000006</v>
      </c>
      <c r="K33">
        <v>23.885078</v>
      </c>
      <c r="L33">
        <v>1.6859139999999999</v>
      </c>
      <c r="M33">
        <v>20.878774</v>
      </c>
      <c r="N33">
        <v>12.692254</v>
      </c>
      <c r="O33">
        <v>8.6467240000000007</v>
      </c>
      <c r="P33">
        <v>33.512562000000003</v>
      </c>
    </row>
    <row r="34" spans="1:16" x14ac:dyDescent="0.25">
      <c r="A34">
        <v>4</v>
      </c>
      <c r="B34" t="s">
        <v>153</v>
      </c>
      <c r="C34" t="s">
        <v>44</v>
      </c>
      <c r="D34">
        <v>1</v>
      </c>
      <c r="E34">
        <v>0</v>
      </c>
      <c r="F34">
        <v>0</v>
      </c>
      <c r="G34">
        <v>0</v>
      </c>
      <c r="H34">
        <v>1.908353</v>
      </c>
      <c r="I34">
        <v>2.4969429999999999</v>
      </c>
      <c r="J34">
        <v>2.7706879999999998</v>
      </c>
      <c r="K34">
        <v>0.97809500000000005</v>
      </c>
      <c r="L34">
        <v>0.57193099999999997</v>
      </c>
      <c r="M34">
        <v>5.2520249999999997</v>
      </c>
      <c r="N34">
        <v>0</v>
      </c>
      <c r="O34">
        <v>0</v>
      </c>
      <c r="P34">
        <v>0</v>
      </c>
    </row>
    <row r="35" spans="1:16" x14ac:dyDescent="0.25">
      <c r="A35">
        <v>5</v>
      </c>
      <c r="B35" t="s">
        <v>130</v>
      </c>
      <c r="C35" t="s">
        <v>154</v>
      </c>
      <c r="D35" t="s">
        <v>44</v>
      </c>
      <c r="E35">
        <v>0</v>
      </c>
      <c r="F35">
        <v>0</v>
      </c>
      <c r="G35">
        <v>7.2600150000000001</v>
      </c>
      <c r="H35">
        <v>1.930129</v>
      </c>
      <c r="I35">
        <v>0</v>
      </c>
      <c r="J35">
        <v>0</v>
      </c>
      <c r="K35">
        <v>0.86340099999999997</v>
      </c>
      <c r="L35">
        <v>0</v>
      </c>
      <c r="M35">
        <v>6.8224090000000004</v>
      </c>
      <c r="N35">
        <v>3.3578999999999998E-2</v>
      </c>
      <c r="O35">
        <v>0</v>
      </c>
      <c r="P35">
        <v>0</v>
      </c>
    </row>
    <row r="36" spans="1:16" x14ac:dyDescent="0.25">
      <c r="A36">
        <v>6</v>
      </c>
      <c r="B36" t="s">
        <v>155</v>
      </c>
      <c r="C36" t="s">
        <v>44</v>
      </c>
      <c r="D36">
        <v>1</v>
      </c>
      <c r="E36">
        <v>1.065458</v>
      </c>
      <c r="F36">
        <v>0</v>
      </c>
      <c r="G36">
        <v>39.183745000000002</v>
      </c>
      <c r="H36">
        <v>2.4448319999999999</v>
      </c>
      <c r="I36">
        <v>0</v>
      </c>
      <c r="J36">
        <v>0</v>
      </c>
      <c r="K36">
        <v>1.8112779999999999</v>
      </c>
      <c r="L36">
        <v>3.4647589999999999</v>
      </c>
      <c r="M36">
        <v>13.771416</v>
      </c>
      <c r="N36">
        <v>7.8570869999999999</v>
      </c>
      <c r="O36">
        <v>0</v>
      </c>
      <c r="P36">
        <v>6.9502649999999999</v>
      </c>
    </row>
    <row r="37" spans="1:16" x14ac:dyDescent="0.25">
      <c r="A37">
        <v>7</v>
      </c>
      <c r="B37" t="s">
        <v>126</v>
      </c>
      <c r="C37" t="s">
        <v>60</v>
      </c>
      <c r="D37">
        <v>3</v>
      </c>
      <c r="E37">
        <v>0</v>
      </c>
      <c r="F37">
        <v>0</v>
      </c>
      <c r="G37">
        <v>30.144306</v>
      </c>
      <c r="H37">
        <v>0</v>
      </c>
      <c r="I37">
        <v>0</v>
      </c>
      <c r="J37">
        <v>0</v>
      </c>
      <c r="K37">
        <v>156.511606</v>
      </c>
      <c r="L37">
        <v>10.499036</v>
      </c>
      <c r="M37">
        <v>19.221588000000001</v>
      </c>
      <c r="N37">
        <v>0</v>
      </c>
      <c r="O37">
        <v>0</v>
      </c>
      <c r="P37">
        <v>0</v>
      </c>
    </row>
    <row r="38" spans="1:16" x14ac:dyDescent="0.25">
      <c r="A38">
        <v>8</v>
      </c>
      <c r="B38" t="s">
        <v>92</v>
      </c>
      <c r="C38" t="s">
        <v>60</v>
      </c>
      <c r="D38">
        <v>3</v>
      </c>
      <c r="E38">
        <v>0</v>
      </c>
      <c r="F38">
        <v>0</v>
      </c>
      <c r="G38">
        <v>913.291741</v>
      </c>
      <c r="H38">
        <v>0</v>
      </c>
      <c r="I38">
        <v>0</v>
      </c>
      <c r="J38">
        <v>0</v>
      </c>
      <c r="K38">
        <v>270.80312199999997</v>
      </c>
      <c r="L38">
        <v>0</v>
      </c>
      <c r="M38">
        <v>0</v>
      </c>
      <c r="N38">
        <v>31.073995</v>
      </c>
      <c r="O38">
        <v>0</v>
      </c>
      <c r="P38">
        <v>0</v>
      </c>
    </row>
    <row r="39" spans="1:16" x14ac:dyDescent="0.25">
      <c r="A39">
        <v>9</v>
      </c>
      <c r="B39" t="s">
        <v>156</v>
      </c>
      <c r="C39" t="s">
        <v>60</v>
      </c>
      <c r="D39">
        <v>3</v>
      </c>
      <c r="E39">
        <v>0</v>
      </c>
      <c r="F39">
        <v>0</v>
      </c>
      <c r="G39">
        <v>0.57008300000000001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10</v>
      </c>
      <c r="B40" t="s">
        <v>157</v>
      </c>
      <c r="C40" t="s">
        <v>158</v>
      </c>
      <c r="D40" t="s">
        <v>60</v>
      </c>
      <c r="E40">
        <v>0.62823600000000002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5.8536429999999999</v>
      </c>
      <c r="M40">
        <v>8.9605899999999998</v>
      </c>
      <c r="N40">
        <v>2.2898390000000002</v>
      </c>
      <c r="O40">
        <v>0</v>
      </c>
      <c r="P40">
        <v>0.18604799999999999</v>
      </c>
    </row>
    <row r="41" spans="1:16" x14ac:dyDescent="0.25">
      <c r="A41">
        <v>11</v>
      </c>
      <c r="B41" t="s">
        <v>66</v>
      </c>
      <c r="C41" t="s">
        <v>60</v>
      </c>
      <c r="D41">
        <v>3</v>
      </c>
      <c r="E41">
        <v>21.543181000000001</v>
      </c>
      <c r="F41">
        <v>9.7758149999999997</v>
      </c>
      <c r="G41">
        <v>74.280867999999998</v>
      </c>
      <c r="H41">
        <v>22.295169999999999</v>
      </c>
      <c r="I41">
        <v>90.983635000000007</v>
      </c>
      <c r="J41">
        <v>0.13997499999999999</v>
      </c>
      <c r="K41">
        <v>3.9251640000000001</v>
      </c>
      <c r="L41">
        <v>0.21344399999999999</v>
      </c>
      <c r="M41">
        <v>35.828614999999999</v>
      </c>
      <c r="N41">
        <v>3.074827</v>
      </c>
      <c r="O41">
        <v>4.3415179999999998</v>
      </c>
      <c r="P41">
        <v>0</v>
      </c>
    </row>
    <row r="42" spans="1:16" x14ac:dyDescent="0.25">
      <c r="A42">
        <v>12</v>
      </c>
      <c r="B42" t="s">
        <v>59</v>
      </c>
      <c r="C42" t="s">
        <v>60</v>
      </c>
      <c r="D42">
        <v>3</v>
      </c>
      <c r="E42">
        <v>37.075299000000001</v>
      </c>
      <c r="F42">
        <v>0</v>
      </c>
      <c r="G42">
        <v>172.78736899999998</v>
      </c>
      <c r="H42">
        <v>135.25920300000001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13</v>
      </c>
      <c r="B43" t="s">
        <v>159</v>
      </c>
      <c r="C43" t="s">
        <v>60</v>
      </c>
      <c r="D43">
        <v>3</v>
      </c>
      <c r="E43">
        <v>0.92891400000000002</v>
      </c>
      <c r="F43">
        <v>0</v>
      </c>
      <c r="G43">
        <v>5.534605</v>
      </c>
      <c r="H43">
        <v>5.1891210000000001</v>
      </c>
      <c r="I43">
        <v>179.84545499999999</v>
      </c>
      <c r="J43">
        <v>3.036689</v>
      </c>
      <c r="K43">
        <v>0.83206999999999998</v>
      </c>
      <c r="L43">
        <v>0</v>
      </c>
      <c r="M43">
        <v>1.723754</v>
      </c>
      <c r="N43">
        <v>0.19663700000000001</v>
      </c>
      <c r="O43">
        <v>0.13569999999999999</v>
      </c>
      <c r="P43">
        <v>1.1306149999999999</v>
      </c>
    </row>
    <row r="44" spans="1:16" x14ac:dyDescent="0.25">
      <c r="A44">
        <v>14</v>
      </c>
      <c r="B44" t="s">
        <v>160</v>
      </c>
      <c r="C44" t="s">
        <v>22</v>
      </c>
      <c r="D44">
        <v>4</v>
      </c>
      <c r="E44">
        <v>0</v>
      </c>
      <c r="F44">
        <v>0.237786</v>
      </c>
      <c r="G44">
        <v>0</v>
      </c>
      <c r="H44">
        <v>0</v>
      </c>
      <c r="I44">
        <v>139.291359</v>
      </c>
      <c r="J44">
        <v>103.345218</v>
      </c>
      <c r="K44">
        <v>0</v>
      </c>
      <c r="L44">
        <v>0</v>
      </c>
      <c r="M44">
        <v>3.721E-2</v>
      </c>
      <c r="N44">
        <v>0</v>
      </c>
      <c r="O44">
        <v>8.7713210000000004</v>
      </c>
      <c r="P44">
        <v>1.449058</v>
      </c>
    </row>
    <row r="45" spans="1:16" x14ac:dyDescent="0.25">
      <c r="A45">
        <v>15</v>
      </c>
      <c r="B45" t="s">
        <v>161</v>
      </c>
      <c r="C45" t="s">
        <v>22</v>
      </c>
      <c r="D45">
        <v>4</v>
      </c>
      <c r="E45">
        <v>5.17502</v>
      </c>
      <c r="F45">
        <v>2.8579119999999998</v>
      </c>
      <c r="G45">
        <v>0.25758300000000001</v>
      </c>
      <c r="H45">
        <v>6.1362350000000001</v>
      </c>
      <c r="I45">
        <v>17.259428</v>
      </c>
      <c r="J45">
        <v>23.957934999999999</v>
      </c>
      <c r="K45">
        <v>4.3175410000000003</v>
      </c>
      <c r="L45">
        <v>0</v>
      </c>
      <c r="M45">
        <v>44.075217000000002</v>
      </c>
      <c r="N45">
        <v>0.61850400000000005</v>
      </c>
      <c r="O45">
        <v>1.6537599999999999</v>
      </c>
      <c r="P45">
        <v>12.990921999999999</v>
      </c>
    </row>
    <row r="46" spans="1:16" x14ac:dyDescent="0.25">
      <c r="A46">
        <v>17</v>
      </c>
      <c r="B46" t="s">
        <v>37</v>
      </c>
      <c r="C46" t="s">
        <v>162</v>
      </c>
      <c r="D46">
        <v>2</v>
      </c>
      <c r="E46">
        <v>140.139208</v>
      </c>
      <c r="F46">
        <v>0</v>
      </c>
      <c r="G46">
        <v>493.060338</v>
      </c>
      <c r="H46">
        <v>226.766357</v>
      </c>
      <c r="I46">
        <v>0</v>
      </c>
      <c r="J46">
        <v>0</v>
      </c>
      <c r="K46">
        <v>25.4574</v>
      </c>
      <c r="L46">
        <v>11.69286</v>
      </c>
      <c r="M46">
        <v>0</v>
      </c>
      <c r="N46">
        <v>30.14555</v>
      </c>
      <c r="O46">
        <v>0</v>
      </c>
      <c r="P46">
        <v>0.11614099999999999</v>
      </c>
    </row>
    <row r="47" spans="1:16" x14ac:dyDescent="0.25">
      <c r="A47">
        <v>18</v>
      </c>
      <c r="B47" t="s">
        <v>26</v>
      </c>
      <c r="C47" t="s">
        <v>22</v>
      </c>
      <c r="D47">
        <v>4</v>
      </c>
      <c r="E47">
        <v>0</v>
      </c>
      <c r="F47">
        <v>70.706914999999995</v>
      </c>
      <c r="G47">
        <v>1.494807</v>
      </c>
      <c r="H47">
        <v>4.912293</v>
      </c>
      <c r="I47">
        <v>82.479111000000003</v>
      </c>
      <c r="J47">
        <v>254.93068</v>
      </c>
      <c r="K47">
        <v>53.186182000000002</v>
      </c>
      <c r="L47">
        <v>0</v>
      </c>
      <c r="M47">
        <v>128.24980300000001</v>
      </c>
      <c r="N47">
        <v>0</v>
      </c>
      <c r="O47">
        <v>112.43472</v>
      </c>
      <c r="P47">
        <v>2.896779</v>
      </c>
    </row>
    <row r="48" spans="1:16" x14ac:dyDescent="0.25">
      <c r="A48">
        <v>19</v>
      </c>
      <c r="B48" t="s">
        <v>21</v>
      </c>
      <c r="C48" t="s">
        <v>22</v>
      </c>
      <c r="D48">
        <v>4</v>
      </c>
      <c r="E48">
        <v>0.39593400000000001</v>
      </c>
      <c r="F48">
        <v>0</v>
      </c>
      <c r="G48">
        <v>1.015693</v>
      </c>
      <c r="H48">
        <v>9.1789740000000002</v>
      </c>
      <c r="I48">
        <v>0</v>
      </c>
      <c r="J48">
        <v>1.5988830000000001</v>
      </c>
      <c r="K48">
        <v>2.3519100000000002</v>
      </c>
      <c r="L48">
        <v>0</v>
      </c>
      <c r="M48">
        <v>5.0917770000000004</v>
      </c>
      <c r="N48">
        <v>0</v>
      </c>
      <c r="O48">
        <v>0</v>
      </c>
      <c r="P48">
        <v>0.54307700000000003</v>
      </c>
    </row>
    <row r="49" spans="1:17" x14ac:dyDescent="0.25">
      <c r="A49">
        <v>20</v>
      </c>
      <c r="B49" t="s">
        <v>52</v>
      </c>
      <c r="C49" t="s">
        <v>32</v>
      </c>
      <c r="D49">
        <v>5</v>
      </c>
      <c r="E49">
        <v>18.728040999999997</v>
      </c>
      <c r="F49">
        <v>235.80818600000001</v>
      </c>
      <c r="G49">
        <v>170.80632299999999</v>
      </c>
      <c r="H49">
        <v>62.850881999999999</v>
      </c>
      <c r="I49">
        <v>266.46162800000002</v>
      </c>
      <c r="J49">
        <v>102.38279900000001</v>
      </c>
      <c r="K49">
        <v>168.020318</v>
      </c>
      <c r="L49">
        <v>1.7519979999999999</v>
      </c>
      <c r="M49">
        <v>111.504997</v>
      </c>
      <c r="N49">
        <v>50.991017999999997</v>
      </c>
      <c r="O49">
        <v>575.70784000000003</v>
      </c>
      <c r="P49">
        <v>106.032802</v>
      </c>
    </row>
    <row r="50" spans="1:17" x14ac:dyDescent="0.25">
      <c r="A50">
        <v>21</v>
      </c>
      <c r="B50" t="s">
        <v>163</v>
      </c>
      <c r="C50" t="s">
        <v>32</v>
      </c>
      <c r="D50">
        <v>5</v>
      </c>
      <c r="E50">
        <v>0</v>
      </c>
      <c r="F50">
        <v>0</v>
      </c>
      <c r="G50">
        <v>0</v>
      </c>
      <c r="H50">
        <v>1.661232</v>
      </c>
      <c r="I50">
        <v>0</v>
      </c>
      <c r="J50">
        <v>0</v>
      </c>
      <c r="K50">
        <v>0</v>
      </c>
      <c r="L50">
        <v>0</v>
      </c>
      <c r="M50">
        <v>0.83187900000000004</v>
      </c>
      <c r="N50">
        <v>2.3070889999999999</v>
      </c>
      <c r="O50">
        <v>0</v>
      </c>
      <c r="P50">
        <v>0.26271</v>
      </c>
    </row>
    <row r="51" spans="1:17" x14ac:dyDescent="0.25">
      <c r="A51">
        <v>22</v>
      </c>
      <c r="B51" t="s">
        <v>31</v>
      </c>
      <c r="C51" t="s">
        <v>164</v>
      </c>
      <c r="D51" t="s">
        <v>32</v>
      </c>
      <c r="E51">
        <v>18.188041999999999</v>
      </c>
      <c r="F51">
        <v>0</v>
      </c>
      <c r="G51">
        <v>297.85674900000004</v>
      </c>
      <c r="H51">
        <v>0</v>
      </c>
      <c r="I51">
        <v>0</v>
      </c>
      <c r="J51">
        <v>0</v>
      </c>
      <c r="K51">
        <v>169.89219700000001</v>
      </c>
      <c r="L51">
        <v>146.944571</v>
      </c>
      <c r="M51">
        <v>6.0740980000000002</v>
      </c>
      <c r="N51">
        <v>51.942807000000002</v>
      </c>
      <c r="O51">
        <v>0</v>
      </c>
      <c r="P51">
        <v>15.149647</v>
      </c>
    </row>
    <row r="52" spans="1:17" x14ac:dyDescent="0.25">
      <c r="A52">
        <v>23</v>
      </c>
      <c r="B52" t="s">
        <v>49</v>
      </c>
      <c r="C52" t="s">
        <v>32</v>
      </c>
      <c r="D52">
        <v>5</v>
      </c>
      <c r="E52">
        <v>1.7686030000000001</v>
      </c>
      <c r="F52">
        <v>11.846330999999999</v>
      </c>
      <c r="G52">
        <v>49.057372999999998</v>
      </c>
      <c r="H52">
        <v>22.956925999999999</v>
      </c>
      <c r="I52">
        <v>60.986457999999999</v>
      </c>
      <c r="J52">
        <v>16.771031000000001</v>
      </c>
      <c r="K52">
        <v>5.6994309999999997</v>
      </c>
      <c r="L52">
        <v>0</v>
      </c>
      <c r="M52">
        <v>22.429238999999999</v>
      </c>
      <c r="N52">
        <v>29.652424</v>
      </c>
      <c r="O52">
        <v>7.7432840000000001</v>
      </c>
      <c r="P52">
        <v>54.568967999999998</v>
      </c>
    </row>
    <row r="53" spans="1:17" x14ac:dyDescent="0.25">
      <c r="A53">
        <v>24</v>
      </c>
      <c r="B53" t="s">
        <v>54</v>
      </c>
      <c r="C53" t="s">
        <v>44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5" spans="1:17" x14ac:dyDescent="0.25">
      <c r="A55" t="s">
        <v>168</v>
      </c>
    </row>
    <row r="56" spans="1:17" ht="15.75" thickBot="1" x14ac:dyDescent="0.3">
      <c r="A56" t="s">
        <v>148</v>
      </c>
      <c r="B56" t="s">
        <v>149</v>
      </c>
      <c r="C56" t="s">
        <v>150</v>
      </c>
      <c r="D56" t="s">
        <v>151</v>
      </c>
      <c r="E56" t="s">
        <v>144</v>
      </c>
      <c r="F56" t="s">
        <v>117</v>
      </c>
      <c r="G56" t="s">
        <v>165</v>
      </c>
      <c r="H56" t="s">
        <v>45</v>
      </c>
      <c r="I56" t="s">
        <v>23</v>
      </c>
      <c r="J56" t="s">
        <v>78</v>
      </c>
      <c r="K56" t="s">
        <v>100</v>
      </c>
      <c r="L56" t="s">
        <v>87</v>
      </c>
      <c r="M56" t="s">
        <v>147</v>
      </c>
      <c r="N56" t="s">
        <v>27</v>
      </c>
      <c r="O56" t="s">
        <v>104</v>
      </c>
      <c r="P56" t="s">
        <v>71</v>
      </c>
    </row>
    <row r="57" spans="1:17" x14ac:dyDescent="0.25">
      <c r="A57">
        <v>0</v>
      </c>
      <c r="B57" t="s">
        <v>152</v>
      </c>
      <c r="C57" t="s">
        <v>44</v>
      </c>
      <c r="D57">
        <v>1</v>
      </c>
      <c r="E57">
        <f>E30-E3</f>
        <v>0.34212799999999999</v>
      </c>
      <c r="F57">
        <f t="shared" ref="F57:P57" si="0">F30-F3</f>
        <v>0</v>
      </c>
      <c r="G57">
        <f t="shared" si="0"/>
        <v>0.147947</v>
      </c>
      <c r="H57">
        <f t="shared" si="0"/>
        <v>0</v>
      </c>
      <c r="I57">
        <f t="shared" si="0"/>
        <v>0</v>
      </c>
      <c r="J57">
        <f t="shared" si="0"/>
        <v>0</v>
      </c>
      <c r="K57">
        <f t="shared" si="0"/>
        <v>0.13852800000000001</v>
      </c>
      <c r="L57">
        <f t="shared" si="0"/>
        <v>0</v>
      </c>
      <c r="M57">
        <f t="shared" si="0"/>
        <v>0</v>
      </c>
      <c r="N57">
        <f t="shared" si="0"/>
        <v>0</v>
      </c>
      <c r="O57">
        <f t="shared" si="0"/>
        <v>0</v>
      </c>
      <c r="P57">
        <f t="shared" si="0"/>
        <v>0</v>
      </c>
      <c r="Q57" s="1">
        <f>SUM(E57:P57)</f>
        <v>0.62860300000000002</v>
      </c>
    </row>
    <row r="58" spans="1:17" x14ac:dyDescent="0.25">
      <c r="A58">
        <v>1</v>
      </c>
      <c r="B58" t="s">
        <v>43</v>
      </c>
      <c r="C58" t="s">
        <v>44</v>
      </c>
      <c r="D58">
        <v>1</v>
      </c>
      <c r="E58">
        <f t="shared" ref="E58:P80" si="1">E31-E4</f>
        <v>-14.526683999999999</v>
      </c>
      <c r="F58">
        <f t="shared" si="1"/>
        <v>0</v>
      </c>
      <c r="G58">
        <f t="shared" si="1"/>
        <v>18.458213999999998</v>
      </c>
      <c r="H58">
        <f t="shared" si="1"/>
        <v>63.759884000000007</v>
      </c>
      <c r="I58">
        <f t="shared" si="1"/>
        <v>-0.59048999999999996</v>
      </c>
      <c r="J58">
        <f t="shared" si="1"/>
        <v>0</v>
      </c>
      <c r="K58">
        <f t="shared" si="1"/>
        <v>-6.9561459999999968</v>
      </c>
      <c r="L58">
        <f t="shared" si="1"/>
        <v>-2.6604130000000001</v>
      </c>
      <c r="M58">
        <f t="shared" si="1"/>
        <v>64.015197000000001</v>
      </c>
      <c r="N58">
        <f t="shared" si="1"/>
        <v>-40.850618999999995</v>
      </c>
      <c r="O58">
        <f t="shared" si="1"/>
        <v>-4.2441700000000004</v>
      </c>
      <c r="P58">
        <f t="shared" si="1"/>
        <v>105.487168</v>
      </c>
      <c r="Q58" s="2">
        <f t="shared" ref="Q58:Q80" si="2">SUM(E58:P58)</f>
        <v>181.89194100000003</v>
      </c>
    </row>
    <row r="59" spans="1:17" x14ac:dyDescent="0.25">
      <c r="A59">
        <v>2</v>
      </c>
      <c r="B59" t="s">
        <v>112</v>
      </c>
      <c r="C59" t="s">
        <v>44</v>
      </c>
      <c r="D59">
        <v>1</v>
      </c>
      <c r="E59">
        <f t="shared" si="1"/>
        <v>2.643761</v>
      </c>
      <c r="F59">
        <f t="shared" si="1"/>
        <v>0</v>
      </c>
      <c r="G59">
        <f t="shared" si="1"/>
        <v>-35.678522999999998</v>
      </c>
      <c r="H59">
        <f t="shared" si="1"/>
        <v>9.8941060000000007</v>
      </c>
      <c r="I59">
        <f t="shared" si="1"/>
        <v>0</v>
      </c>
      <c r="J59">
        <f t="shared" si="1"/>
        <v>0</v>
      </c>
      <c r="K59">
        <f t="shared" si="1"/>
        <v>5.8482010000000004</v>
      </c>
      <c r="L59">
        <f t="shared" si="1"/>
        <v>-8.176698</v>
      </c>
      <c r="M59">
        <f t="shared" si="1"/>
        <v>0.19841600000000001</v>
      </c>
      <c r="N59">
        <f t="shared" si="1"/>
        <v>16.819527000000001</v>
      </c>
      <c r="O59">
        <f t="shared" si="1"/>
        <v>-6.8434309999999998</v>
      </c>
      <c r="P59">
        <f t="shared" si="1"/>
        <v>-0.21062899999999973</v>
      </c>
      <c r="Q59" s="2">
        <f t="shared" si="2"/>
        <v>-15.505269999999994</v>
      </c>
    </row>
    <row r="60" spans="1:17" x14ac:dyDescent="0.25">
      <c r="A60">
        <v>3</v>
      </c>
      <c r="B60" t="s">
        <v>138</v>
      </c>
      <c r="C60" t="s">
        <v>44</v>
      </c>
      <c r="D60">
        <v>1</v>
      </c>
      <c r="E60">
        <f t="shared" si="1"/>
        <v>14.413677999999999</v>
      </c>
      <c r="F60">
        <f t="shared" si="1"/>
        <v>1.039407</v>
      </c>
      <c r="G60">
        <f t="shared" si="1"/>
        <v>39.141893000000003</v>
      </c>
      <c r="H60">
        <f t="shared" si="1"/>
        <v>15.366607</v>
      </c>
      <c r="I60">
        <f t="shared" si="1"/>
        <v>10.198543000000001</v>
      </c>
      <c r="J60">
        <f t="shared" si="1"/>
        <v>8.9052760000000006</v>
      </c>
      <c r="K60">
        <f t="shared" si="1"/>
        <v>23.885078</v>
      </c>
      <c r="L60">
        <f t="shared" si="1"/>
        <v>-3.6846340000000004</v>
      </c>
      <c r="M60">
        <f t="shared" si="1"/>
        <v>20.878774</v>
      </c>
      <c r="N60">
        <f t="shared" si="1"/>
        <v>12.692254</v>
      </c>
      <c r="O60">
        <f t="shared" si="1"/>
        <v>8.6467240000000007</v>
      </c>
      <c r="P60">
        <f t="shared" si="1"/>
        <v>33.512562000000003</v>
      </c>
      <c r="Q60" s="2">
        <f t="shared" si="2"/>
        <v>184.996162</v>
      </c>
    </row>
    <row r="61" spans="1:17" x14ac:dyDescent="0.25">
      <c r="A61">
        <v>4</v>
      </c>
      <c r="B61" t="s">
        <v>153</v>
      </c>
      <c r="C61" t="s">
        <v>44</v>
      </c>
      <c r="D61">
        <v>1</v>
      </c>
      <c r="E61">
        <f t="shared" si="1"/>
        <v>0</v>
      </c>
      <c r="F61">
        <f t="shared" si="1"/>
        <v>0</v>
      </c>
      <c r="G61">
        <f t="shared" si="1"/>
        <v>0</v>
      </c>
      <c r="H61">
        <f t="shared" si="1"/>
        <v>1.908353</v>
      </c>
      <c r="I61">
        <f t="shared" si="1"/>
        <v>2.4969429999999999</v>
      </c>
      <c r="J61">
        <f t="shared" si="1"/>
        <v>2.7706879999999998</v>
      </c>
      <c r="K61">
        <f t="shared" si="1"/>
        <v>0.97809500000000005</v>
      </c>
      <c r="L61">
        <f t="shared" si="1"/>
        <v>0.57193099999999997</v>
      </c>
      <c r="M61">
        <f t="shared" si="1"/>
        <v>5.2520249999999997</v>
      </c>
      <c r="N61">
        <f t="shared" si="1"/>
        <v>0</v>
      </c>
      <c r="O61">
        <f t="shared" si="1"/>
        <v>0</v>
      </c>
      <c r="P61">
        <f t="shared" si="1"/>
        <v>0</v>
      </c>
      <c r="Q61" s="2">
        <f t="shared" si="2"/>
        <v>13.978034999999998</v>
      </c>
    </row>
    <row r="62" spans="1:17" x14ac:dyDescent="0.25">
      <c r="A62">
        <v>5</v>
      </c>
      <c r="B62" t="s">
        <v>130</v>
      </c>
      <c r="C62" t="s">
        <v>154</v>
      </c>
      <c r="D62" t="s">
        <v>44</v>
      </c>
      <c r="E62">
        <f t="shared" si="1"/>
        <v>0</v>
      </c>
      <c r="F62">
        <f t="shared" si="1"/>
        <v>0</v>
      </c>
      <c r="G62">
        <f t="shared" si="1"/>
        <v>7.2600150000000001</v>
      </c>
      <c r="H62">
        <f t="shared" si="1"/>
        <v>1.930129</v>
      </c>
      <c r="I62">
        <f t="shared" si="1"/>
        <v>0</v>
      </c>
      <c r="J62">
        <f t="shared" si="1"/>
        <v>0</v>
      </c>
      <c r="K62">
        <f t="shared" si="1"/>
        <v>0.86340099999999997</v>
      </c>
      <c r="L62">
        <f t="shared" si="1"/>
        <v>0</v>
      </c>
      <c r="M62">
        <f t="shared" si="1"/>
        <v>6.8224090000000004</v>
      </c>
      <c r="N62">
        <f t="shared" si="1"/>
        <v>3.3578999999999998E-2</v>
      </c>
      <c r="O62">
        <f t="shared" si="1"/>
        <v>0</v>
      </c>
      <c r="P62">
        <f t="shared" si="1"/>
        <v>-22.985969999999998</v>
      </c>
      <c r="Q62" s="2">
        <f t="shared" si="2"/>
        <v>-6.0764369999999985</v>
      </c>
    </row>
    <row r="63" spans="1:17" x14ac:dyDescent="0.25">
      <c r="A63">
        <v>6</v>
      </c>
      <c r="B63" t="s">
        <v>155</v>
      </c>
      <c r="C63" t="s">
        <v>44</v>
      </c>
      <c r="D63">
        <v>1</v>
      </c>
      <c r="E63">
        <f t="shared" si="1"/>
        <v>1.065458</v>
      </c>
      <c r="F63">
        <f t="shared" si="1"/>
        <v>0</v>
      </c>
      <c r="G63">
        <f t="shared" si="1"/>
        <v>39.183745000000002</v>
      </c>
      <c r="H63">
        <f t="shared" si="1"/>
        <v>2.4448319999999999</v>
      </c>
      <c r="I63">
        <f t="shared" si="1"/>
        <v>0</v>
      </c>
      <c r="J63">
        <f t="shared" si="1"/>
        <v>0</v>
      </c>
      <c r="K63">
        <f t="shared" si="1"/>
        <v>1.8112779999999999</v>
      </c>
      <c r="L63">
        <f t="shared" si="1"/>
        <v>3.4647589999999999</v>
      </c>
      <c r="M63">
        <f t="shared" si="1"/>
        <v>13.771416</v>
      </c>
      <c r="N63">
        <f t="shared" si="1"/>
        <v>7.8570869999999999</v>
      </c>
      <c r="O63">
        <f t="shared" si="1"/>
        <v>0</v>
      </c>
      <c r="P63">
        <f t="shared" si="1"/>
        <v>6.9502649999999999</v>
      </c>
      <c r="Q63" s="2">
        <f t="shared" si="2"/>
        <v>76.548840000000013</v>
      </c>
    </row>
    <row r="64" spans="1:17" x14ac:dyDescent="0.25">
      <c r="A64">
        <v>7</v>
      </c>
      <c r="B64" t="s">
        <v>126</v>
      </c>
      <c r="C64" t="s">
        <v>60</v>
      </c>
      <c r="D64">
        <v>3</v>
      </c>
      <c r="E64">
        <f t="shared" si="1"/>
        <v>-25.700680999999999</v>
      </c>
      <c r="F64">
        <f t="shared" si="1"/>
        <v>0</v>
      </c>
      <c r="G64">
        <f t="shared" si="1"/>
        <v>30.144306</v>
      </c>
      <c r="H64">
        <f t="shared" si="1"/>
        <v>0</v>
      </c>
      <c r="I64">
        <f t="shared" si="1"/>
        <v>0</v>
      </c>
      <c r="J64">
        <f t="shared" si="1"/>
        <v>0</v>
      </c>
      <c r="K64">
        <f t="shared" si="1"/>
        <v>156.511606</v>
      </c>
      <c r="L64">
        <f t="shared" si="1"/>
        <v>10.499036</v>
      </c>
      <c r="M64">
        <f t="shared" si="1"/>
        <v>19.221588000000001</v>
      </c>
      <c r="N64">
        <f t="shared" si="1"/>
        <v>0</v>
      </c>
      <c r="O64">
        <f t="shared" si="1"/>
        <v>0</v>
      </c>
      <c r="P64">
        <f t="shared" si="1"/>
        <v>-98.666280999999998</v>
      </c>
      <c r="Q64" s="2">
        <f t="shared" si="2"/>
        <v>92.009573999999986</v>
      </c>
    </row>
    <row r="65" spans="1:17" x14ac:dyDescent="0.25">
      <c r="A65">
        <v>8</v>
      </c>
      <c r="B65" t="s">
        <v>92</v>
      </c>
      <c r="C65" t="s">
        <v>60</v>
      </c>
      <c r="D65">
        <v>3</v>
      </c>
      <c r="E65">
        <f t="shared" si="1"/>
        <v>0</v>
      </c>
      <c r="F65">
        <f t="shared" si="1"/>
        <v>0</v>
      </c>
      <c r="G65">
        <f t="shared" si="1"/>
        <v>913.291741</v>
      </c>
      <c r="H65">
        <f t="shared" si="1"/>
        <v>0</v>
      </c>
      <c r="I65">
        <f t="shared" si="1"/>
        <v>0</v>
      </c>
      <c r="J65">
        <f t="shared" si="1"/>
        <v>0</v>
      </c>
      <c r="K65">
        <f t="shared" si="1"/>
        <v>270.80312199999997</v>
      </c>
      <c r="L65">
        <f t="shared" si="1"/>
        <v>-30.792859</v>
      </c>
      <c r="M65">
        <f t="shared" si="1"/>
        <v>0</v>
      </c>
      <c r="N65">
        <f t="shared" si="1"/>
        <v>31.073995</v>
      </c>
      <c r="O65">
        <f t="shared" si="1"/>
        <v>-253.48524900000001</v>
      </c>
      <c r="P65">
        <f t="shared" si="1"/>
        <v>-495.40790399999997</v>
      </c>
      <c r="Q65" s="2">
        <f t="shared" si="2"/>
        <v>435.48284600000005</v>
      </c>
    </row>
    <row r="66" spans="1:17" x14ac:dyDescent="0.25">
      <c r="A66">
        <v>9</v>
      </c>
      <c r="B66" t="s">
        <v>156</v>
      </c>
      <c r="C66" t="s">
        <v>60</v>
      </c>
      <c r="D66">
        <v>3</v>
      </c>
      <c r="E66">
        <f t="shared" si="1"/>
        <v>0</v>
      </c>
      <c r="F66">
        <f t="shared" si="1"/>
        <v>0</v>
      </c>
      <c r="G66">
        <f t="shared" si="1"/>
        <v>0.57008300000000001</v>
      </c>
      <c r="H66">
        <f t="shared" si="1"/>
        <v>0</v>
      </c>
      <c r="I66">
        <f t="shared" si="1"/>
        <v>0</v>
      </c>
      <c r="J66">
        <f t="shared" si="1"/>
        <v>0</v>
      </c>
      <c r="K66">
        <f t="shared" si="1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1"/>
        <v>0</v>
      </c>
      <c r="P66">
        <f t="shared" si="1"/>
        <v>0</v>
      </c>
      <c r="Q66" s="2">
        <f t="shared" si="2"/>
        <v>0.57008300000000001</v>
      </c>
    </row>
    <row r="67" spans="1:17" x14ac:dyDescent="0.25">
      <c r="A67">
        <v>10</v>
      </c>
      <c r="B67" t="s">
        <v>157</v>
      </c>
      <c r="C67" t="s">
        <v>158</v>
      </c>
      <c r="D67" t="s">
        <v>60</v>
      </c>
      <c r="E67">
        <f t="shared" si="1"/>
        <v>0.62823600000000002</v>
      </c>
      <c r="F67">
        <f t="shared" si="1"/>
        <v>0</v>
      </c>
      <c r="G67">
        <f t="shared" si="1"/>
        <v>0</v>
      </c>
      <c r="H67">
        <f t="shared" si="1"/>
        <v>0</v>
      </c>
      <c r="I67">
        <f t="shared" si="1"/>
        <v>0</v>
      </c>
      <c r="J67">
        <f t="shared" si="1"/>
        <v>0</v>
      </c>
      <c r="K67">
        <f t="shared" si="1"/>
        <v>0</v>
      </c>
      <c r="L67">
        <f t="shared" si="1"/>
        <v>5.8536429999999999</v>
      </c>
      <c r="M67">
        <f t="shared" si="1"/>
        <v>8.9605899999999998</v>
      </c>
      <c r="N67">
        <f t="shared" si="1"/>
        <v>2.2898390000000002</v>
      </c>
      <c r="O67">
        <f t="shared" si="1"/>
        <v>0</v>
      </c>
      <c r="P67">
        <f t="shared" si="1"/>
        <v>0.18604799999999999</v>
      </c>
      <c r="Q67" s="2">
        <f t="shared" si="2"/>
        <v>17.918355999999999</v>
      </c>
    </row>
    <row r="68" spans="1:17" x14ac:dyDescent="0.25">
      <c r="A68">
        <v>11</v>
      </c>
      <c r="B68" t="s">
        <v>66</v>
      </c>
      <c r="C68" t="s">
        <v>60</v>
      </c>
      <c r="D68">
        <v>3</v>
      </c>
      <c r="E68">
        <f t="shared" si="1"/>
        <v>20.319656999999999</v>
      </c>
      <c r="F68">
        <f t="shared" si="1"/>
        <v>9.7758149999999997</v>
      </c>
      <c r="G68">
        <f t="shared" si="1"/>
        <v>74.280867999999998</v>
      </c>
      <c r="H68">
        <f t="shared" si="1"/>
        <v>4.2898459999999972</v>
      </c>
      <c r="I68">
        <f t="shared" si="1"/>
        <v>90.983635000000007</v>
      </c>
      <c r="J68">
        <f t="shared" si="1"/>
        <v>-17.776679000000001</v>
      </c>
      <c r="K68">
        <f t="shared" si="1"/>
        <v>-34.613099999999996</v>
      </c>
      <c r="L68">
        <f t="shared" si="1"/>
        <v>0.21344399999999999</v>
      </c>
      <c r="M68">
        <f t="shared" si="1"/>
        <v>35.828614999999999</v>
      </c>
      <c r="N68">
        <f t="shared" si="1"/>
        <v>3.074827</v>
      </c>
      <c r="O68">
        <f t="shared" si="1"/>
        <v>4.3415179999999998</v>
      </c>
      <c r="P68">
        <f t="shared" si="1"/>
        <v>-19.172431</v>
      </c>
      <c r="Q68" s="2">
        <f t="shared" si="2"/>
        <v>171.54601500000001</v>
      </c>
    </row>
    <row r="69" spans="1:17" x14ac:dyDescent="0.25">
      <c r="A69">
        <v>12</v>
      </c>
      <c r="B69" t="s">
        <v>59</v>
      </c>
      <c r="C69" t="s">
        <v>60</v>
      </c>
      <c r="D69">
        <v>3</v>
      </c>
      <c r="E69">
        <f t="shared" si="1"/>
        <v>5.5620440000000002</v>
      </c>
      <c r="F69">
        <f t="shared" si="1"/>
        <v>0</v>
      </c>
      <c r="G69">
        <f t="shared" si="1"/>
        <v>172.78736899999998</v>
      </c>
      <c r="H69">
        <f t="shared" si="1"/>
        <v>135.25920300000001</v>
      </c>
      <c r="I69">
        <f t="shared" si="1"/>
        <v>0</v>
      </c>
      <c r="J69">
        <f t="shared" si="1"/>
        <v>0</v>
      </c>
      <c r="K69">
        <f t="shared" si="1"/>
        <v>0</v>
      </c>
      <c r="L69">
        <f t="shared" si="1"/>
        <v>0</v>
      </c>
      <c r="M69">
        <f t="shared" si="1"/>
        <v>0</v>
      </c>
      <c r="N69">
        <f t="shared" si="1"/>
        <v>0</v>
      </c>
      <c r="O69">
        <f t="shared" si="1"/>
        <v>0</v>
      </c>
      <c r="P69">
        <f t="shared" si="1"/>
        <v>-150.57085599999999</v>
      </c>
      <c r="Q69" s="2">
        <f t="shared" si="2"/>
        <v>163.03775999999999</v>
      </c>
    </row>
    <row r="70" spans="1:17" x14ac:dyDescent="0.25">
      <c r="A70">
        <v>13</v>
      </c>
      <c r="B70" t="s">
        <v>159</v>
      </c>
      <c r="C70" t="s">
        <v>60</v>
      </c>
      <c r="D70">
        <v>3</v>
      </c>
      <c r="E70">
        <f t="shared" si="1"/>
        <v>0.92891400000000002</v>
      </c>
      <c r="F70">
        <f t="shared" si="1"/>
        <v>0</v>
      </c>
      <c r="G70">
        <f t="shared" si="1"/>
        <v>5.534605</v>
      </c>
      <c r="H70">
        <f t="shared" si="1"/>
        <v>5.1891210000000001</v>
      </c>
      <c r="I70">
        <f t="shared" si="1"/>
        <v>179.84545499999999</v>
      </c>
      <c r="J70">
        <f t="shared" si="1"/>
        <v>3.036689</v>
      </c>
      <c r="K70">
        <f t="shared" si="1"/>
        <v>0.83206999999999998</v>
      </c>
      <c r="L70">
        <f t="shared" si="1"/>
        <v>0</v>
      </c>
      <c r="M70">
        <f t="shared" si="1"/>
        <v>1.723754</v>
      </c>
      <c r="N70">
        <f t="shared" si="1"/>
        <v>0.19663700000000001</v>
      </c>
      <c r="O70">
        <f t="shared" si="1"/>
        <v>0.13569999999999999</v>
      </c>
      <c r="P70">
        <f t="shared" si="1"/>
        <v>1.1306149999999999</v>
      </c>
      <c r="Q70" s="2">
        <f t="shared" si="2"/>
        <v>198.55356</v>
      </c>
    </row>
    <row r="71" spans="1:17" x14ac:dyDescent="0.25">
      <c r="A71">
        <v>14</v>
      </c>
      <c r="B71" t="s">
        <v>160</v>
      </c>
      <c r="C71" t="s">
        <v>22</v>
      </c>
      <c r="D71">
        <v>4</v>
      </c>
      <c r="E71">
        <f t="shared" si="1"/>
        <v>0</v>
      </c>
      <c r="F71">
        <f t="shared" si="1"/>
        <v>0.237786</v>
      </c>
      <c r="G71">
        <f t="shared" si="1"/>
        <v>0</v>
      </c>
      <c r="H71">
        <f t="shared" si="1"/>
        <v>-27.002162999999999</v>
      </c>
      <c r="I71">
        <f t="shared" si="1"/>
        <v>139.291359</v>
      </c>
      <c r="J71">
        <f t="shared" si="1"/>
        <v>103.345218</v>
      </c>
      <c r="K71">
        <f t="shared" si="1"/>
        <v>0</v>
      </c>
      <c r="L71">
        <f t="shared" si="1"/>
        <v>0</v>
      </c>
      <c r="M71">
        <f t="shared" si="1"/>
        <v>3.721E-2</v>
      </c>
      <c r="N71">
        <f t="shared" si="1"/>
        <v>0</v>
      </c>
      <c r="O71">
        <f t="shared" si="1"/>
        <v>8.7713210000000004</v>
      </c>
      <c r="P71">
        <f t="shared" si="1"/>
        <v>1.449058</v>
      </c>
      <c r="Q71" s="2">
        <f t="shared" si="2"/>
        <v>226.12978900000002</v>
      </c>
    </row>
    <row r="72" spans="1:17" x14ac:dyDescent="0.25">
      <c r="A72">
        <v>15</v>
      </c>
      <c r="B72" t="s">
        <v>161</v>
      </c>
      <c r="C72" t="s">
        <v>22</v>
      </c>
      <c r="D72">
        <v>4</v>
      </c>
      <c r="E72">
        <f t="shared" si="1"/>
        <v>5.17502</v>
      </c>
      <c r="F72">
        <f t="shared" si="1"/>
        <v>2.8579119999999998</v>
      </c>
      <c r="G72">
        <f t="shared" si="1"/>
        <v>0.25758300000000001</v>
      </c>
      <c r="H72">
        <f t="shared" si="1"/>
        <v>-34.992034000000004</v>
      </c>
      <c r="I72">
        <f t="shared" si="1"/>
        <v>15.708746999999999</v>
      </c>
      <c r="J72">
        <f t="shared" si="1"/>
        <v>23.957934999999999</v>
      </c>
      <c r="K72">
        <f t="shared" si="1"/>
        <v>4.3175410000000003</v>
      </c>
      <c r="L72">
        <f t="shared" si="1"/>
        <v>0</v>
      </c>
      <c r="M72">
        <f t="shared" si="1"/>
        <v>44.075217000000002</v>
      </c>
      <c r="N72">
        <f t="shared" si="1"/>
        <v>0.61850400000000005</v>
      </c>
      <c r="O72">
        <f t="shared" si="1"/>
        <v>1.6537599999999999</v>
      </c>
      <c r="P72">
        <f t="shared" si="1"/>
        <v>12.990921999999999</v>
      </c>
      <c r="Q72" s="2">
        <f t="shared" si="2"/>
        <v>76.621106999999995</v>
      </c>
    </row>
    <row r="73" spans="1:17" x14ac:dyDescent="0.25">
      <c r="A73">
        <v>17</v>
      </c>
      <c r="B73" t="s">
        <v>37</v>
      </c>
      <c r="C73" t="s">
        <v>162</v>
      </c>
      <c r="D73">
        <v>2</v>
      </c>
      <c r="E73">
        <f t="shared" si="1"/>
        <v>-8.2560000000000002</v>
      </c>
      <c r="F73">
        <f t="shared" si="1"/>
        <v>0</v>
      </c>
      <c r="G73">
        <f t="shared" si="1"/>
        <v>210.50467900000001</v>
      </c>
      <c r="H73">
        <f t="shared" si="1"/>
        <v>226.766357</v>
      </c>
      <c r="I73">
        <f t="shared" si="1"/>
        <v>0</v>
      </c>
      <c r="J73">
        <f t="shared" si="1"/>
        <v>0</v>
      </c>
      <c r="K73">
        <f t="shared" si="1"/>
        <v>25.4574</v>
      </c>
      <c r="L73">
        <f t="shared" si="1"/>
        <v>1.247052</v>
      </c>
      <c r="M73">
        <f t="shared" si="1"/>
        <v>0</v>
      </c>
      <c r="N73">
        <f t="shared" si="1"/>
        <v>30.14555</v>
      </c>
      <c r="O73">
        <f t="shared" si="1"/>
        <v>0</v>
      </c>
      <c r="P73">
        <f t="shared" si="1"/>
        <v>-522.59459400000003</v>
      </c>
      <c r="Q73" s="2">
        <f t="shared" si="2"/>
        <v>-36.729556000000002</v>
      </c>
    </row>
    <row r="74" spans="1:17" x14ac:dyDescent="0.25">
      <c r="A74">
        <v>18</v>
      </c>
      <c r="B74" t="s">
        <v>26</v>
      </c>
      <c r="C74" t="s">
        <v>22</v>
      </c>
      <c r="D74">
        <v>4</v>
      </c>
      <c r="E74">
        <f t="shared" si="1"/>
        <v>-6.2977000000000005E-2</v>
      </c>
      <c r="F74">
        <f t="shared" si="1"/>
        <v>30.236872999999996</v>
      </c>
      <c r="G74">
        <f t="shared" si="1"/>
        <v>-163.516278</v>
      </c>
      <c r="H74">
        <f t="shared" si="1"/>
        <v>-102.26686799999999</v>
      </c>
      <c r="I74">
        <f t="shared" si="1"/>
        <v>1.5991130000000027</v>
      </c>
      <c r="J74">
        <f t="shared" si="1"/>
        <v>229.263879</v>
      </c>
      <c r="K74">
        <f t="shared" si="1"/>
        <v>-158.314233</v>
      </c>
      <c r="L74">
        <f t="shared" si="1"/>
        <v>-96.585848999999996</v>
      </c>
      <c r="M74">
        <f t="shared" si="1"/>
        <v>-20.270958999999976</v>
      </c>
      <c r="N74">
        <f t="shared" si="1"/>
        <v>-104.551092</v>
      </c>
      <c r="O74">
        <f t="shared" si="1"/>
        <v>-35.819836000000009</v>
      </c>
      <c r="P74">
        <f t="shared" si="1"/>
        <v>-17.187897000000003</v>
      </c>
      <c r="Q74" s="2">
        <f t="shared" si="2"/>
        <v>-437.47612399999997</v>
      </c>
    </row>
    <row r="75" spans="1:17" x14ac:dyDescent="0.25">
      <c r="A75">
        <v>19</v>
      </c>
      <c r="B75" t="s">
        <v>21</v>
      </c>
      <c r="C75" t="s">
        <v>22</v>
      </c>
      <c r="D75">
        <v>4</v>
      </c>
      <c r="E75">
        <f t="shared" si="1"/>
        <v>0.39593400000000001</v>
      </c>
      <c r="F75">
        <f t="shared" si="1"/>
        <v>-69.847397999999998</v>
      </c>
      <c r="G75">
        <f t="shared" si="1"/>
        <v>-59.658991</v>
      </c>
      <c r="H75">
        <f t="shared" si="1"/>
        <v>-317.93382600000001</v>
      </c>
      <c r="I75">
        <f t="shared" si="1"/>
        <v>-294.68165800000003</v>
      </c>
      <c r="J75">
        <f t="shared" si="1"/>
        <v>1.5988830000000001</v>
      </c>
      <c r="K75">
        <f t="shared" si="1"/>
        <v>-38.148602999999994</v>
      </c>
      <c r="L75">
        <f t="shared" si="1"/>
        <v>0</v>
      </c>
      <c r="M75">
        <f t="shared" si="1"/>
        <v>-16.519918999999998</v>
      </c>
      <c r="N75">
        <f t="shared" si="1"/>
        <v>-6.5599670000000003</v>
      </c>
      <c r="O75">
        <f t="shared" si="1"/>
        <v>-14.79532</v>
      </c>
      <c r="P75">
        <f t="shared" si="1"/>
        <v>-55.001964999999998</v>
      </c>
      <c r="Q75" s="2">
        <f t="shared" si="2"/>
        <v>-871.15282999999999</v>
      </c>
    </row>
    <row r="76" spans="1:17" x14ac:dyDescent="0.25">
      <c r="A76">
        <v>20</v>
      </c>
      <c r="B76" t="s">
        <v>52</v>
      </c>
      <c r="C76" t="s">
        <v>32</v>
      </c>
      <c r="D76">
        <v>5</v>
      </c>
      <c r="E76">
        <f t="shared" si="1"/>
        <v>-14.485226000000004</v>
      </c>
      <c r="F76">
        <f t="shared" si="1"/>
        <v>13.853272000000004</v>
      </c>
      <c r="G76">
        <f t="shared" si="1"/>
        <v>147.832381</v>
      </c>
      <c r="H76">
        <f t="shared" si="1"/>
        <v>-261.90449699999999</v>
      </c>
      <c r="I76">
        <f t="shared" si="1"/>
        <v>127.37824400000002</v>
      </c>
      <c r="J76">
        <f t="shared" si="1"/>
        <v>22.717282000000012</v>
      </c>
      <c r="K76">
        <f t="shared" si="1"/>
        <v>18.368087000000003</v>
      </c>
      <c r="L76">
        <f t="shared" si="1"/>
        <v>-62.703418999999997</v>
      </c>
      <c r="M76">
        <f t="shared" si="1"/>
        <v>-437.79741200000001</v>
      </c>
      <c r="N76">
        <f t="shared" si="1"/>
        <v>-103.194096</v>
      </c>
      <c r="O76">
        <f t="shared" si="1"/>
        <v>152.04122600000005</v>
      </c>
      <c r="P76">
        <f t="shared" si="1"/>
        <v>-739.08509200000003</v>
      </c>
      <c r="Q76" s="2">
        <f t="shared" si="2"/>
        <v>-1136.9792499999999</v>
      </c>
    </row>
    <row r="77" spans="1:17" x14ac:dyDescent="0.25">
      <c r="A77">
        <v>21</v>
      </c>
      <c r="B77" t="s">
        <v>163</v>
      </c>
      <c r="C77" t="s">
        <v>32</v>
      </c>
      <c r="D77">
        <v>5</v>
      </c>
      <c r="E77">
        <f t="shared" si="1"/>
        <v>0</v>
      </c>
      <c r="F77">
        <f t="shared" si="1"/>
        <v>0</v>
      </c>
      <c r="G77">
        <f t="shared" si="1"/>
        <v>0</v>
      </c>
      <c r="H77">
        <f t="shared" si="1"/>
        <v>1.661232</v>
      </c>
      <c r="I77">
        <f t="shared" si="1"/>
        <v>0</v>
      </c>
      <c r="J77">
        <f t="shared" si="1"/>
        <v>0</v>
      </c>
      <c r="K77">
        <f t="shared" si="1"/>
        <v>0</v>
      </c>
      <c r="L77">
        <f t="shared" si="1"/>
        <v>0</v>
      </c>
      <c r="M77">
        <f t="shared" si="1"/>
        <v>0.83187900000000004</v>
      </c>
      <c r="N77">
        <f t="shared" si="1"/>
        <v>-5.5786060000000006</v>
      </c>
      <c r="O77">
        <f t="shared" si="1"/>
        <v>0</v>
      </c>
      <c r="P77">
        <f t="shared" si="1"/>
        <v>0.26271</v>
      </c>
      <c r="Q77" s="2">
        <f t="shared" si="2"/>
        <v>-2.8227850000000005</v>
      </c>
    </row>
    <row r="78" spans="1:17" x14ac:dyDescent="0.25">
      <c r="A78">
        <v>22</v>
      </c>
      <c r="B78" t="s">
        <v>31</v>
      </c>
      <c r="C78" t="s">
        <v>164</v>
      </c>
      <c r="D78" t="s">
        <v>32</v>
      </c>
      <c r="E78">
        <f t="shared" si="1"/>
        <v>11.996074</v>
      </c>
      <c r="F78">
        <f t="shared" si="1"/>
        <v>0</v>
      </c>
      <c r="G78">
        <f t="shared" si="1"/>
        <v>297.85674900000004</v>
      </c>
      <c r="H78">
        <f t="shared" si="1"/>
        <v>0</v>
      </c>
      <c r="I78">
        <f t="shared" si="1"/>
        <v>0</v>
      </c>
      <c r="J78">
        <f t="shared" si="1"/>
        <v>-59.849966999999999</v>
      </c>
      <c r="K78">
        <f t="shared" si="1"/>
        <v>153.725145</v>
      </c>
      <c r="L78">
        <f t="shared" si="1"/>
        <v>132.81562399999999</v>
      </c>
      <c r="M78">
        <f t="shared" si="1"/>
        <v>6.0740980000000002</v>
      </c>
      <c r="N78">
        <f t="shared" si="1"/>
        <v>51.942807000000002</v>
      </c>
      <c r="O78">
        <f t="shared" si="1"/>
        <v>-47.203465000000001</v>
      </c>
      <c r="P78">
        <f t="shared" si="1"/>
        <v>-32.335019000000003</v>
      </c>
      <c r="Q78" s="2">
        <f t="shared" si="2"/>
        <v>515.02204600000005</v>
      </c>
    </row>
    <row r="79" spans="1:17" x14ac:dyDescent="0.25">
      <c r="A79">
        <v>23</v>
      </c>
      <c r="B79" t="s">
        <v>49</v>
      </c>
      <c r="C79" t="s">
        <v>32</v>
      </c>
      <c r="D79">
        <v>5</v>
      </c>
      <c r="E79">
        <f t="shared" si="1"/>
        <v>1.7686030000000001</v>
      </c>
      <c r="F79">
        <f t="shared" si="1"/>
        <v>11.846330999999999</v>
      </c>
      <c r="G79">
        <f t="shared" ref="F79:P80" si="3">G52-G25</f>
        <v>49.057372999999998</v>
      </c>
      <c r="H79">
        <f t="shared" si="3"/>
        <v>22.956925999999999</v>
      </c>
      <c r="I79">
        <f t="shared" si="3"/>
        <v>60.986457999999999</v>
      </c>
      <c r="J79">
        <f t="shared" si="3"/>
        <v>16.771031000000001</v>
      </c>
      <c r="K79">
        <f t="shared" si="3"/>
        <v>0.60066199999999981</v>
      </c>
      <c r="L79">
        <f t="shared" si="3"/>
        <v>-7.1996960000000003</v>
      </c>
      <c r="M79">
        <f t="shared" si="3"/>
        <v>22.429238999999999</v>
      </c>
      <c r="N79">
        <f t="shared" si="3"/>
        <v>29.652424</v>
      </c>
      <c r="O79">
        <f t="shared" si="3"/>
        <v>7.7432840000000001</v>
      </c>
      <c r="P79">
        <f t="shared" si="3"/>
        <v>42.586976</v>
      </c>
      <c r="Q79" s="2">
        <f t="shared" si="2"/>
        <v>259.199611</v>
      </c>
    </row>
    <row r="80" spans="1:17" ht="15.75" thickBot="1" x14ac:dyDescent="0.3">
      <c r="A80">
        <v>24</v>
      </c>
      <c r="B80" t="s">
        <v>54</v>
      </c>
      <c r="C80" t="s">
        <v>44</v>
      </c>
      <c r="D80">
        <v>1</v>
      </c>
      <c r="E80">
        <f t="shared" si="1"/>
        <v>0</v>
      </c>
      <c r="F80">
        <f t="shared" si="3"/>
        <v>0</v>
      </c>
      <c r="G80">
        <f t="shared" si="3"/>
        <v>-9.1010749999999998</v>
      </c>
      <c r="H80">
        <f t="shared" si="3"/>
        <v>-3.6569440000000002</v>
      </c>
      <c r="I80">
        <f t="shared" si="3"/>
        <v>0</v>
      </c>
      <c r="J80">
        <f t="shared" si="3"/>
        <v>0</v>
      </c>
      <c r="K80">
        <f t="shared" si="3"/>
        <v>-4.9538190000000002</v>
      </c>
      <c r="L80">
        <f t="shared" si="3"/>
        <v>-7.1204939999999999</v>
      </c>
      <c r="M80">
        <f t="shared" si="3"/>
        <v>0</v>
      </c>
      <c r="N80">
        <f t="shared" si="3"/>
        <v>-21.970763999999999</v>
      </c>
      <c r="O80">
        <f t="shared" si="3"/>
        <v>-18.001677999999998</v>
      </c>
      <c r="P80">
        <f t="shared" si="3"/>
        <v>-44.69464</v>
      </c>
      <c r="Q80" s="3">
        <f t="shared" si="2"/>
        <v>-109.499414</v>
      </c>
    </row>
  </sheetData>
  <conditionalFormatting sqref="E57:Q80">
    <cfRule type="cellIs" dxfId="1" priority="1" operator="lessThan">
      <formula>-0.001</formula>
    </cfRule>
    <cfRule type="cellIs" dxfId="0" priority="2" operator="greater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MUCVA_disuelto_hum+usos</vt:lpstr>
      <vt:lpstr>Hoja1</vt:lpstr>
      <vt:lpstr>SIOSE-MUCVA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2024-09-27T10:52:39Z</dcterms:created>
  <dcterms:modified xsi:type="dcterms:W3CDTF">2024-09-27T12:15:01Z</dcterms:modified>
</cp:coreProperties>
</file>