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scritorio\TFM\rTFM\Excel\"/>
    </mc:Choice>
  </mc:AlternateContent>
  <bookViews>
    <workbookView xWindow="0" yWindow="0" windowWidth="20490" windowHeight="7650" activeTab="1"/>
  </bookViews>
  <sheets>
    <sheet name="R" sheetId="6" r:id="rId1"/>
    <sheet name="Tabla_din_AREA_ORIGEN" sheetId="7" r:id="rId2"/>
    <sheet name="MUCVA_disuelto_hum+usos" sheetId="1" r:id="rId3"/>
    <sheet name="SIOSE_disuelto_hum+usos" sheetId="4" r:id="rId4"/>
    <sheet name="MUCVA" sheetId="2" r:id="rId5"/>
    <sheet name="SIOSE" sheetId="5" r:id="rId6"/>
    <sheet name="dif areas SIOSE-MUCVA" sheetId="3" r:id="rId7"/>
  </sheets>
  <definedNames>
    <definedName name="_xlnm._FilterDatabase" localSheetId="2" hidden="1">'MUCVA_disuelto_hum+usos'!$T$76:$V$76</definedName>
    <definedName name="_xlnm._FilterDatabase" localSheetId="3" hidden="1">'SIOSE_disuelto_hum+usos'!$AT$1:$AV$1</definedName>
  </definedNames>
  <calcPr calcId="162913"/>
  <pivotCaches>
    <pivotCache cacheId="7" r:id="rId8"/>
  </pivotCaches>
</workbook>
</file>

<file path=xl/calcChain.xml><?xml version="1.0" encoding="utf-8"?>
<calcChain xmlns="http://schemas.openxmlformats.org/spreadsheetml/2006/main">
  <c r="AW3" i="4" l="1"/>
  <c r="AW5" i="4"/>
  <c r="AW7" i="4"/>
  <c r="AW10" i="4"/>
  <c r="AW12" i="4"/>
  <c r="AW15" i="4"/>
  <c r="AW18" i="4"/>
  <c r="AW20" i="4"/>
  <c r="AW22" i="4"/>
  <c r="AW24" i="4"/>
  <c r="AW156" i="4"/>
  <c r="AW160" i="4"/>
  <c r="AW163" i="4"/>
  <c r="AW165" i="4"/>
  <c r="AW170" i="4"/>
  <c r="AW173" i="4"/>
  <c r="AW176" i="4"/>
  <c r="AW178" i="4"/>
  <c r="AW181" i="4"/>
  <c r="AW183" i="4"/>
  <c r="AW186" i="4"/>
  <c r="AW190" i="4"/>
  <c r="AW192" i="4"/>
  <c r="AW194" i="4"/>
  <c r="Q58" i="3" l="1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57" i="3"/>
  <c r="F57" i="3"/>
  <c r="G57" i="3"/>
  <c r="H57" i="3"/>
  <c r="I57" i="3"/>
  <c r="J57" i="3"/>
  <c r="K57" i="3"/>
  <c r="L57" i="3"/>
  <c r="M57" i="3"/>
  <c r="N57" i="3"/>
  <c r="O57" i="3"/>
  <c r="P57" i="3"/>
  <c r="F58" i="3"/>
  <c r="G58" i="3"/>
  <c r="H58" i="3"/>
  <c r="I58" i="3"/>
  <c r="J58" i="3"/>
  <c r="K58" i="3"/>
  <c r="L58" i="3"/>
  <c r="M58" i="3"/>
  <c r="N58" i="3"/>
  <c r="O58" i="3"/>
  <c r="P58" i="3"/>
  <c r="F59" i="3"/>
  <c r="G59" i="3"/>
  <c r="H59" i="3"/>
  <c r="I59" i="3"/>
  <c r="J59" i="3"/>
  <c r="K59" i="3"/>
  <c r="L59" i="3"/>
  <c r="M59" i="3"/>
  <c r="N59" i="3"/>
  <c r="O59" i="3"/>
  <c r="P59" i="3"/>
  <c r="F60" i="3"/>
  <c r="G60" i="3"/>
  <c r="H60" i="3"/>
  <c r="I60" i="3"/>
  <c r="J60" i="3"/>
  <c r="K60" i="3"/>
  <c r="L60" i="3"/>
  <c r="M60" i="3"/>
  <c r="N60" i="3"/>
  <c r="O60" i="3"/>
  <c r="P60" i="3"/>
  <c r="F61" i="3"/>
  <c r="G61" i="3"/>
  <c r="H61" i="3"/>
  <c r="I61" i="3"/>
  <c r="J61" i="3"/>
  <c r="K61" i="3"/>
  <c r="L61" i="3"/>
  <c r="M61" i="3"/>
  <c r="N61" i="3"/>
  <c r="O61" i="3"/>
  <c r="P61" i="3"/>
  <c r="F62" i="3"/>
  <c r="G62" i="3"/>
  <c r="H62" i="3"/>
  <c r="I62" i="3"/>
  <c r="J62" i="3"/>
  <c r="K62" i="3"/>
  <c r="L62" i="3"/>
  <c r="M62" i="3"/>
  <c r="N62" i="3"/>
  <c r="O62" i="3"/>
  <c r="P62" i="3"/>
  <c r="F63" i="3"/>
  <c r="G63" i="3"/>
  <c r="H63" i="3"/>
  <c r="I63" i="3"/>
  <c r="J63" i="3"/>
  <c r="K63" i="3"/>
  <c r="L63" i="3"/>
  <c r="M63" i="3"/>
  <c r="N63" i="3"/>
  <c r="O63" i="3"/>
  <c r="P63" i="3"/>
  <c r="F64" i="3"/>
  <c r="G64" i="3"/>
  <c r="H64" i="3"/>
  <c r="I64" i="3"/>
  <c r="J64" i="3"/>
  <c r="K64" i="3"/>
  <c r="L64" i="3"/>
  <c r="M64" i="3"/>
  <c r="N64" i="3"/>
  <c r="O64" i="3"/>
  <c r="P64" i="3"/>
  <c r="F65" i="3"/>
  <c r="G65" i="3"/>
  <c r="H65" i="3"/>
  <c r="I65" i="3"/>
  <c r="J65" i="3"/>
  <c r="K65" i="3"/>
  <c r="L65" i="3"/>
  <c r="M65" i="3"/>
  <c r="N65" i="3"/>
  <c r="O65" i="3"/>
  <c r="P65" i="3"/>
  <c r="F66" i="3"/>
  <c r="G66" i="3"/>
  <c r="H66" i="3"/>
  <c r="I66" i="3"/>
  <c r="J66" i="3"/>
  <c r="K66" i="3"/>
  <c r="L66" i="3"/>
  <c r="M66" i="3"/>
  <c r="N66" i="3"/>
  <c r="O66" i="3"/>
  <c r="P66" i="3"/>
  <c r="F67" i="3"/>
  <c r="G67" i="3"/>
  <c r="H67" i="3"/>
  <c r="I67" i="3"/>
  <c r="J67" i="3"/>
  <c r="K67" i="3"/>
  <c r="L67" i="3"/>
  <c r="M67" i="3"/>
  <c r="N67" i="3"/>
  <c r="O67" i="3"/>
  <c r="P67" i="3"/>
  <c r="F68" i="3"/>
  <c r="G68" i="3"/>
  <c r="H68" i="3"/>
  <c r="I68" i="3"/>
  <c r="J68" i="3"/>
  <c r="K68" i="3"/>
  <c r="L68" i="3"/>
  <c r="M68" i="3"/>
  <c r="N68" i="3"/>
  <c r="O68" i="3"/>
  <c r="P68" i="3"/>
  <c r="F69" i="3"/>
  <c r="G69" i="3"/>
  <c r="H69" i="3"/>
  <c r="I69" i="3"/>
  <c r="J69" i="3"/>
  <c r="K69" i="3"/>
  <c r="L69" i="3"/>
  <c r="M69" i="3"/>
  <c r="N69" i="3"/>
  <c r="O69" i="3"/>
  <c r="P69" i="3"/>
  <c r="F70" i="3"/>
  <c r="G70" i="3"/>
  <c r="H70" i="3"/>
  <c r="I70" i="3"/>
  <c r="J70" i="3"/>
  <c r="K70" i="3"/>
  <c r="L70" i="3"/>
  <c r="M70" i="3"/>
  <c r="N70" i="3"/>
  <c r="O70" i="3"/>
  <c r="P70" i="3"/>
  <c r="F71" i="3"/>
  <c r="G71" i="3"/>
  <c r="H71" i="3"/>
  <c r="I71" i="3"/>
  <c r="J71" i="3"/>
  <c r="K71" i="3"/>
  <c r="L71" i="3"/>
  <c r="M71" i="3"/>
  <c r="N71" i="3"/>
  <c r="O71" i="3"/>
  <c r="P71" i="3"/>
  <c r="F72" i="3"/>
  <c r="G72" i="3"/>
  <c r="H72" i="3"/>
  <c r="I72" i="3"/>
  <c r="J72" i="3"/>
  <c r="K72" i="3"/>
  <c r="L72" i="3"/>
  <c r="M72" i="3"/>
  <c r="N72" i="3"/>
  <c r="O72" i="3"/>
  <c r="P72" i="3"/>
  <c r="F73" i="3"/>
  <c r="G73" i="3"/>
  <c r="H73" i="3"/>
  <c r="I73" i="3"/>
  <c r="J73" i="3"/>
  <c r="K73" i="3"/>
  <c r="L73" i="3"/>
  <c r="M73" i="3"/>
  <c r="N73" i="3"/>
  <c r="O73" i="3"/>
  <c r="P73" i="3"/>
  <c r="F74" i="3"/>
  <c r="G74" i="3"/>
  <c r="H74" i="3"/>
  <c r="I74" i="3"/>
  <c r="J74" i="3"/>
  <c r="K74" i="3"/>
  <c r="L74" i="3"/>
  <c r="M74" i="3"/>
  <c r="N74" i="3"/>
  <c r="O74" i="3"/>
  <c r="P74" i="3"/>
  <c r="F75" i="3"/>
  <c r="G75" i="3"/>
  <c r="H75" i="3"/>
  <c r="I75" i="3"/>
  <c r="J75" i="3"/>
  <c r="K75" i="3"/>
  <c r="L75" i="3"/>
  <c r="M75" i="3"/>
  <c r="N75" i="3"/>
  <c r="O75" i="3"/>
  <c r="P75" i="3"/>
  <c r="F76" i="3"/>
  <c r="G76" i="3"/>
  <c r="H76" i="3"/>
  <c r="I76" i="3"/>
  <c r="J76" i="3"/>
  <c r="K76" i="3"/>
  <c r="L76" i="3"/>
  <c r="M76" i="3"/>
  <c r="N76" i="3"/>
  <c r="O76" i="3"/>
  <c r="P76" i="3"/>
  <c r="F77" i="3"/>
  <c r="G77" i="3"/>
  <c r="H77" i="3"/>
  <c r="I77" i="3"/>
  <c r="J77" i="3"/>
  <c r="K77" i="3"/>
  <c r="L77" i="3"/>
  <c r="M77" i="3"/>
  <c r="N77" i="3"/>
  <c r="O77" i="3"/>
  <c r="P77" i="3"/>
  <c r="F78" i="3"/>
  <c r="G78" i="3"/>
  <c r="H78" i="3"/>
  <c r="I78" i="3"/>
  <c r="J78" i="3"/>
  <c r="K78" i="3"/>
  <c r="L78" i="3"/>
  <c r="M78" i="3"/>
  <c r="N78" i="3"/>
  <c r="O78" i="3"/>
  <c r="P78" i="3"/>
  <c r="F79" i="3"/>
  <c r="G79" i="3"/>
  <c r="H79" i="3"/>
  <c r="I79" i="3"/>
  <c r="J79" i="3"/>
  <c r="K79" i="3"/>
  <c r="L79" i="3"/>
  <c r="M79" i="3"/>
  <c r="N79" i="3"/>
  <c r="O79" i="3"/>
  <c r="P79" i="3"/>
  <c r="F80" i="3"/>
  <c r="G80" i="3"/>
  <c r="H80" i="3"/>
  <c r="I80" i="3"/>
  <c r="J80" i="3"/>
  <c r="K80" i="3"/>
  <c r="L80" i="3"/>
  <c r="M80" i="3"/>
  <c r="N80" i="3"/>
  <c r="O80" i="3"/>
  <c r="P80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57" i="3"/>
  <c r="V10" i="1"/>
  <c r="T3" i="1" l="1"/>
  <c r="U3" i="1"/>
  <c r="V3" i="1"/>
  <c r="T4" i="1"/>
  <c r="U4" i="1"/>
  <c r="V4" i="1"/>
  <c r="T5" i="1"/>
  <c r="U5" i="1"/>
  <c r="V5" i="1"/>
  <c r="T6" i="1"/>
  <c r="U6" i="1"/>
  <c r="V6" i="1"/>
  <c r="T7" i="1"/>
  <c r="U7" i="1"/>
  <c r="V7" i="1"/>
  <c r="T8" i="1"/>
  <c r="U8" i="1"/>
  <c r="V8" i="1"/>
  <c r="T9" i="1"/>
  <c r="U9" i="1"/>
  <c r="V9" i="1"/>
  <c r="T10" i="1"/>
  <c r="U10" i="1"/>
  <c r="T11" i="1"/>
  <c r="U11" i="1"/>
  <c r="V11" i="1"/>
  <c r="V2" i="1"/>
  <c r="U2" i="1"/>
  <c r="T2" i="1"/>
</calcChain>
</file>

<file path=xl/sharedStrings.xml><?xml version="1.0" encoding="utf-8"?>
<sst xmlns="http://schemas.openxmlformats.org/spreadsheetml/2006/main" count="7274" uniqueCount="339">
  <si>
    <t>fid</t>
  </si>
  <si>
    <t>COD_USO</t>
  </si>
  <si>
    <t>DES_USO</t>
  </si>
  <si>
    <t>Shape_Leng</t>
  </si>
  <si>
    <t>Shape_Area</t>
  </si>
  <si>
    <t>_N</t>
  </si>
  <si>
    <t>_SIOSE</t>
  </si>
  <si>
    <t>_COD_SIOSE</t>
  </si>
  <si>
    <t>_Usos MUCV</t>
  </si>
  <si>
    <t>_COD_NUEVO</t>
  </si>
  <si>
    <t>AREA_POLIG</t>
  </si>
  <si>
    <t>USOS_DEFIN</t>
  </si>
  <si>
    <t>USOS_GENER</t>
  </si>
  <si>
    <t>COD_GENERA</t>
  </si>
  <si>
    <t>COD_PRESIO</t>
  </si>
  <si>
    <t>NOMBRE_HUM</t>
  </si>
  <si>
    <t>COD_IHA</t>
  </si>
  <si>
    <t>USOShum_ha</t>
  </si>
  <si>
    <t>CULTIVOS HERBACEOS Y LEÃƒâ€˜OSOS EN SECANO</t>
  </si>
  <si>
    <t>CULTIVOS HERBACEOS Y LEÃ‘OSOS EN SECANO</t>
  </si>
  <si>
    <t>NA</t>
  </si>
  <si>
    <t>Areas agrarias heterogeneas</t>
  </si>
  <si>
    <t>Agrario</t>
  </si>
  <si>
    <t>Cola del Embalse del NegratiÂ­n</t>
  </si>
  <si>
    <t>IHA614010</t>
  </si>
  <si>
    <t>OTROS CULTIVOS HERBACEOS REGADOS</t>
  </si>
  <si>
    <t>Cultivos herbaceos</t>
  </si>
  <si>
    <t>Ribera de la Algaida</t>
  </si>
  <si>
    <t>IHA611010</t>
  </si>
  <si>
    <t>PLAYAS, DUNAS Y ARENALES</t>
  </si>
  <si>
    <t>Dunas y arenales costeros</t>
  </si>
  <si>
    <t>Playas, dunas y arenales</t>
  </si>
  <si>
    <t>Cobertura vegetal y suelos</t>
  </si>
  <si>
    <t>Albufera Nueva</t>
  </si>
  <si>
    <t>IHA611008</t>
  </si>
  <si>
    <t>CULTIVOS FORZADOS BAJO PLASTICO</t>
  </si>
  <si>
    <t>Invernadero de estructura itinerante o temporal</t>
  </si>
  <si>
    <t>Invernaderos</t>
  </si>
  <si>
    <t>Agrario invernaderos</t>
  </si>
  <si>
    <t>Albufera Honda</t>
  </si>
  <si>
    <t>IHA611007</t>
  </si>
  <si>
    <t>URBANIZACIONES AGRICOLA / RESIDENCIALES</t>
  </si>
  <si>
    <t>Agricola residencial</t>
  </si>
  <si>
    <t>Tejido urbano</t>
  </si>
  <si>
    <t>Urbano e infraestructuras</t>
  </si>
  <si>
    <t>Canada de las Norias</t>
  </si>
  <si>
    <t>IHA611005</t>
  </si>
  <si>
    <t>ROQUEDOS Y SUELO DESNUDO</t>
  </si>
  <si>
    <t>Suelo desnudo</t>
  </si>
  <si>
    <t>Areas con fuertes procesos erosivos</t>
  </si>
  <si>
    <t>MATORRAL DISPERSO CON PASTO Y ROCA O SUELO</t>
  </si>
  <si>
    <t>Matorral disperso con pasto y roca o suelo</t>
  </si>
  <si>
    <t>Vegetacion natural</t>
  </si>
  <si>
    <t>ZONAS EN CONSTRUCCION</t>
  </si>
  <si>
    <t>Zonas en construccion</t>
  </si>
  <si>
    <t>Laguna de la Gravera</t>
  </si>
  <si>
    <t>IHA611002</t>
  </si>
  <si>
    <t>LAGUNAS LITORALES</t>
  </si>
  <si>
    <t>Lagunas litorales</t>
  </si>
  <si>
    <t>Lagos y lagunas</t>
  </si>
  <si>
    <t>Zonas humedas</t>
  </si>
  <si>
    <t>Charcones de Punta Entinas</t>
  </si>
  <si>
    <t>IHA611001</t>
  </si>
  <si>
    <t>RIOS Y CAUCES NAT.:OTRAS FORM. RIPARIAS</t>
  </si>
  <si>
    <t>VEGETACION RIPARIA</t>
  </si>
  <si>
    <t>Rios y cauces nat: otras formas riparias</t>
  </si>
  <si>
    <t>Vegetacion riparia</t>
  </si>
  <si>
    <t>Salinas de Cerrillos</t>
  </si>
  <si>
    <t>IHA611004</t>
  </si>
  <si>
    <t>FOR. ARBOL. DENSA: CONIFERAS+EUCALIPTOS</t>
  </si>
  <si>
    <t>VegetaciÃ³n con eucaliptos</t>
  </si>
  <si>
    <t>Salar de los Canos</t>
  </si>
  <si>
    <t>IHA611018</t>
  </si>
  <si>
    <t>CULTIVOS LEÃƒâ€˜OSOS EN SECANO: OLIVAR</t>
  </si>
  <si>
    <t>OLIVAR EN SECANO</t>
  </si>
  <si>
    <t>Olivar</t>
  </si>
  <si>
    <t>LeÃ±oso secano</t>
  </si>
  <si>
    <t>CULTIVOS HERBACEOS EN SECANO</t>
  </si>
  <si>
    <t>Humedales de Baza</t>
  </si>
  <si>
    <t>IHA614025</t>
  </si>
  <si>
    <t>CULTIVOS HERBACEOS Y PASTIZALES</t>
  </si>
  <si>
    <t>CULTIVOS HERBACEOS Y VEGETACION NATURAL LEÃƒâ€˜OSA</t>
  </si>
  <si>
    <t>CULTIVOS HERBACEOS Y VEGETACION NATURAL LEÃ‘OSA</t>
  </si>
  <si>
    <t>MATORRAL DENSO</t>
  </si>
  <si>
    <t>Matorral denso</t>
  </si>
  <si>
    <t>RiÂ­o Antas</t>
  </si>
  <si>
    <t>IHA611017</t>
  </si>
  <si>
    <t>Rambla Morales</t>
  </si>
  <si>
    <t>IHA611003</t>
  </si>
  <si>
    <t>SALINAS TRADICIONALES</t>
  </si>
  <si>
    <t>SALINAS</t>
  </si>
  <si>
    <t>Salinas tradicionales</t>
  </si>
  <si>
    <t>Salinas</t>
  </si>
  <si>
    <t>FOR. ARBOL. DENSA: CONIFERAS</t>
  </si>
  <si>
    <t>Formacion arbolada: coniferas</t>
  </si>
  <si>
    <t>CULTIVOS HERBACEOS Y LEÃƒâ€˜OSOS REGADOS</t>
  </si>
  <si>
    <t>CULTIVOS HERBACEOS Y LEÃ‘OSOS REGADOS</t>
  </si>
  <si>
    <t>URBANIZACIONES RESIDENCIALES</t>
  </si>
  <si>
    <t>URBANIZACIONES</t>
  </si>
  <si>
    <t>Discontinuo</t>
  </si>
  <si>
    <t>Salinas de Cabo de Gata</t>
  </si>
  <si>
    <t>IHA611009</t>
  </si>
  <si>
    <t>MATORRAL DISP. ARBOLADO: CONIFERAS. DISPERSO</t>
  </si>
  <si>
    <t>Matorral disperso arbolado: coniferas. disperso</t>
  </si>
  <si>
    <t>Saladar del Margen</t>
  </si>
  <si>
    <t>IHA614009</t>
  </si>
  <si>
    <t>CULTIVOS LEÃƒâ€˜OSOS REGADOS: OLIVOS</t>
  </si>
  <si>
    <t>OLIVOS EN REGADiO</t>
  </si>
  <si>
    <t>Mosaico de cultivos leÃ±osos</t>
  </si>
  <si>
    <t>LeÃ±oso regadio</t>
  </si>
  <si>
    <t>ZONAS INDUSTRIALES Y COMERCIALES</t>
  </si>
  <si>
    <t>Industria aislada</t>
  </si>
  <si>
    <t>Zonas industriales y comerciales</t>
  </si>
  <si>
    <t>TEJIDO URBANO</t>
  </si>
  <si>
    <t>Complejo comercial y/o de ocio</t>
  </si>
  <si>
    <t>MATORRAL DISPERSO CON PASTIZAL</t>
  </si>
  <si>
    <t>Matorral disperso con pastizal</t>
  </si>
  <si>
    <t>Barranco del Agua</t>
  </si>
  <si>
    <t>IHA614023</t>
  </si>
  <si>
    <t>OTROS CULTIVOS LEÃƒâ€˜OSOS REGADOS</t>
  </si>
  <si>
    <t>Ensanche</t>
  </si>
  <si>
    <t>ZONAS SIN VEGETACION POR ROTURACION</t>
  </si>
  <si>
    <t>Zonas sin vegetacion por roturacion</t>
  </si>
  <si>
    <t>MARISMA NO MAREAL CON VEGETACION</t>
  </si>
  <si>
    <t>MARISMA CON VEGETACION</t>
  </si>
  <si>
    <t>Marisma no mareal con vegetacion</t>
  </si>
  <si>
    <t>Marisma</t>
  </si>
  <si>
    <t>MATORRAL DENSO ARBOLADO: QUERCINEAS DENSAS</t>
  </si>
  <si>
    <t>ZONAS MINERAS</t>
  </si>
  <si>
    <t>Zona de extraccion o vertido</t>
  </si>
  <si>
    <t>Zonas mineras, escombreras o de vertido</t>
  </si>
  <si>
    <t>SALINAS INDUST. Y PARQUES DE CULTIVOS</t>
  </si>
  <si>
    <t>Salinas industriales</t>
  </si>
  <si>
    <t>RIOS Y CAUCES NAT.:BOSQUE GALERIA</t>
  </si>
  <si>
    <t>Rios y cauces naturales: bosque galeria</t>
  </si>
  <si>
    <t>AUTOVIAS, AUTOPISTAS Y ENLACES VIARIOS</t>
  </si>
  <si>
    <t>INFRAESTRUCTURAS DE COMUNICACIONES</t>
  </si>
  <si>
    <t>Vial, aparcamiento o zona peatonal sin vegetacion</t>
  </si>
  <si>
    <t>Infraestructuras de comunicaciones</t>
  </si>
  <si>
    <t>MARISMA MAREAL CON VEGETACION</t>
  </si>
  <si>
    <t>Marisma con vegetacion</t>
  </si>
  <si>
    <t>USOS</t>
  </si>
  <si>
    <t>HA</t>
  </si>
  <si>
    <t>HUM</t>
  </si>
  <si>
    <t>Albuferas de Adra</t>
  </si>
  <si>
    <t>Cola del Embalse del Negratin</t>
  </si>
  <si>
    <t>Humedales de Punta Entinas</t>
  </si>
  <si>
    <t>Rio Antas</t>
  </si>
  <si>
    <t>COD_NUEVO</t>
  </si>
  <si>
    <t>USOS_DEFINITIVOS</t>
  </si>
  <si>
    <t>USOS_GENERAL</t>
  </si>
  <si>
    <t>COD_GENERAL</t>
  </si>
  <si>
    <t>Sin asignacion</t>
  </si>
  <si>
    <t>Otras infraestructuras tecnicas</t>
  </si>
  <si>
    <t xml:space="preserve"> escombreras o de vertido</t>
  </si>
  <si>
    <t>Zonas verdes y espacios de ocio</t>
  </si>
  <si>
    <t>Mares y oceanos</t>
  </si>
  <si>
    <t>Rios, cauces o ramblas</t>
  </si>
  <si>
    <t xml:space="preserve"> cauces o ramblas</t>
  </si>
  <si>
    <t>Masas de agua artificial</t>
  </si>
  <si>
    <t>Leñoso secano</t>
  </si>
  <si>
    <t>Leñoso regadio</t>
  </si>
  <si>
    <t>Agrario 17</t>
  </si>
  <si>
    <t>Vegetación con eucaliptos</t>
  </si>
  <si>
    <t xml:space="preserve"> dunas y arenales</t>
  </si>
  <si>
    <t>Humedales de Punta-Entinas</t>
  </si>
  <si>
    <t>SIOSE</t>
  </si>
  <si>
    <t>MUCVA</t>
  </si>
  <si>
    <t>RESTA</t>
  </si>
  <si>
    <t>Artificial</t>
  </si>
  <si>
    <t>Industrial</t>
  </si>
  <si>
    <t>Zonas industriales</t>
  </si>
  <si>
    <t>Agricola/ganadero</t>
  </si>
  <si>
    <t>OTRAS INFRAESTRUCTURAS TECNICAS</t>
  </si>
  <si>
    <t>Instalaciones agrÃƒÂ­cola, ganadera</t>
  </si>
  <si>
    <t>AgrÃƒÂ­cola/ganadero</t>
  </si>
  <si>
    <t>SIN ASIGNACIoN</t>
  </si>
  <si>
    <t>Sin asignaciÃƒÂ³n</t>
  </si>
  <si>
    <t>Matorral denso arbolado: coniferas dispersas</t>
  </si>
  <si>
    <t>MATORRAL DENSO ARBOLADO: CONIFERAS DISPERSAS</t>
  </si>
  <si>
    <t>Forestal</t>
  </si>
  <si>
    <t>Matorrales con arbolado</t>
  </si>
  <si>
    <t>Matorrales con arbolado puro</t>
  </si>
  <si>
    <t>Matorral denso arbolado: conÃƒÂ­feras dispersas</t>
  </si>
  <si>
    <t>LAGUNAS CONTINENTALES</t>
  </si>
  <si>
    <t>Zonas hÃƒÂºmedas</t>
  </si>
  <si>
    <t>Otras zonas hÃƒÂºmedas naturales</t>
  </si>
  <si>
    <t>Herbaceo regadio</t>
  </si>
  <si>
    <t>Cultivo herbaceo distinto de arroz</t>
  </si>
  <si>
    <t>-</t>
  </si>
  <si>
    <t>AREAS AGRICOLAS HOMOGENEAS</t>
  </si>
  <si>
    <t>AgrÃƒÂ­cola</t>
  </si>
  <si>
    <t>Cultivos herbÃƒÂ¡ceos</t>
  </si>
  <si>
    <t>Cultivo herbÃƒÂ¡ceo distinto de arroz</t>
  </si>
  <si>
    <t>Zonas sin vegetaciÃƒÂ³n</t>
  </si>
  <si>
    <t>Playas, dunas, acantilados y arenales</t>
  </si>
  <si>
    <t>Zonas mineras</t>
  </si>
  <si>
    <t>ExtracciÃƒÂ³n minera</t>
  </si>
  <si>
    <t>Red viaria</t>
  </si>
  <si>
    <t>Infraestructuras de transporte</t>
  </si>
  <si>
    <t>Redes viarias y ferroviarias</t>
  </si>
  <si>
    <t>Urbano mixto</t>
  </si>
  <si>
    <t>Balsa de riego o ganadera</t>
  </si>
  <si>
    <t>BALSAS DE RIEGO Y GANADERAS</t>
  </si>
  <si>
    <t>Zonas hÃƒÂºmedas artificiales</t>
  </si>
  <si>
    <t>Invernadero de estructura permanente</t>
  </si>
  <si>
    <t>Marisma con vegetaciÃƒÂ³n</t>
  </si>
  <si>
    <t>Campos de golf</t>
  </si>
  <si>
    <t>ZONAS VERDES Y ESPACIOS DE OCIO</t>
  </si>
  <si>
    <t>Ocio, cultural y deportivo</t>
  </si>
  <si>
    <t>Otros cultivos leÃ±osos</t>
  </si>
  <si>
    <t>OTROS CULTIVOS LEÃ‘OSOS EN REGADIO</t>
  </si>
  <si>
    <t>Cultivos leÃƒÂ±osos</t>
  </si>
  <si>
    <t>Frutales no cÃƒÂ­tricos</t>
  </si>
  <si>
    <t>Otros cultivos leÃƒÂ±osos</t>
  </si>
  <si>
    <t>Instalaciones de conduccion de agua</t>
  </si>
  <si>
    <t>Instalaciones de conducciÃƒÂ³n de agua</t>
  </si>
  <si>
    <t>Zona de extracciÃƒÂ³n o vertido</t>
  </si>
  <si>
    <t>Pastizal con claros (roca, suelo)</t>
  </si>
  <si>
    <t>PASTIZAL CON CLAROS (ROCA, SUELO)</t>
  </si>
  <si>
    <t>Pastizal</t>
  </si>
  <si>
    <t>Via de comunicacion no asfaltada</t>
  </si>
  <si>
    <t>VÃƒÂ­a de comunicaciÃƒÂ³n no asfaltada</t>
  </si>
  <si>
    <t>Casco</t>
  </si>
  <si>
    <t>RÃƒÂ­os y cauces con y sin vegetaciÃƒÂ³n asociada</t>
  </si>
  <si>
    <t>RÃƒÂ­os y cauces nat: otras formas riparias</t>
  </si>
  <si>
    <t>Instalaciones de futbol</t>
  </si>
  <si>
    <t>Instalaciones de fÃƒÂºtbol</t>
  </si>
  <si>
    <t>Combinaciones de cultivos y vegetaciÃƒÂ³n</t>
  </si>
  <si>
    <t>Mosaico de cultivos leÃƒÂ±osos</t>
  </si>
  <si>
    <t>Comercial y oficinas</t>
  </si>
  <si>
    <t>Servicios, comercial y oficinas</t>
  </si>
  <si>
    <t>Lamina de agua artificial</t>
  </si>
  <si>
    <t>CANALES ARTIFICIALES</t>
  </si>
  <si>
    <t>LÃƒÂ¡mina de agua artificial</t>
  </si>
  <si>
    <t>Parques, plazas, jardines, paseos maritimos</t>
  </si>
  <si>
    <t>Zonas verdes urbanas</t>
  </si>
  <si>
    <t>Parques, plazas, jardines, paseos marÃƒÂ­timos</t>
  </si>
  <si>
    <t>Matorral disperso arbolado: conÃƒÂ­feras. disperso</t>
  </si>
  <si>
    <t>Citricos</t>
  </si>
  <si>
    <t>CITRICOS</t>
  </si>
  <si>
    <t>Frutales cÃƒÂ­tricos</t>
  </si>
  <si>
    <t>CÃƒÂ­tricos</t>
  </si>
  <si>
    <t>Frutales de cascara</t>
  </si>
  <si>
    <t>OTROS CULTIVOS LEÃ‘OSOS EN SECANO</t>
  </si>
  <si>
    <t>Frutales de cÃƒÂ¡scara</t>
  </si>
  <si>
    <t>Suelo desestructurado</t>
  </si>
  <si>
    <t>Zonas sin vegetaciÃƒÂ³n por roturaciÃƒÂ³n</t>
  </si>
  <si>
    <t>Herbaceo secano</t>
  </si>
  <si>
    <t>Formacion arbolada: eucaliptos</t>
  </si>
  <si>
    <t>FOR. ARBOL. DENSA: EUCALIPTOS</t>
  </si>
  <si>
    <t>Bosque</t>
  </si>
  <si>
    <t>Bosque de eucaliptos</t>
  </si>
  <si>
    <t>FormaciÃƒÂ³n arbolada: eucaliptos</t>
  </si>
  <si>
    <t>Vegetacion lagunar</t>
  </si>
  <si>
    <t>VegetaciÃƒÂ³n lagunar</t>
  </si>
  <si>
    <t>areas con fuertes procesos erosivos</t>
  </si>
  <si>
    <t>AREAS CON FUERTES PROCESOS EROSIVOS</t>
  </si>
  <si>
    <t>ÃƒÂreas con fuertes procesos erosivos</t>
  </si>
  <si>
    <t>Embalses</t>
  </si>
  <si>
    <t>EMBALSES</t>
  </si>
  <si>
    <t>Matorral disperso arbolado: eucaliptos</t>
  </si>
  <si>
    <t>MATORRAL DISP. ARBOLADO: EUCALIPTOS</t>
  </si>
  <si>
    <t>Playas</t>
  </si>
  <si>
    <t>Matorral</t>
  </si>
  <si>
    <t>Ramblas</t>
  </si>
  <si>
    <t>RIOS Y CAUCES</t>
  </si>
  <si>
    <t>Zona verde ajardinadaÂ </t>
  </si>
  <si>
    <t>Zona verde ajardinadaÃ‚Â </t>
  </si>
  <si>
    <t>Poligono industrial ordenado</t>
  </si>
  <si>
    <t>PolÃƒÂ­gono industrial ordenado</t>
  </si>
  <si>
    <t>Olivares</t>
  </si>
  <si>
    <t>Depuradoras y potabilizadoras</t>
  </si>
  <si>
    <t>Infraestructuras tÃƒÂ©cnicas</t>
  </si>
  <si>
    <t>Infraestructuras de residuos</t>
  </si>
  <si>
    <t>Pastizal arbolado: eucaliptos</t>
  </si>
  <si>
    <t>PASTIZAL ARBOLADO: EUCALIPTOS</t>
  </si>
  <si>
    <t>Pastizales con arbolado</t>
  </si>
  <si>
    <t>Pastizales con arbolado puro</t>
  </si>
  <si>
    <t>Plantas de tratamiento</t>
  </si>
  <si>
    <t>CAMPING</t>
  </si>
  <si>
    <t>Camping</t>
  </si>
  <si>
    <t>Pastizal continuo</t>
  </si>
  <si>
    <t>PASTIZAL CONTINUO</t>
  </si>
  <si>
    <t>AgrÃƒÂ­cola residencial</t>
  </si>
  <si>
    <t>Bosque de conÃƒÂ­feras</t>
  </si>
  <si>
    <t>FormaciÃƒÂ³n arbolada: conÃƒÂ­feras</t>
  </si>
  <si>
    <t>Pastizal arbolado: otras frondosas</t>
  </si>
  <si>
    <t>PASTIZAL ARBOLADO: OTRAS FRONDOSAS</t>
  </si>
  <si>
    <t>Escombreras y vertederos</t>
  </si>
  <si>
    <t>ESCOMBRERAS Y VERTEDEROS</t>
  </si>
  <si>
    <t>MARES Y OCEANOS</t>
  </si>
  <si>
    <t>Mares y ocÃƒÂ©anos</t>
  </si>
  <si>
    <t>Desguaces y chatarreria</t>
  </si>
  <si>
    <t>Desguaces y chatarrerÃƒÂ­a</t>
  </si>
  <si>
    <t>COD_CHERB</t>
  </si>
  <si>
    <t>USOS_CHERB</t>
  </si>
  <si>
    <t>_COD_95</t>
  </si>
  <si>
    <t>Humedal</t>
  </si>
  <si>
    <t>cd_prov</t>
  </si>
  <si>
    <t>os_des_n1</t>
  </si>
  <si>
    <t>os_cod_n1</t>
  </si>
  <si>
    <t>os_des_n2</t>
  </si>
  <si>
    <t>os_cod_n2</t>
  </si>
  <si>
    <t>os_des_n3</t>
  </si>
  <si>
    <t>os_cod_n3</t>
  </si>
  <si>
    <t>os_des_n4</t>
  </si>
  <si>
    <t>os_cod_n4</t>
  </si>
  <si>
    <t>pct_zexver</t>
  </si>
  <si>
    <t>pct_zverde</t>
  </si>
  <si>
    <t>pct_vial</t>
  </si>
  <si>
    <t>pct_edif</t>
  </si>
  <si>
    <t>pct_agua</t>
  </si>
  <si>
    <t>pct_ofrut</t>
  </si>
  <si>
    <t>pct_vitis</t>
  </si>
  <si>
    <t>pct_olivar</t>
  </si>
  <si>
    <t>pct_citri</t>
  </si>
  <si>
    <t>pct_cultl</t>
  </si>
  <si>
    <t>pct_culth</t>
  </si>
  <si>
    <t>pct_ofro</t>
  </si>
  <si>
    <t>pct_eu</t>
  </si>
  <si>
    <t>pct_conif</t>
  </si>
  <si>
    <t>pct_querc</t>
  </si>
  <si>
    <t>pct_suelo</t>
  </si>
  <si>
    <t>pct_herb</t>
  </si>
  <si>
    <t>pct_mato</t>
  </si>
  <si>
    <t>pct_arbo</t>
  </si>
  <si>
    <t>ORIGEN</t>
  </si>
  <si>
    <t>MUCVA1984</t>
  </si>
  <si>
    <t>HUMEDAL</t>
  </si>
  <si>
    <t>AREA_USOS</t>
  </si>
  <si>
    <t>SIOSE2020</t>
  </si>
  <si>
    <t>Cola del Embalse del NegratIn</t>
  </si>
  <si>
    <t>DIFERENCIA</t>
  </si>
  <si>
    <t>COD_PRESION</t>
  </si>
  <si>
    <t>Etiquetas de fila</t>
  </si>
  <si>
    <t>Suma de AREA_USOS</t>
  </si>
  <si>
    <t>Total general</t>
  </si>
  <si>
    <t>Etiquetas de columna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</si>
</sst>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ba" refreshedDate="45567.438893171297" createdVersion="6" refreshedVersion="6" minRefreshableVersion="3" recordCount="864">
  <cacheSource type="worksheet">
    <worksheetSource ref="A1:H865" sheet="R"/>
  </cacheSource>
  <cacheFields count="8">
    <cacheField name="COD_NUEVO" numFmtId="0">
      <sharedItems containsSemiMixedTypes="0" containsString="0" containsNumber="1" containsInteger="1" minValue="0" maxValue="24"/>
    </cacheField>
    <cacheField name="USOS_DEFINITIVOS" numFmtId="0">
      <sharedItems count="24">
        <s v="Sin asignacion"/>
        <s v="Tejido urbano"/>
        <s v="Zonas industriales y comerciales"/>
        <s v="Infraestructuras de comunicaciones"/>
        <s v="Otras infraestructuras tecnicas"/>
        <s v="Zonas mineras, escombreras o de vertido"/>
        <s v="Zonas verdes y espacios de ocio"/>
        <s v="Marisma"/>
        <s v="Salinas"/>
        <s v="Mares y oceanos"/>
        <s v="Rios, cauces o ramblas"/>
        <s v="Vegetacion riparia"/>
        <s v="Lagos y lagunas"/>
        <s v="Masas de agua artificial"/>
        <s v="Leñoso secano"/>
        <s v="Leñoso regadio"/>
        <s v="Invernaderos"/>
        <s v="Cultivos herbaceos"/>
        <s v="Areas agrarias heterogeneas"/>
        <s v="Vegetacion natural"/>
        <s v="Vegetación con eucaliptos"/>
        <s v="Playas, dunas y arenales"/>
        <s v="Areas con fuertes procesos erosivos"/>
        <s v="Zonas en construccion"/>
      </sharedItems>
    </cacheField>
    <cacheField name="USOS_GENERAL" numFmtId="0">
      <sharedItems/>
    </cacheField>
    <cacheField name="COD_GENERAL" numFmtId="0">
      <sharedItems containsSemiMixedTypes="0" containsString="0" containsNumber="1" containsInteger="1" minValue="1" maxValue="5"/>
    </cacheField>
    <cacheField name="COD_PRESION" numFmtId="0">
      <sharedItems containsString="0" containsBlank="1" containsNumber="1" containsInteger="1" minValue="1" maxValue="5"/>
    </cacheField>
    <cacheField name="ORIGEN" numFmtId="0">
      <sharedItems count="3">
        <s v="MUCVA1984"/>
        <s v="SIOSE2020"/>
        <s v="DIFERENCIA"/>
      </sharedItems>
    </cacheField>
    <cacheField name="HUMEDAL" numFmtId="0">
      <sharedItems/>
    </cacheField>
    <cacheField name="AREA_USOS" numFmtId="0">
      <sharedItems containsSemiMixedTypes="0" containsString="0" containsNumber="1" minValue="-739.08509200000003" maxValue="913.2917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64">
  <r>
    <n v="0"/>
    <x v="0"/>
    <s v="Urbano e infraestructuras"/>
    <n v="1"/>
    <n v="5"/>
    <x v="0"/>
    <s v="Albuferas de Adra"/>
    <n v="0"/>
  </r>
  <r>
    <n v="1"/>
    <x v="1"/>
    <s v="Urbano e infraestructuras"/>
    <n v="1"/>
    <n v="5"/>
    <x v="0"/>
    <s v="Albuferas de Adra"/>
    <n v="15.612055999999999"/>
  </r>
  <r>
    <n v="2"/>
    <x v="2"/>
    <s v="Urbano e infraestructuras"/>
    <n v="1"/>
    <n v="5"/>
    <x v="0"/>
    <s v="Albuferas de Adra"/>
    <n v="0"/>
  </r>
  <r>
    <n v="3"/>
    <x v="3"/>
    <s v="Urbano e infraestructuras"/>
    <n v="1"/>
    <n v="5"/>
    <x v="0"/>
    <s v="Albuferas de Adra"/>
    <n v="0"/>
  </r>
  <r>
    <n v="4"/>
    <x v="4"/>
    <s v="Urbano e infraestructuras"/>
    <n v="1"/>
    <n v="5"/>
    <x v="0"/>
    <s v="Albuferas de Adra"/>
    <n v="0"/>
  </r>
  <r>
    <n v="5"/>
    <x v="5"/>
    <s v="Urbano e infraestructuras"/>
    <n v="1"/>
    <n v="5"/>
    <x v="0"/>
    <s v="Albuferas de Adra"/>
    <n v="0"/>
  </r>
  <r>
    <n v="6"/>
    <x v="6"/>
    <s v="Urbano e infraestructuras"/>
    <n v="1"/>
    <n v="3"/>
    <x v="0"/>
    <s v="Albuferas de Adra"/>
    <n v="0"/>
  </r>
  <r>
    <n v="7"/>
    <x v="7"/>
    <s v="Zonas humedas"/>
    <n v="3"/>
    <n v="1"/>
    <x v="0"/>
    <s v="Albuferas de Adra"/>
    <n v="25.700680999999999"/>
  </r>
  <r>
    <n v="8"/>
    <x v="8"/>
    <s v="Zonas humedas"/>
    <n v="3"/>
    <n v="1"/>
    <x v="0"/>
    <s v="Albuferas de Adra"/>
    <n v="0"/>
  </r>
  <r>
    <n v="9"/>
    <x v="9"/>
    <s v="Zonas humedas"/>
    <n v="3"/>
    <n v="1"/>
    <x v="0"/>
    <s v="Albuferas de Adra"/>
    <n v="0"/>
  </r>
  <r>
    <n v="10"/>
    <x v="10"/>
    <s v="Zonas humedas"/>
    <n v="3"/>
    <n v="1"/>
    <x v="0"/>
    <s v="Albuferas de Adra"/>
    <n v="0"/>
  </r>
  <r>
    <n v="11"/>
    <x v="11"/>
    <s v="Zonas humedas"/>
    <n v="3"/>
    <n v="1"/>
    <x v="0"/>
    <s v="Albuferas de Adra"/>
    <n v="1.2235240000000001"/>
  </r>
  <r>
    <n v="12"/>
    <x v="12"/>
    <s v="Zonas humedas"/>
    <n v="3"/>
    <n v="1"/>
    <x v="0"/>
    <s v="Albuferas de Adra"/>
    <n v="31.513255000000001"/>
  </r>
  <r>
    <n v="13"/>
    <x v="13"/>
    <s v="Zonas humedas"/>
    <n v="3"/>
    <n v="4"/>
    <x v="0"/>
    <s v="Albuferas de Adra"/>
    <n v="0"/>
  </r>
  <r>
    <n v="14"/>
    <x v="14"/>
    <s v="Agrario"/>
    <n v="4"/>
    <n v="3"/>
    <x v="0"/>
    <s v="Albuferas de Adra"/>
    <n v="0"/>
  </r>
  <r>
    <n v="15"/>
    <x v="15"/>
    <s v="Agrario"/>
    <n v="4"/>
    <n v="3"/>
    <x v="0"/>
    <s v="Albuferas de Adra"/>
    <n v="0"/>
  </r>
  <r>
    <n v="17"/>
    <x v="16"/>
    <s v="Agrario invernaderos"/>
    <n v="2"/>
    <n v="5"/>
    <x v="0"/>
    <s v="Albuferas de Adra"/>
    <n v="148.395208"/>
  </r>
  <r>
    <n v="18"/>
    <x v="17"/>
    <s v="Agrario"/>
    <n v="4"/>
    <n v="3"/>
    <x v="0"/>
    <s v="Albuferas de Adra"/>
    <n v="6.2977000000000005E-2"/>
  </r>
  <r>
    <n v="19"/>
    <x v="18"/>
    <s v="Agrario"/>
    <n v="4"/>
    <n v="3"/>
    <x v="0"/>
    <s v="Albuferas de Adra"/>
    <n v="0"/>
  </r>
  <r>
    <n v="20"/>
    <x v="19"/>
    <s v="Cobertura vegetal y suelos"/>
    <n v="5"/>
    <n v="1"/>
    <x v="0"/>
    <s v="Albuferas de Adra"/>
    <n v="33.213267000000002"/>
  </r>
  <r>
    <n v="21"/>
    <x v="20"/>
    <s v="Cobertura vegetal y suelos"/>
    <n v="5"/>
    <n v="2"/>
    <x v="0"/>
    <s v="Albuferas de Adra"/>
    <n v="0"/>
  </r>
  <r>
    <n v="22"/>
    <x v="21"/>
    <s v="Cobertura vegetal y suelos"/>
    <n v="5"/>
    <n v="1"/>
    <x v="0"/>
    <s v="Albuferas de Adra"/>
    <n v="6.1919680000000001"/>
  </r>
  <r>
    <n v="23"/>
    <x v="22"/>
    <s v="Cobertura vegetal y suelos"/>
    <n v="5"/>
    <n v="1"/>
    <x v="0"/>
    <s v="Albuferas de Adra"/>
    <n v="0"/>
  </r>
  <r>
    <n v="24"/>
    <x v="23"/>
    <s v="Urbano e infraestructuras"/>
    <n v="1"/>
    <n v="4"/>
    <x v="0"/>
    <s v="Albuferas de Adra"/>
    <n v="0"/>
  </r>
  <r>
    <n v="0"/>
    <x v="0"/>
    <s v="Urbano e infraestructuras"/>
    <n v="1"/>
    <m/>
    <x v="0"/>
    <s v="Barranco del Agua"/>
    <n v="0"/>
  </r>
  <r>
    <n v="1"/>
    <x v="1"/>
    <s v="Urbano e infraestructuras"/>
    <n v="1"/>
    <m/>
    <x v="0"/>
    <s v="Barranco del Agua"/>
    <n v="0"/>
  </r>
  <r>
    <n v="2"/>
    <x v="2"/>
    <s v="Urbano e infraestructuras"/>
    <n v="1"/>
    <m/>
    <x v="0"/>
    <s v="Barranco del Agua"/>
    <n v="0"/>
  </r>
  <r>
    <n v="3"/>
    <x v="3"/>
    <s v="Urbano e infraestructuras"/>
    <n v="1"/>
    <m/>
    <x v="0"/>
    <s v="Barranco del Agua"/>
    <n v="0"/>
  </r>
  <r>
    <n v="4"/>
    <x v="4"/>
    <s v="Urbano e infraestructuras"/>
    <n v="1"/>
    <m/>
    <x v="0"/>
    <s v="Barranco del Agua"/>
    <n v="0"/>
  </r>
  <r>
    <n v="5"/>
    <x v="5"/>
    <s v="Urbano e infraestructuras"/>
    <n v="1"/>
    <m/>
    <x v="0"/>
    <s v="Barranco del Agua"/>
    <n v="0"/>
  </r>
  <r>
    <n v="6"/>
    <x v="6"/>
    <s v="Urbano e infraestructuras"/>
    <n v="1"/>
    <m/>
    <x v="0"/>
    <s v="Barranco del Agua"/>
    <n v="0"/>
  </r>
  <r>
    <n v="7"/>
    <x v="7"/>
    <s v="Zonas humedas"/>
    <n v="3"/>
    <m/>
    <x v="0"/>
    <s v="Barranco del Agua"/>
    <n v="0"/>
  </r>
  <r>
    <n v="8"/>
    <x v="8"/>
    <s v="Zonas humedas"/>
    <n v="3"/>
    <m/>
    <x v="0"/>
    <s v="Barranco del Agua"/>
    <n v="0"/>
  </r>
  <r>
    <n v="9"/>
    <x v="9"/>
    <s v="Zonas humedas"/>
    <n v="3"/>
    <m/>
    <x v="0"/>
    <s v="Barranco del Agua"/>
    <n v="0"/>
  </r>
  <r>
    <n v="10"/>
    <x v="10"/>
    <s v="Zonas humedas"/>
    <n v="3"/>
    <m/>
    <x v="0"/>
    <s v="Barranco del Agua"/>
    <n v="0"/>
  </r>
  <r>
    <n v="11"/>
    <x v="11"/>
    <s v="Zonas humedas"/>
    <n v="3"/>
    <m/>
    <x v="0"/>
    <s v="Barranco del Agua"/>
    <n v="0"/>
  </r>
  <r>
    <n v="12"/>
    <x v="12"/>
    <s v="Zonas humedas"/>
    <n v="3"/>
    <m/>
    <x v="0"/>
    <s v="Barranco del Agua"/>
    <n v="0"/>
  </r>
  <r>
    <n v="13"/>
    <x v="13"/>
    <s v="Zonas humedas"/>
    <n v="3"/>
    <m/>
    <x v="0"/>
    <s v="Barranco del Agua"/>
    <n v="0"/>
  </r>
  <r>
    <n v="14"/>
    <x v="14"/>
    <s v="Agrario"/>
    <n v="4"/>
    <m/>
    <x v="0"/>
    <s v="Barranco del Agua"/>
    <n v="0"/>
  </r>
  <r>
    <n v="15"/>
    <x v="15"/>
    <s v="Agrario"/>
    <n v="4"/>
    <m/>
    <x v="0"/>
    <s v="Barranco del Agua"/>
    <n v="0"/>
  </r>
  <r>
    <n v="17"/>
    <x v="16"/>
    <s v="Agrario invernaderos"/>
    <n v="2"/>
    <m/>
    <x v="0"/>
    <s v="Barranco del Agua"/>
    <n v="0"/>
  </r>
  <r>
    <n v="18"/>
    <x v="17"/>
    <s v="Agrario"/>
    <n v="4"/>
    <m/>
    <x v="0"/>
    <s v="Barranco del Agua"/>
    <n v="40.470041999999999"/>
  </r>
  <r>
    <n v="19"/>
    <x v="18"/>
    <s v="Agrario"/>
    <n v="4"/>
    <m/>
    <x v="0"/>
    <s v="Barranco del Agua"/>
    <n v="69.847397999999998"/>
  </r>
  <r>
    <n v="20"/>
    <x v="19"/>
    <s v="Cobertura vegetal y suelos"/>
    <n v="5"/>
    <m/>
    <x v="0"/>
    <s v="Barranco del Agua"/>
    <n v="221.954914"/>
  </r>
  <r>
    <n v="21"/>
    <x v="20"/>
    <s v="Cobertura vegetal y suelos"/>
    <n v="5"/>
    <m/>
    <x v="0"/>
    <s v="Barranco del Agua"/>
    <n v="0"/>
  </r>
  <r>
    <n v="22"/>
    <x v="21"/>
    <s v="Cobertura vegetal y suelos"/>
    <n v="5"/>
    <m/>
    <x v="0"/>
    <s v="Barranco del Agua"/>
    <n v="0"/>
  </r>
  <r>
    <n v="23"/>
    <x v="22"/>
    <s v="Cobertura vegetal y suelos"/>
    <n v="5"/>
    <m/>
    <x v="0"/>
    <s v="Barranco del Agua"/>
    <n v="0"/>
  </r>
  <r>
    <n v="24"/>
    <x v="23"/>
    <s v="Urbano e infraestructuras"/>
    <n v="1"/>
    <m/>
    <x v="0"/>
    <s v="Barranco del Agua"/>
    <n v="0"/>
  </r>
  <r>
    <n v="0"/>
    <x v="0"/>
    <s v="Urbano e infraestructuras"/>
    <n v="1"/>
    <n v="5"/>
    <x v="0"/>
    <s v="Canada de las Norias"/>
    <n v="0"/>
  </r>
  <r>
    <n v="1"/>
    <x v="1"/>
    <s v="Urbano e infraestructuras"/>
    <n v="1"/>
    <n v="5"/>
    <x v="0"/>
    <s v="Canada de las Norias"/>
    <n v="15.559714"/>
  </r>
  <r>
    <n v="2"/>
    <x v="2"/>
    <s v="Urbano e infraestructuras"/>
    <n v="1"/>
    <n v="5"/>
    <x v="0"/>
    <s v="Canada de las Norias"/>
    <n v="38.849629"/>
  </r>
  <r>
    <n v="3"/>
    <x v="3"/>
    <s v="Urbano e infraestructuras"/>
    <n v="1"/>
    <n v="5"/>
    <x v="0"/>
    <s v="Canada de las Norias"/>
    <n v="0"/>
  </r>
  <r>
    <n v="4"/>
    <x v="4"/>
    <s v="Urbano e infraestructuras"/>
    <n v="1"/>
    <n v="5"/>
    <x v="0"/>
    <s v="Canada de las Norias"/>
    <n v="0"/>
  </r>
  <r>
    <n v="5"/>
    <x v="5"/>
    <s v="Urbano e infraestructuras"/>
    <n v="1"/>
    <n v="5"/>
    <x v="0"/>
    <s v="Canada de las Norias"/>
    <n v="0"/>
  </r>
  <r>
    <n v="6"/>
    <x v="6"/>
    <s v="Urbano e infraestructuras"/>
    <n v="1"/>
    <n v="3"/>
    <x v="0"/>
    <s v="Canada de las Norias"/>
    <n v="0"/>
  </r>
  <r>
    <n v="7"/>
    <x v="7"/>
    <s v="Zonas humedas"/>
    <n v="3"/>
    <n v="1"/>
    <x v="0"/>
    <s v="Canada de las Norias"/>
    <n v="0"/>
  </r>
  <r>
    <n v="8"/>
    <x v="8"/>
    <s v="Zonas humedas"/>
    <n v="3"/>
    <n v="1"/>
    <x v="0"/>
    <s v="Canada de las Norias"/>
    <n v="0"/>
  </r>
  <r>
    <n v="9"/>
    <x v="9"/>
    <s v="Zonas humedas"/>
    <n v="3"/>
    <n v="1"/>
    <x v="0"/>
    <s v="Canada de las Norias"/>
    <n v="0"/>
  </r>
  <r>
    <n v="10"/>
    <x v="10"/>
    <s v="Zonas humedas"/>
    <n v="3"/>
    <n v="1"/>
    <x v="0"/>
    <s v="Canada de las Norias"/>
    <n v="0"/>
  </r>
  <r>
    <n v="11"/>
    <x v="11"/>
    <s v="Zonas humedas"/>
    <n v="3"/>
    <n v="1"/>
    <x v="0"/>
    <s v="Canada de las Norias"/>
    <n v="0"/>
  </r>
  <r>
    <n v="12"/>
    <x v="12"/>
    <s v="Zonas humedas"/>
    <n v="3"/>
    <n v="1"/>
    <x v="0"/>
    <s v="Canada de las Norias"/>
    <n v="0"/>
  </r>
  <r>
    <n v="13"/>
    <x v="13"/>
    <s v="Zonas humedas"/>
    <n v="3"/>
    <n v="4"/>
    <x v="0"/>
    <s v="Canada de las Norias"/>
    <n v="0"/>
  </r>
  <r>
    <n v="14"/>
    <x v="14"/>
    <s v="Agrario"/>
    <n v="4"/>
    <n v="3"/>
    <x v="0"/>
    <s v="Canada de las Norias"/>
    <n v="0"/>
  </r>
  <r>
    <n v="15"/>
    <x v="15"/>
    <s v="Agrario"/>
    <n v="4"/>
    <n v="3"/>
    <x v="0"/>
    <s v="Canada de las Norias"/>
    <n v="0"/>
  </r>
  <r>
    <n v="17"/>
    <x v="16"/>
    <s v="Agrario invernaderos"/>
    <n v="2"/>
    <n v="5"/>
    <x v="0"/>
    <s v="Canada de las Norias"/>
    <n v="282.55565899999999"/>
  </r>
  <r>
    <n v="18"/>
    <x v="17"/>
    <s v="Agrario"/>
    <n v="4"/>
    <n v="3"/>
    <x v="0"/>
    <s v="Canada de las Norias"/>
    <n v="165.01108500000001"/>
  </r>
  <r>
    <n v="19"/>
    <x v="18"/>
    <s v="Agrario"/>
    <n v="4"/>
    <n v="3"/>
    <x v="0"/>
    <s v="Canada de las Norias"/>
    <n v="60.674683999999999"/>
  </r>
  <r>
    <n v="20"/>
    <x v="19"/>
    <s v="Cobertura vegetal y suelos"/>
    <n v="5"/>
    <n v="1"/>
    <x v="0"/>
    <s v="Canada de las Norias"/>
    <n v="22.973942000000001"/>
  </r>
  <r>
    <n v="21"/>
    <x v="20"/>
    <s v="Cobertura vegetal y suelos"/>
    <n v="5"/>
    <n v="2"/>
    <x v="0"/>
    <s v="Canada de las Norias"/>
    <n v="0"/>
  </r>
  <r>
    <n v="22"/>
    <x v="21"/>
    <s v="Cobertura vegetal y suelos"/>
    <n v="5"/>
    <n v="1"/>
    <x v="0"/>
    <s v="Canada de las Norias"/>
    <n v="0"/>
  </r>
  <r>
    <n v="23"/>
    <x v="22"/>
    <s v="Cobertura vegetal y suelos"/>
    <n v="5"/>
    <n v="1"/>
    <x v="0"/>
    <s v="Canada de las Norias"/>
    <n v="0"/>
  </r>
  <r>
    <n v="24"/>
    <x v="23"/>
    <s v="Urbano e infraestructuras"/>
    <n v="1"/>
    <n v="4"/>
    <x v="0"/>
    <s v="Canada de las Norias"/>
    <n v="9.1010749999999998"/>
  </r>
  <r>
    <n v="0"/>
    <x v="0"/>
    <s v="Urbano e infraestructuras"/>
    <n v="1"/>
    <n v="5"/>
    <x v="0"/>
    <s v="Cola del Embalse del Negratin"/>
    <n v="0"/>
  </r>
  <r>
    <n v="1"/>
    <x v="1"/>
    <s v="Urbano e infraestructuras"/>
    <n v="1"/>
    <n v="5"/>
    <x v="0"/>
    <s v="Cola del Embalse del Negratin"/>
    <n v="2.2154829999999999"/>
  </r>
  <r>
    <n v="2"/>
    <x v="2"/>
    <s v="Urbano e infraestructuras"/>
    <n v="1"/>
    <n v="5"/>
    <x v="0"/>
    <s v="Cola del Embalse del Negratin"/>
    <n v="0"/>
  </r>
  <r>
    <n v="3"/>
    <x v="3"/>
    <s v="Urbano e infraestructuras"/>
    <n v="1"/>
    <n v="5"/>
    <x v="0"/>
    <s v="Cola del Embalse del Negratin"/>
    <n v="0"/>
  </r>
  <r>
    <n v="4"/>
    <x v="4"/>
    <s v="Urbano e infraestructuras"/>
    <n v="1"/>
    <n v="5"/>
    <x v="0"/>
    <s v="Cola del Embalse del Negratin"/>
    <n v="0"/>
  </r>
  <r>
    <n v="5"/>
    <x v="5"/>
    <s v="Urbano e infraestructuras"/>
    <n v="1"/>
    <n v="5"/>
    <x v="0"/>
    <s v="Cola del Embalse del Negratin"/>
    <n v="0"/>
  </r>
  <r>
    <n v="6"/>
    <x v="6"/>
    <s v="Urbano e infraestructuras"/>
    <n v="1"/>
    <n v="3"/>
    <x v="0"/>
    <s v="Cola del Embalse del Negratin"/>
    <n v="0"/>
  </r>
  <r>
    <n v="7"/>
    <x v="7"/>
    <s v="Zonas humedas"/>
    <n v="3"/>
    <n v="1"/>
    <x v="0"/>
    <s v="Cola del Embalse del Negratin"/>
    <n v="0"/>
  </r>
  <r>
    <n v="8"/>
    <x v="8"/>
    <s v="Zonas humedas"/>
    <n v="3"/>
    <n v="1"/>
    <x v="0"/>
    <s v="Cola del Embalse del Negratin"/>
    <n v="0"/>
  </r>
  <r>
    <n v="9"/>
    <x v="9"/>
    <s v="Zonas humedas"/>
    <n v="3"/>
    <n v="1"/>
    <x v="0"/>
    <s v="Cola del Embalse del Negratin"/>
    <n v="0"/>
  </r>
  <r>
    <n v="10"/>
    <x v="10"/>
    <s v="Zonas humedas"/>
    <n v="3"/>
    <n v="1"/>
    <x v="0"/>
    <s v="Cola del Embalse del Negratin"/>
    <n v="0"/>
  </r>
  <r>
    <n v="11"/>
    <x v="11"/>
    <s v="Zonas humedas"/>
    <n v="3"/>
    <n v="1"/>
    <x v="0"/>
    <s v="Cola del Embalse del Negratin"/>
    <n v="18.005324000000002"/>
  </r>
  <r>
    <n v="12"/>
    <x v="12"/>
    <s v="Zonas humedas"/>
    <n v="3"/>
    <n v="1"/>
    <x v="0"/>
    <s v="Cola del Embalse del Negratin"/>
    <n v="0"/>
  </r>
  <r>
    <n v="13"/>
    <x v="13"/>
    <s v="Zonas humedas"/>
    <n v="3"/>
    <n v="4"/>
    <x v="0"/>
    <s v="Cola del Embalse del Negratin"/>
    <n v="0"/>
  </r>
  <r>
    <n v="14"/>
    <x v="14"/>
    <s v="Agrario"/>
    <n v="4"/>
    <n v="3"/>
    <x v="0"/>
    <s v="Cola del Embalse del Negratin"/>
    <n v="27.002162999999999"/>
  </r>
  <r>
    <n v="15"/>
    <x v="15"/>
    <s v="Agrario"/>
    <n v="4"/>
    <n v="3"/>
    <x v="0"/>
    <s v="Cola del Embalse del Negratin"/>
    <n v="41.128269000000003"/>
  </r>
  <r>
    <n v="17"/>
    <x v="16"/>
    <s v="Agrario invernaderos"/>
    <n v="2"/>
    <n v="5"/>
    <x v="0"/>
    <s v="Cola del Embalse del Negratin"/>
    <n v="0"/>
  </r>
  <r>
    <n v="18"/>
    <x v="17"/>
    <s v="Agrario"/>
    <n v="4"/>
    <n v="3"/>
    <x v="0"/>
    <s v="Cola del Embalse del Negratin"/>
    <n v="107.17916099999999"/>
  </r>
  <r>
    <n v="19"/>
    <x v="18"/>
    <s v="Agrario"/>
    <n v="4"/>
    <n v="3"/>
    <x v="0"/>
    <s v="Cola del Embalse del Negratin"/>
    <n v="327.11279999999999"/>
  </r>
  <r>
    <n v="20"/>
    <x v="19"/>
    <s v="Cobertura vegetal y suelos"/>
    <n v="5"/>
    <n v="1"/>
    <x v="0"/>
    <s v="Cola del Embalse del Negratin"/>
    <n v="324.755379"/>
  </r>
  <r>
    <n v="21"/>
    <x v="20"/>
    <s v="Cobertura vegetal y suelos"/>
    <n v="5"/>
    <n v="2"/>
    <x v="0"/>
    <s v="Cola del Embalse del Negratin"/>
    <n v="0"/>
  </r>
  <r>
    <n v="22"/>
    <x v="21"/>
    <s v="Cobertura vegetal y suelos"/>
    <n v="5"/>
    <n v="1"/>
    <x v="0"/>
    <s v="Cola del Embalse del Negratin"/>
    <n v="0"/>
  </r>
  <r>
    <n v="23"/>
    <x v="22"/>
    <s v="Cobertura vegetal y suelos"/>
    <n v="5"/>
    <n v="1"/>
    <x v="0"/>
    <s v="Cola del Embalse del Negratin"/>
    <n v="0"/>
  </r>
  <r>
    <n v="24"/>
    <x v="23"/>
    <s v="Urbano e infraestructuras"/>
    <n v="1"/>
    <n v="4"/>
    <x v="0"/>
    <s v="Cola del Embalse del Negratin"/>
    <n v="3.6569440000000002"/>
  </r>
  <r>
    <n v="0"/>
    <x v="0"/>
    <s v="Urbano e infraestructuras"/>
    <n v="1"/>
    <n v="5"/>
    <x v="0"/>
    <s v="Humedales de Baza"/>
    <n v="0"/>
  </r>
  <r>
    <n v="1"/>
    <x v="1"/>
    <s v="Urbano e infraestructuras"/>
    <n v="1"/>
    <n v="5"/>
    <x v="0"/>
    <s v="Humedales de Baza"/>
    <n v="1.6434519999999999"/>
  </r>
  <r>
    <n v="2"/>
    <x v="2"/>
    <s v="Urbano e infraestructuras"/>
    <n v="1"/>
    <n v="5"/>
    <x v="0"/>
    <s v="Humedales de Baza"/>
    <n v="0"/>
  </r>
  <r>
    <n v="3"/>
    <x v="3"/>
    <s v="Urbano e infraestructuras"/>
    <n v="1"/>
    <n v="5"/>
    <x v="0"/>
    <s v="Humedales de Baza"/>
    <n v="0"/>
  </r>
  <r>
    <n v="4"/>
    <x v="4"/>
    <s v="Urbano e infraestructuras"/>
    <n v="1"/>
    <n v="5"/>
    <x v="0"/>
    <s v="Humedales de Baza"/>
    <n v="0"/>
  </r>
  <r>
    <n v="5"/>
    <x v="5"/>
    <s v="Urbano e infraestructuras"/>
    <n v="1"/>
    <n v="5"/>
    <x v="0"/>
    <s v="Humedales de Baza"/>
    <n v="0"/>
  </r>
  <r>
    <n v="6"/>
    <x v="6"/>
    <s v="Urbano e infraestructuras"/>
    <n v="1"/>
    <n v="3"/>
    <x v="0"/>
    <s v="Humedales de Baza"/>
    <n v="0"/>
  </r>
  <r>
    <n v="7"/>
    <x v="7"/>
    <s v="Zonas humedas"/>
    <n v="3"/>
    <n v="1"/>
    <x v="0"/>
    <s v="Humedales de Baza"/>
    <n v="0"/>
  </r>
  <r>
    <n v="8"/>
    <x v="8"/>
    <s v="Zonas humedas"/>
    <n v="3"/>
    <n v="1"/>
    <x v="0"/>
    <s v="Humedales de Baza"/>
    <n v="0"/>
  </r>
  <r>
    <n v="9"/>
    <x v="9"/>
    <s v="Zonas humedas"/>
    <n v="3"/>
    <n v="1"/>
    <x v="0"/>
    <s v="Humedales de Baza"/>
    <n v="0"/>
  </r>
  <r>
    <n v="10"/>
    <x v="10"/>
    <s v="Zonas humedas"/>
    <n v="3"/>
    <n v="1"/>
    <x v="0"/>
    <s v="Humedales de Baza"/>
    <n v="0"/>
  </r>
  <r>
    <n v="11"/>
    <x v="11"/>
    <s v="Zonas humedas"/>
    <n v="3"/>
    <n v="1"/>
    <x v="0"/>
    <s v="Humedales de Baza"/>
    <n v="0"/>
  </r>
  <r>
    <n v="12"/>
    <x v="12"/>
    <s v="Zonas humedas"/>
    <n v="3"/>
    <n v="1"/>
    <x v="0"/>
    <s v="Humedales de Baza"/>
    <n v="0"/>
  </r>
  <r>
    <n v="13"/>
    <x v="13"/>
    <s v="Zonas humedas"/>
    <n v="3"/>
    <n v="4"/>
    <x v="0"/>
    <s v="Humedales de Baza"/>
    <n v="0"/>
  </r>
  <r>
    <n v="14"/>
    <x v="14"/>
    <s v="Agrario"/>
    <n v="4"/>
    <n v="3"/>
    <x v="0"/>
    <s v="Humedales de Baza"/>
    <n v="0"/>
  </r>
  <r>
    <n v="15"/>
    <x v="15"/>
    <s v="Agrario"/>
    <n v="4"/>
    <n v="3"/>
    <x v="0"/>
    <s v="Humedales de Baza"/>
    <n v="1.550681"/>
  </r>
  <r>
    <n v="17"/>
    <x v="16"/>
    <s v="Agrario invernaderos"/>
    <n v="2"/>
    <n v="5"/>
    <x v="0"/>
    <s v="Humedales de Baza"/>
    <n v="0"/>
  </r>
  <r>
    <n v="18"/>
    <x v="17"/>
    <s v="Agrario"/>
    <n v="4"/>
    <n v="3"/>
    <x v="0"/>
    <s v="Humedales de Baza"/>
    <n v="80.879998000000001"/>
  </r>
  <r>
    <n v="19"/>
    <x v="18"/>
    <s v="Agrario"/>
    <n v="4"/>
    <n v="3"/>
    <x v="0"/>
    <s v="Humedales de Baza"/>
    <n v="294.68165800000003"/>
  </r>
  <r>
    <n v="20"/>
    <x v="19"/>
    <s v="Cobertura vegetal y suelos"/>
    <n v="5"/>
    <n v="1"/>
    <x v="0"/>
    <s v="Humedales de Baza"/>
    <n v="139.083384"/>
  </r>
  <r>
    <n v="21"/>
    <x v="20"/>
    <s v="Cobertura vegetal y suelos"/>
    <n v="5"/>
    <n v="2"/>
    <x v="0"/>
    <s v="Humedales de Baza"/>
    <n v="0"/>
  </r>
  <r>
    <n v="22"/>
    <x v="21"/>
    <s v="Cobertura vegetal y suelos"/>
    <n v="5"/>
    <n v="1"/>
    <x v="0"/>
    <s v="Humedales de Baza"/>
    <n v="0"/>
  </r>
  <r>
    <n v="23"/>
    <x v="22"/>
    <s v="Cobertura vegetal y suelos"/>
    <n v="5"/>
    <n v="1"/>
    <x v="0"/>
    <s v="Humedales de Baza"/>
    <n v="0"/>
  </r>
  <r>
    <n v="24"/>
    <x v="23"/>
    <s v="Urbano e infraestructuras"/>
    <n v="1"/>
    <n v="4"/>
    <x v="0"/>
    <s v="Humedales de Baza"/>
    <n v="0"/>
  </r>
  <r>
    <n v="0"/>
    <x v="0"/>
    <s v="Urbano e infraestructuras"/>
    <n v="1"/>
    <n v="5"/>
    <x v="0"/>
    <s v="Rambla Morales"/>
    <n v="0"/>
  </r>
  <r>
    <n v="1"/>
    <x v="1"/>
    <s v="Urbano e infraestructuras"/>
    <n v="1"/>
    <n v="5"/>
    <x v="0"/>
    <s v="Rambla Morales"/>
    <n v="0"/>
  </r>
  <r>
    <n v="2"/>
    <x v="2"/>
    <s v="Urbano e infraestructuras"/>
    <n v="1"/>
    <n v="5"/>
    <x v="0"/>
    <s v="Rambla Morales"/>
    <n v="0"/>
  </r>
  <r>
    <n v="3"/>
    <x v="3"/>
    <s v="Urbano e infraestructuras"/>
    <n v="1"/>
    <n v="5"/>
    <x v="0"/>
    <s v="Rambla Morales"/>
    <n v="0"/>
  </r>
  <r>
    <n v="4"/>
    <x v="4"/>
    <s v="Urbano e infraestructuras"/>
    <n v="1"/>
    <n v="5"/>
    <x v="0"/>
    <s v="Rambla Morales"/>
    <n v="0"/>
  </r>
  <r>
    <n v="5"/>
    <x v="5"/>
    <s v="Urbano e infraestructuras"/>
    <n v="1"/>
    <n v="5"/>
    <x v="0"/>
    <s v="Rambla Morales"/>
    <n v="0"/>
  </r>
  <r>
    <n v="6"/>
    <x v="6"/>
    <s v="Urbano e infraestructuras"/>
    <n v="1"/>
    <n v="3"/>
    <x v="0"/>
    <s v="Rambla Morales"/>
    <n v="0"/>
  </r>
  <r>
    <n v="7"/>
    <x v="7"/>
    <s v="Zonas humedas"/>
    <n v="3"/>
    <n v="1"/>
    <x v="0"/>
    <s v="Rambla Morales"/>
    <n v="0"/>
  </r>
  <r>
    <n v="8"/>
    <x v="8"/>
    <s v="Zonas humedas"/>
    <n v="3"/>
    <n v="1"/>
    <x v="0"/>
    <s v="Rambla Morales"/>
    <n v="0"/>
  </r>
  <r>
    <n v="9"/>
    <x v="9"/>
    <s v="Zonas humedas"/>
    <n v="3"/>
    <n v="1"/>
    <x v="0"/>
    <s v="Rambla Morales"/>
    <n v="0"/>
  </r>
  <r>
    <n v="10"/>
    <x v="10"/>
    <s v="Zonas humedas"/>
    <n v="3"/>
    <n v="1"/>
    <x v="0"/>
    <s v="Rambla Morales"/>
    <n v="0"/>
  </r>
  <r>
    <n v="11"/>
    <x v="11"/>
    <s v="Zonas humedas"/>
    <n v="3"/>
    <n v="1"/>
    <x v="0"/>
    <s v="Rambla Morales"/>
    <n v="17.916654000000001"/>
  </r>
  <r>
    <n v="12"/>
    <x v="12"/>
    <s v="Zonas humedas"/>
    <n v="3"/>
    <n v="1"/>
    <x v="0"/>
    <s v="Rambla Morales"/>
    <n v="0"/>
  </r>
  <r>
    <n v="13"/>
    <x v="13"/>
    <s v="Zonas humedas"/>
    <n v="3"/>
    <n v="4"/>
    <x v="0"/>
    <s v="Rambla Morales"/>
    <n v="0"/>
  </r>
  <r>
    <n v="14"/>
    <x v="14"/>
    <s v="Agrario"/>
    <n v="4"/>
    <n v="3"/>
    <x v="0"/>
    <s v="Rambla Morales"/>
    <n v="0"/>
  </r>
  <r>
    <n v="15"/>
    <x v="15"/>
    <s v="Agrario"/>
    <n v="4"/>
    <n v="3"/>
    <x v="0"/>
    <s v="Rambla Morales"/>
    <n v="0"/>
  </r>
  <r>
    <n v="17"/>
    <x v="16"/>
    <s v="Agrario invernaderos"/>
    <n v="2"/>
    <n v="5"/>
    <x v="0"/>
    <s v="Rambla Morales"/>
    <n v="0"/>
  </r>
  <r>
    <n v="18"/>
    <x v="17"/>
    <s v="Agrario"/>
    <n v="4"/>
    <n v="3"/>
    <x v="0"/>
    <s v="Rambla Morales"/>
    <n v="25.666801"/>
  </r>
  <r>
    <n v="19"/>
    <x v="18"/>
    <s v="Agrario"/>
    <n v="4"/>
    <n v="3"/>
    <x v="0"/>
    <s v="Rambla Morales"/>
    <n v="0"/>
  </r>
  <r>
    <n v="20"/>
    <x v="19"/>
    <s v="Cobertura vegetal y suelos"/>
    <n v="5"/>
    <n v="1"/>
    <x v="0"/>
    <s v="Rambla Morales"/>
    <n v="79.665516999999994"/>
  </r>
  <r>
    <n v="21"/>
    <x v="20"/>
    <s v="Cobertura vegetal y suelos"/>
    <n v="5"/>
    <n v="2"/>
    <x v="0"/>
    <s v="Rambla Morales"/>
    <n v="0"/>
  </r>
  <r>
    <n v="22"/>
    <x v="21"/>
    <s v="Cobertura vegetal y suelos"/>
    <n v="5"/>
    <n v="1"/>
    <x v="0"/>
    <s v="Rambla Morales"/>
    <n v="59.849966999999999"/>
  </r>
  <r>
    <n v="23"/>
    <x v="22"/>
    <s v="Cobertura vegetal y suelos"/>
    <n v="5"/>
    <n v="1"/>
    <x v="0"/>
    <s v="Rambla Morales"/>
    <n v="0"/>
  </r>
  <r>
    <n v="24"/>
    <x v="23"/>
    <s v="Urbano e infraestructuras"/>
    <n v="1"/>
    <n v="4"/>
    <x v="0"/>
    <s v="Rambla Morales"/>
    <n v="0"/>
  </r>
  <r>
    <n v="0"/>
    <x v="0"/>
    <s v="Urbano e infraestructuras"/>
    <n v="1"/>
    <n v="5"/>
    <x v="0"/>
    <s v="Rio Antas"/>
    <n v="0"/>
  </r>
  <r>
    <n v="1"/>
    <x v="1"/>
    <s v="Urbano e infraestructuras"/>
    <n v="1"/>
    <n v="5"/>
    <x v="0"/>
    <s v="Rio Antas"/>
    <n v="28.974609999999998"/>
  </r>
  <r>
    <n v="2"/>
    <x v="2"/>
    <s v="Urbano e infraestructuras"/>
    <n v="1"/>
    <n v="5"/>
    <x v="0"/>
    <s v="Rio Antas"/>
    <n v="0"/>
  </r>
  <r>
    <n v="3"/>
    <x v="3"/>
    <s v="Urbano e infraestructuras"/>
    <n v="1"/>
    <n v="5"/>
    <x v="0"/>
    <s v="Rio Antas"/>
    <n v="0"/>
  </r>
  <r>
    <n v="4"/>
    <x v="4"/>
    <s v="Urbano e infraestructuras"/>
    <n v="1"/>
    <n v="5"/>
    <x v="0"/>
    <s v="Rio Antas"/>
    <n v="0"/>
  </r>
  <r>
    <n v="5"/>
    <x v="5"/>
    <s v="Urbano e infraestructuras"/>
    <n v="1"/>
    <n v="5"/>
    <x v="0"/>
    <s v="Rio Antas"/>
    <n v="0"/>
  </r>
  <r>
    <n v="6"/>
    <x v="6"/>
    <s v="Urbano e infraestructuras"/>
    <n v="1"/>
    <n v="3"/>
    <x v="0"/>
    <s v="Rio Antas"/>
    <n v="0"/>
  </r>
  <r>
    <n v="7"/>
    <x v="7"/>
    <s v="Zonas humedas"/>
    <n v="3"/>
    <n v="1"/>
    <x v="0"/>
    <s v="Rio Antas"/>
    <n v="0"/>
  </r>
  <r>
    <n v="8"/>
    <x v="8"/>
    <s v="Zonas humedas"/>
    <n v="3"/>
    <n v="1"/>
    <x v="0"/>
    <s v="Rio Antas"/>
    <n v="0"/>
  </r>
  <r>
    <n v="9"/>
    <x v="9"/>
    <s v="Zonas humedas"/>
    <n v="3"/>
    <n v="1"/>
    <x v="0"/>
    <s v="Rio Antas"/>
    <n v="0"/>
  </r>
  <r>
    <n v="10"/>
    <x v="10"/>
    <s v="Zonas humedas"/>
    <n v="3"/>
    <n v="1"/>
    <x v="0"/>
    <s v="Rio Antas"/>
    <n v="0"/>
  </r>
  <r>
    <n v="11"/>
    <x v="11"/>
    <s v="Zonas humedas"/>
    <n v="3"/>
    <n v="1"/>
    <x v="0"/>
    <s v="Rio Antas"/>
    <n v="38.538263999999998"/>
  </r>
  <r>
    <n v="12"/>
    <x v="12"/>
    <s v="Zonas humedas"/>
    <n v="3"/>
    <n v="1"/>
    <x v="0"/>
    <s v="Rio Antas"/>
    <n v="0"/>
  </r>
  <r>
    <n v="13"/>
    <x v="13"/>
    <s v="Zonas humedas"/>
    <n v="3"/>
    <n v="4"/>
    <x v="0"/>
    <s v="Rio Antas"/>
    <n v="0"/>
  </r>
  <r>
    <n v="14"/>
    <x v="14"/>
    <s v="Agrario"/>
    <n v="4"/>
    <n v="3"/>
    <x v="0"/>
    <s v="Rio Antas"/>
    <n v="0"/>
  </r>
  <r>
    <n v="15"/>
    <x v="15"/>
    <s v="Agrario"/>
    <n v="4"/>
    <n v="3"/>
    <x v="0"/>
    <s v="Rio Antas"/>
    <n v="0"/>
  </r>
  <r>
    <n v="17"/>
    <x v="16"/>
    <s v="Agrario invernaderos"/>
    <n v="2"/>
    <n v="5"/>
    <x v="0"/>
    <s v="Rio Antas"/>
    <n v="0"/>
  </r>
  <r>
    <n v="18"/>
    <x v="17"/>
    <s v="Agrario"/>
    <n v="4"/>
    <n v="3"/>
    <x v="0"/>
    <s v="Rio Antas"/>
    <n v="211.500415"/>
  </r>
  <r>
    <n v="19"/>
    <x v="18"/>
    <s v="Agrario"/>
    <n v="4"/>
    <n v="3"/>
    <x v="0"/>
    <s v="Rio Antas"/>
    <n v="40.500512999999998"/>
  </r>
  <r>
    <n v="20"/>
    <x v="19"/>
    <s v="Cobertura vegetal y suelos"/>
    <n v="5"/>
    <n v="1"/>
    <x v="0"/>
    <s v="Rio Antas"/>
    <n v="149.652231"/>
  </r>
  <r>
    <n v="21"/>
    <x v="20"/>
    <s v="Cobertura vegetal y suelos"/>
    <n v="5"/>
    <n v="2"/>
    <x v="0"/>
    <s v="Rio Antas"/>
    <n v="0"/>
  </r>
  <r>
    <n v="22"/>
    <x v="21"/>
    <s v="Cobertura vegetal y suelos"/>
    <n v="5"/>
    <n v="1"/>
    <x v="0"/>
    <s v="Rio Antas"/>
    <n v="16.167052000000002"/>
  </r>
  <r>
    <n v="23"/>
    <x v="22"/>
    <s v="Cobertura vegetal y suelos"/>
    <n v="5"/>
    <n v="1"/>
    <x v="0"/>
    <s v="Rio Antas"/>
    <n v="5.0987689999999999"/>
  </r>
  <r>
    <n v="24"/>
    <x v="23"/>
    <s v="Urbano e infraestructuras"/>
    <n v="1"/>
    <n v="4"/>
    <x v="0"/>
    <s v="Rio Antas"/>
    <n v="4.9538190000000002"/>
  </r>
  <r>
    <n v="0"/>
    <x v="0"/>
    <s v="Urbano e infraestructuras"/>
    <n v="1"/>
    <n v="5"/>
    <x v="0"/>
    <s v="Ribera de la Algaida"/>
    <n v="0"/>
  </r>
  <r>
    <n v="1"/>
    <x v="1"/>
    <s v="Urbano e infraestructuras"/>
    <n v="1"/>
    <n v="5"/>
    <x v="0"/>
    <s v="Ribera de la Algaida"/>
    <n v="2.6604130000000001"/>
  </r>
  <r>
    <n v="2"/>
    <x v="2"/>
    <s v="Urbano e infraestructuras"/>
    <n v="1"/>
    <n v="5"/>
    <x v="0"/>
    <s v="Ribera de la Algaida"/>
    <n v="8.176698"/>
  </r>
  <r>
    <n v="3"/>
    <x v="3"/>
    <s v="Urbano e infraestructuras"/>
    <n v="1"/>
    <n v="5"/>
    <x v="0"/>
    <s v="Ribera de la Algaida"/>
    <n v="5.3705480000000003"/>
  </r>
  <r>
    <n v="4"/>
    <x v="4"/>
    <s v="Urbano e infraestructuras"/>
    <n v="1"/>
    <n v="5"/>
    <x v="0"/>
    <s v="Ribera de la Algaida"/>
    <n v="0"/>
  </r>
  <r>
    <n v="5"/>
    <x v="5"/>
    <s v="Urbano e infraestructuras"/>
    <n v="1"/>
    <n v="5"/>
    <x v="0"/>
    <s v="Ribera de la Algaida"/>
    <n v="0"/>
  </r>
  <r>
    <n v="6"/>
    <x v="6"/>
    <s v="Urbano e infraestructuras"/>
    <n v="1"/>
    <n v="3"/>
    <x v="0"/>
    <s v="Ribera de la Algaida"/>
    <n v="0"/>
  </r>
  <r>
    <n v="7"/>
    <x v="7"/>
    <s v="Zonas humedas"/>
    <n v="3"/>
    <n v="1"/>
    <x v="0"/>
    <s v="Ribera de la Algaida"/>
    <n v="0"/>
  </r>
  <r>
    <n v="8"/>
    <x v="8"/>
    <s v="Zonas humedas"/>
    <n v="3"/>
    <n v="1"/>
    <x v="0"/>
    <s v="Ribera de la Algaida"/>
    <n v="30.792859"/>
  </r>
  <r>
    <n v="9"/>
    <x v="9"/>
    <s v="Zonas humedas"/>
    <n v="3"/>
    <n v="1"/>
    <x v="0"/>
    <s v="Ribera de la Algaida"/>
    <n v="0"/>
  </r>
  <r>
    <n v="10"/>
    <x v="10"/>
    <s v="Zonas humedas"/>
    <n v="3"/>
    <n v="1"/>
    <x v="0"/>
    <s v="Ribera de la Algaida"/>
    <n v="0"/>
  </r>
  <r>
    <n v="11"/>
    <x v="11"/>
    <s v="Zonas humedas"/>
    <n v="3"/>
    <n v="1"/>
    <x v="0"/>
    <s v="Ribera de la Algaida"/>
    <n v="0"/>
  </r>
  <r>
    <n v="12"/>
    <x v="12"/>
    <s v="Zonas humedas"/>
    <n v="3"/>
    <n v="1"/>
    <x v="0"/>
    <s v="Ribera de la Algaida"/>
    <n v="0"/>
  </r>
  <r>
    <n v="13"/>
    <x v="13"/>
    <s v="Zonas humedas"/>
    <n v="3"/>
    <n v="4"/>
    <x v="0"/>
    <s v="Ribera de la Algaida"/>
    <n v="0"/>
  </r>
  <r>
    <n v="14"/>
    <x v="14"/>
    <s v="Agrario"/>
    <n v="4"/>
    <n v="3"/>
    <x v="0"/>
    <s v="Ribera de la Algaida"/>
    <n v="0"/>
  </r>
  <r>
    <n v="15"/>
    <x v="15"/>
    <s v="Agrario"/>
    <n v="4"/>
    <n v="3"/>
    <x v="0"/>
    <s v="Ribera de la Algaida"/>
    <n v="0"/>
  </r>
  <r>
    <n v="17"/>
    <x v="16"/>
    <s v="Agrario invernaderos"/>
    <n v="2"/>
    <n v="5"/>
    <x v="0"/>
    <s v="Ribera de la Algaida"/>
    <n v="10.445808"/>
  </r>
  <r>
    <n v="18"/>
    <x v="17"/>
    <s v="Agrario"/>
    <n v="4"/>
    <n v="3"/>
    <x v="0"/>
    <s v="Ribera de la Algaida"/>
    <n v="96.585848999999996"/>
  </r>
  <r>
    <n v="19"/>
    <x v="18"/>
    <s v="Agrario"/>
    <n v="4"/>
    <n v="3"/>
    <x v="0"/>
    <s v="Ribera de la Algaida"/>
    <n v="0"/>
  </r>
  <r>
    <n v="20"/>
    <x v="19"/>
    <s v="Cobertura vegetal y suelos"/>
    <n v="5"/>
    <n v="1"/>
    <x v="0"/>
    <s v="Ribera de la Algaida"/>
    <n v="64.455416999999997"/>
  </r>
  <r>
    <n v="21"/>
    <x v="20"/>
    <s v="Cobertura vegetal y suelos"/>
    <n v="5"/>
    <n v="2"/>
    <x v="0"/>
    <s v="Ribera de la Algaida"/>
    <n v="0"/>
  </r>
  <r>
    <n v="22"/>
    <x v="21"/>
    <s v="Cobertura vegetal y suelos"/>
    <n v="5"/>
    <n v="1"/>
    <x v="0"/>
    <s v="Ribera de la Algaida"/>
    <n v="14.128947"/>
  </r>
  <r>
    <n v="23"/>
    <x v="22"/>
    <s v="Cobertura vegetal y suelos"/>
    <n v="5"/>
    <n v="1"/>
    <x v="0"/>
    <s v="Ribera de la Algaida"/>
    <n v="7.1996960000000003"/>
  </r>
  <r>
    <n v="24"/>
    <x v="23"/>
    <s v="Urbano e infraestructuras"/>
    <n v="1"/>
    <n v="4"/>
    <x v="0"/>
    <s v="Ribera de la Algaida"/>
    <n v="7.1204939999999999"/>
  </r>
  <r>
    <n v="0"/>
    <x v="0"/>
    <s v="Urbano e infraestructuras"/>
    <n v="1"/>
    <n v="5"/>
    <x v="0"/>
    <s v="Saladar del Margen"/>
    <n v="0"/>
  </r>
  <r>
    <n v="1"/>
    <x v="1"/>
    <s v="Urbano e infraestructuras"/>
    <n v="1"/>
    <n v="5"/>
    <x v="0"/>
    <s v="Saladar del Margen"/>
    <n v="0"/>
  </r>
  <r>
    <n v="2"/>
    <x v="2"/>
    <s v="Urbano e infraestructuras"/>
    <n v="1"/>
    <n v="5"/>
    <x v="0"/>
    <s v="Saladar del Margen"/>
    <n v="0"/>
  </r>
  <r>
    <n v="3"/>
    <x v="3"/>
    <s v="Urbano e infraestructuras"/>
    <n v="1"/>
    <n v="5"/>
    <x v="0"/>
    <s v="Saladar del Margen"/>
    <n v="0"/>
  </r>
  <r>
    <n v="4"/>
    <x v="4"/>
    <s v="Urbano e infraestructuras"/>
    <n v="1"/>
    <n v="5"/>
    <x v="0"/>
    <s v="Saladar del Margen"/>
    <n v="0"/>
  </r>
  <r>
    <n v="5"/>
    <x v="5"/>
    <s v="Urbano e infraestructuras"/>
    <n v="1"/>
    <n v="5"/>
    <x v="0"/>
    <s v="Saladar del Margen"/>
    <n v="0"/>
  </r>
  <r>
    <n v="6"/>
    <x v="6"/>
    <s v="Urbano e infraestructuras"/>
    <n v="1"/>
    <n v="3"/>
    <x v="0"/>
    <s v="Saladar del Margen"/>
    <n v="0"/>
  </r>
  <r>
    <n v="7"/>
    <x v="7"/>
    <s v="Zonas humedas"/>
    <n v="3"/>
    <n v="1"/>
    <x v="0"/>
    <s v="Saladar del Margen"/>
    <n v="0"/>
  </r>
  <r>
    <n v="8"/>
    <x v="8"/>
    <s v="Zonas humedas"/>
    <n v="3"/>
    <n v="1"/>
    <x v="0"/>
    <s v="Saladar del Margen"/>
    <n v="0"/>
  </r>
  <r>
    <n v="9"/>
    <x v="9"/>
    <s v="Zonas humedas"/>
    <n v="3"/>
    <n v="1"/>
    <x v="0"/>
    <s v="Saladar del Margen"/>
    <n v="0"/>
  </r>
  <r>
    <n v="10"/>
    <x v="10"/>
    <s v="Zonas humedas"/>
    <n v="3"/>
    <n v="1"/>
    <x v="0"/>
    <s v="Saladar del Margen"/>
    <n v="0"/>
  </r>
  <r>
    <n v="11"/>
    <x v="11"/>
    <s v="Zonas humedas"/>
    <n v="3"/>
    <n v="1"/>
    <x v="0"/>
    <s v="Saladar del Margen"/>
    <n v="0"/>
  </r>
  <r>
    <n v="12"/>
    <x v="12"/>
    <s v="Zonas humedas"/>
    <n v="3"/>
    <n v="1"/>
    <x v="0"/>
    <s v="Saladar del Margen"/>
    <n v="0"/>
  </r>
  <r>
    <n v="13"/>
    <x v="13"/>
    <s v="Zonas humedas"/>
    <n v="3"/>
    <n v="4"/>
    <x v="0"/>
    <s v="Saladar del Margen"/>
    <n v="0"/>
  </r>
  <r>
    <n v="14"/>
    <x v="14"/>
    <s v="Agrario"/>
    <n v="4"/>
    <n v="3"/>
    <x v="0"/>
    <s v="Saladar del Margen"/>
    <n v="0"/>
  </r>
  <r>
    <n v="15"/>
    <x v="15"/>
    <s v="Agrario"/>
    <n v="4"/>
    <n v="3"/>
    <x v="0"/>
    <s v="Saladar del Margen"/>
    <n v="0"/>
  </r>
  <r>
    <n v="17"/>
    <x v="16"/>
    <s v="Agrario invernaderos"/>
    <n v="2"/>
    <n v="5"/>
    <x v="0"/>
    <s v="Saladar del Margen"/>
    <n v="0"/>
  </r>
  <r>
    <n v="18"/>
    <x v="17"/>
    <s v="Agrario"/>
    <n v="4"/>
    <n v="3"/>
    <x v="0"/>
    <s v="Saladar del Margen"/>
    <n v="148.52076199999999"/>
  </r>
  <r>
    <n v="19"/>
    <x v="18"/>
    <s v="Agrario"/>
    <n v="4"/>
    <n v="3"/>
    <x v="0"/>
    <s v="Saladar del Margen"/>
    <n v="21.611695999999998"/>
  </r>
  <r>
    <n v="20"/>
    <x v="19"/>
    <s v="Cobertura vegetal y suelos"/>
    <n v="5"/>
    <n v="1"/>
    <x v="0"/>
    <s v="Saladar del Margen"/>
    <n v="549.30240900000001"/>
  </r>
  <r>
    <n v="21"/>
    <x v="20"/>
    <s v="Cobertura vegetal y suelos"/>
    <n v="5"/>
    <n v="2"/>
    <x v="0"/>
    <s v="Saladar del Margen"/>
    <n v="0"/>
  </r>
  <r>
    <n v="22"/>
    <x v="21"/>
    <s v="Cobertura vegetal y suelos"/>
    <n v="5"/>
    <n v="1"/>
    <x v="0"/>
    <s v="Saladar del Margen"/>
    <n v="0"/>
  </r>
  <r>
    <n v="23"/>
    <x v="22"/>
    <s v="Cobertura vegetal y suelos"/>
    <n v="5"/>
    <n v="1"/>
    <x v="0"/>
    <s v="Saladar del Margen"/>
    <n v="0"/>
  </r>
  <r>
    <n v="24"/>
    <x v="23"/>
    <s v="Urbano e infraestructuras"/>
    <n v="1"/>
    <n v="4"/>
    <x v="0"/>
    <s v="Saladar del Margen"/>
    <n v="0"/>
  </r>
  <r>
    <n v="0"/>
    <x v="0"/>
    <s v="Urbano e infraestructuras"/>
    <n v="1"/>
    <n v="5"/>
    <x v="0"/>
    <s v="Salar de los Canos"/>
    <n v="0"/>
  </r>
  <r>
    <n v="1"/>
    <x v="1"/>
    <s v="Urbano e infraestructuras"/>
    <n v="1"/>
    <n v="5"/>
    <x v="0"/>
    <s v="Salar de los Canos"/>
    <n v="47.915312999999998"/>
  </r>
  <r>
    <n v="2"/>
    <x v="2"/>
    <s v="Urbano e infraestructuras"/>
    <n v="1"/>
    <n v="5"/>
    <x v="0"/>
    <s v="Salar de los Canos"/>
    <n v="0"/>
  </r>
  <r>
    <n v="3"/>
    <x v="3"/>
    <s v="Urbano e infraestructuras"/>
    <n v="1"/>
    <n v="5"/>
    <x v="0"/>
    <s v="Salar de los Canos"/>
    <n v="0"/>
  </r>
  <r>
    <n v="4"/>
    <x v="4"/>
    <s v="Urbano e infraestructuras"/>
    <n v="1"/>
    <n v="5"/>
    <x v="0"/>
    <s v="Salar de los Canos"/>
    <n v="0"/>
  </r>
  <r>
    <n v="5"/>
    <x v="5"/>
    <s v="Urbano e infraestructuras"/>
    <n v="1"/>
    <n v="5"/>
    <x v="0"/>
    <s v="Salar de los Canos"/>
    <n v="0"/>
  </r>
  <r>
    <n v="6"/>
    <x v="6"/>
    <s v="Urbano e infraestructuras"/>
    <n v="1"/>
    <n v="3"/>
    <x v="0"/>
    <s v="Salar de los Canos"/>
    <n v="0"/>
  </r>
  <r>
    <n v="7"/>
    <x v="7"/>
    <s v="Zonas humedas"/>
    <n v="3"/>
    <n v="1"/>
    <x v="0"/>
    <s v="Salar de los Canos"/>
    <n v="0"/>
  </r>
  <r>
    <n v="8"/>
    <x v="8"/>
    <s v="Zonas humedas"/>
    <n v="3"/>
    <n v="1"/>
    <x v="0"/>
    <s v="Salar de los Canos"/>
    <n v="0"/>
  </r>
  <r>
    <n v="9"/>
    <x v="9"/>
    <s v="Zonas humedas"/>
    <n v="3"/>
    <n v="1"/>
    <x v="0"/>
    <s v="Salar de los Canos"/>
    <n v="0"/>
  </r>
  <r>
    <n v="10"/>
    <x v="10"/>
    <s v="Zonas humedas"/>
    <n v="3"/>
    <n v="1"/>
    <x v="0"/>
    <s v="Salar de los Canos"/>
    <n v="0"/>
  </r>
  <r>
    <n v="11"/>
    <x v="11"/>
    <s v="Zonas humedas"/>
    <n v="3"/>
    <n v="1"/>
    <x v="0"/>
    <s v="Salar de los Canos"/>
    <n v="0"/>
  </r>
  <r>
    <n v="12"/>
    <x v="12"/>
    <s v="Zonas humedas"/>
    <n v="3"/>
    <n v="1"/>
    <x v="0"/>
    <s v="Salar de los Canos"/>
    <n v="0"/>
  </r>
  <r>
    <n v="13"/>
    <x v="13"/>
    <s v="Zonas humedas"/>
    <n v="3"/>
    <n v="4"/>
    <x v="0"/>
    <s v="Salar de los Canos"/>
    <n v="0"/>
  </r>
  <r>
    <n v="14"/>
    <x v="14"/>
    <s v="Agrario"/>
    <n v="4"/>
    <n v="3"/>
    <x v="0"/>
    <s v="Salar de los Canos"/>
    <n v="0"/>
  </r>
  <r>
    <n v="15"/>
    <x v="15"/>
    <s v="Agrario"/>
    <n v="4"/>
    <n v="3"/>
    <x v="0"/>
    <s v="Salar de los Canos"/>
    <n v="0"/>
  </r>
  <r>
    <n v="17"/>
    <x v="16"/>
    <s v="Agrario invernaderos"/>
    <n v="2"/>
    <n v="5"/>
    <x v="0"/>
    <s v="Salar de los Canos"/>
    <n v="0"/>
  </r>
  <r>
    <n v="18"/>
    <x v="17"/>
    <s v="Agrario"/>
    <n v="4"/>
    <n v="3"/>
    <x v="0"/>
    <s v="Salar de los Canos"/>
    <n v="104.551092"/>
  </r>
  <r>
    <n v="19"/>
    <x v="18"/>
    <s v="Agrario"/>
    <n v="4"/>
    <n v="3"/>
    <x v="0"/>
    <s v="Salar de los Canos"/>
    <n v="6.5599670000000003"/>
  </r>
  <r>
    <n v="20"/>
    <x v="19"/>
    <s v="Cobertura vegetal y suelos"/>
    <n v="5"/>
    <n v="1"/>
    <x v="0"/>
    <s v="Salar de los Canos"/>
    <n v="154.185114"/>
  </r>
  <r>
    <n v="21"/>
    <x v="20"/>
    <s v="Cobertura vegetal y suelos"/>
    <n v="5"/>
    <n v="2"/>
    <x v="0"/>
    <s v="Salar de los Canos"/>
    <n v="7.8856950000000001"/>
  </r>
  <r>
    <n v="22"/>
    <x v="21"/>
    <s v="Cobertura vegetal y suelos"/>
    <n v="5"/>
    <n v="1"/>
    <x v="0"/>
    <s v="Salar de los Canos"/>
    <n v="0"/>
  </r>
  <r>
    <n v="23"/>
    <x v="22"/>
    <s v="Cobertura vegetal y suelos"/>
    <n v="5"/>
    <n v="1"/>
    <x v="0"/>
    <s v="Salar de los Canos"/>
    <n v="0"/>
  </r>
  <r>
    <n v="24"/>
    <x v="23"/>
    <s v="Urbano e infraestructuras"/>
    <n v="1"/>
    <n v="4"/>
    <x v="0"/>
    <s v="Salar de los Canos"/>
    <n v="21.970763999999999"/>
  </r>
  <r>
    <n v="0"/>
    <x v="0"/>
    <s v="Urbano e infraestructuras"/>
    <n v="1"/>
    <n v="5"/>
    <x v="0"/>
    <s v="Salinas de Cabo de Gata"/>
    <n v="0"/>
  </r>
  <r>
    <n v="1"/>
    <x v="1"/>
    <s v="Urbano e infraestructuras"/>
    <n v="1"/>
    <n v="5"/>
    <x v="0"/>
    <s v="Salinas de Cabo de Gata"/>
    <n v="4.2441700000000004"/>
  </r>
  <r>
    <n v="2"/>
    <x v="2"/>
    <s v="Urbano e infraestructuras"/>
    <n v="1"/>
    <n v="5"/>
    <x v="0"/>
    <s v="Salinas de Cabo de Gata"/>
    <n v="6.8434309999999998"/>
  </r>
  <r>
    <n v="3"/>
    <x v="3"/>
    <s v="Urbano e infraestructuras"/>
    <n v="1"/>
    <n v="5"/>
    <x v="0"/>
    <s v="Salinas de Cabo de Gata"/>
    <n v="0"/>
  </r>
  <r>
    <n v="4"/>
    <x v="4"/>
    <s v="Urbano e infraestructuras"/>
    <n v="1"/>
    <n v="5"/>
    <x v="0"/>
    <s v="Salinas de Cabo de Gata"/>
    <n v="0"/>
  </r>
  <r>
    <n v="5"/>
    <x v="5"/>
    <s v="Urbano e infraestructuras"/>
    <n v="1"/>
    <n v="5"/>
    <x v="0"/>
    <s v="Salinas de Cabo de Gata"/>
    <n v="0"/>
  </r>
  <r>
    <n v="6"/>
    <x v="6"/>
    <s v="Urbano e infraestructuras"/>
    <n v="1"/>
    <n v="3"/>
    <x v="0"/>
    <s v="Salinas de Cabo de Gata"/>
    <n v="0"/>
  </r>
  <r>
    <n v="7"/>
    <x v="7"/>
    <s v="Zonas humedas"/>
    <n v="3"/>
    <n v="1"/>
    <x v="0"/>
    <s v="Salinas de Cabo de Gata"/>
    <n v="0"/>
  </r>
  <r>
    <n v="8"/>
    <x v="8"/>
    <s v="Zonas humedas"/>
    <n v="3"/>
    <n v="1"/>
    <x v="0"/>
    <s v="Salinas de Cabo de Gata"/>
    <n v="253.48524900000001"/>
  </r>
  <r>
    <n v="9"/>
    <x v="9"/>
    <s v="Zonas humedas"/>
    <n v="3"/>
    <n v="1"/>
    <x v="0"/>
    <s v="Salinas de Cabo de Gata"/>
    <n v="0"/>
  </r>
  <r>
    <n v="10"/>
    <x v="10"/>
    <s v="Zonas humedas"/>
    <n v="3"/>
    <n v="1"/>
    <x v="0"/>
    <s v="Salinas de Cabo de Gata"/>
    <n v="0"/>
  </r>
  <r>
    <n v="11"/>
    <x v="11"/>
    <s v="Zonas humedas"/>
    <n v="3"/>
    <n v="1"/>
    <x v="0"/>
    <s v="Salinas de Cabo de Gata"/>
    <n v="0"/>
  </r>
  <r>
    <n v="12"/>
    <x v="12"/>
    <s v="Zonas humedas"/>
    <n v="3"/>
    <n v="1"/>
    <x v="0"/>
    <s v="Salinas de Cabo de Gata"/>
    <n v="0"/>
  </r>
  <r>
    <n v="13"/>
    <x v="13"/>
    <s v="Zonas humedas"/>
    <n v="3"/>
    <n v="4"/>
    <x v="0"/>
    <s v="Salinas de Cabo de Gata"/>
    <n v="0"/>
  </r>
  <r>
    <n v="14"/>
    <x v="14"/>
    <s v="Agrario"/>
    <n v="4"/>
    <n v="3"/>
    <x v="0"/>
    <s v="Salinas de Cabo de Gata"/>
    <n v="0"/>
  </r>
  <r>
    <n v="15"/>
    <x v="15"/>
    <s v="Agrario"/>
    <n v="4"/>
    <n v="3"/>
    <x v="0"/>
    <s v="Salinas de Cabo de Gata"/>
    <n v="0"/>
  </r>
  <r>
    <n v="17"/>
    <x v="16"/>
    <s v="Agrario invernaderos"/>
    <n v="2"/>
    <n v="5"/>
    <x v="0"/>
    <s v="Salinas de Cabo de Gata"/>
    <n v="0"/>
  </r>
  <r>
    <n v="18"/>
    <x v="17"/>
    <s v="Agrario"/>
    <n v="4"/>
    <n v="3"/>
    <x v="0"/>
    <s v="Salinas de Cabo de Gata"/>
    <n v="148.25455600000001"/>
  </r>
  <r>
    <n v="19"/>
    <x v="18"/>
    <s v="Agrario"/>
    <n v="4"/>
    <n v="3"/>
    <x v="0"/>
    <s v="Salinas de Cabo de Gata"/>
    <n v="14.79532"/>
  </r>
  <r>
    <n v="20"/>
    <x v="19"/>
    <s v="Cobertura vegetal y suelos"/>
    <n v="5"/>
    <n v="1"/>
    <x v="0"/>
    <s v="Salinas de Cabo de Gata"/>
    <n v="423.66661399999998"/>
  </r>
  <r>
    <n v="21"/>
    <x v="20"/>
    <s v="Cobertura vegetal y suelos"/>
    <n v="5"/>
    <n v="2"/>
    <x v="0"/>
    <s v="Salinas de Cabo de Gata"/>
    <n v="0"/>
  </r>
  <r>
    <n v="22"/>
    <x v="21"/>
    <s v="Cobertura vegetal y suelos"/>
    <n v="5"/>
    <n v="1"/>
    <x v="0"/>
    <s v="Salinas de Cabo de Gata"/>
    <n v="47.203465000000001"/>
  </r>
  <r>
    <n v="23"/>
    <x v="22"/>
    <s v="Cobertura vegetal y suelos"/>
    <n v="5"/>
    <n v="1"/>
    <x v="0"/>
    <s v="Salinas de Cabo de Gata"/>
    <n v="0"/>
  </r>
  <r>
    <n v="24"/>
    <x v="23"/>
    <s v="Urbano e infraestructuras"/>
    <n v="1"/>
    <n v="4"/>
    <x v="0"/>
    <s v="Salinas de Cabo de Gata"/>
    <n v="18.001677999999998"/>
  </r>
  <r>
    <n v="0"/>
    <x v="0"/>
    <s v="Urbano e infraestructuras"/>
    <n v="1"/>
    <n v="5"/>
    <x v="0"/>
    <s v="Humedales de Punta-Entinas"/>
    <n v="0"/>
  </r>
  <r>
    <n v="1"/>
    <x v="1"/>
    <s v="Urbano e infraestructuras"/>
    <n v="1"/>
    <n v="5"/>
    <x v="0"/>
    <s v="Humedales de Punta-Entinas"/>
    <n v="0"/>
  </r>
  <r>
    <n v="2"/>
    <x v="2"/>
    <s v="Urbano e infraestructuras"/>
    <n v="1"/>
    <n v="5"/>
    <x v="0"/>
    <s v="Humedales de Punta-Entinas"/>
    <n v="2.0018129999999998"/>
  </r>
  <r>
    <n v="3"/>
    <x v="3"/>
    <s v="Urbano e infraestructuras"/>
    <n v="1"/>
    <n v="5"/>
    <x v="0"/>
    <s v="Humedales de Punta-Entinas"/>
    <n v="0"/>
  </r>
  <r>
    <n v="4"/>
    <x v="4"/>
    <s v="Urbano e infraestructuras"/>
    <n v="1"/>
    <n v="5"/>
    <x v="0"/>
    <s v="Humedales de Punta-Entinas"/>
    <n v="0"/>
  </r>
  <r>
    <n v="5"/>
    <x v="5"/>
    <s v="Urbano e infraestructuras"/>
    <n v="1"/>
    <n v="5"/>
    <x v="0"/>
    <s v="Humedales de Punta-Entinas"/>
    <n v="22.985969999999998"/>
  </r>
  <r>
    <n v="6"/>
    <x v="6"/>
    <s v="Urbano e infraestructuras"/>
    <n v="1"/>
    <n v="3"/>
    <x v="0"/>
    <s v="Humedales de Punta-Entinas"/>
    <n v="0"/>
  </r>
  <r>
    <n v="7"/>
    <x v="7"/>
    <s v="Zonas humedas"/>
    <n v="3"/>
    <n v="1"/>
    <x v="0"/>
    <s v="Humedales de Punta-Entinas"/>
    <n v="98.666280999999998"/>
  </r>
  <r>
    <n v="8"/>
    <x v="8"/>
    <s v="Zonas humedas"/>
    <n v="3"/>
    <n v="1"/>
    <x v="0"/>
    <s v="Humedales de Punta-Entinas"/>
    <n v="495.40790399999997"/>
  </r>
  <r>
    <n v="9"/>
    <x v="9"/>
    <s v="Zonas humedas"/>
    <n v="3"/>
    <n v="1"/>
    <x v="0"/>
    <s v="Humedales de Punta-Entinas"/>
    <n v="0"/>
  </r>
  <r>
    <n v="10"/>
    <x v="10"/>
    <s v="Zonas humedas"/>
    <n v="3"/>
    <n v="1"/>
    <x v="0"/>
    <s v="Humedales de Punta-Entinas"/>
    <n v="0"/>
  </r>
  <r>
    <n v="11"/>
    <x v="11"/>
    <s v="Zonas humedas"/>
    <n v="3"/>
    <n v="1"/>
    <x v="0"/>
    <s v="Humedales de Punta-Entinas"/>
    <n v="19.172431"/>
  </r>
  <r>
    <n v="12"/>
    <x v="12"/>
    <s v="Zonas humedas"/>
    <n v="3"/>
    <n v="1"/>
    <x v="0"/>
    <s v="Humedales de Punta-Entinas"/>
    <n v="150.57085599999999"/>
  </r>
  <r>
    <n v="13"/>
    <x v="13"/>
    <s v="Zonas humedas"/>
    <n v="3"/>
    <n v="4"/>
    <x v="0"/>
    <s v="Humedales de Punta-Entinas"/>
    <n v="0"/>
  </r>
  <r>
    <n v="14"/>
    <x v="14"/>
    <s v="Agrario"/>
    <n v="4"/>
    <n v="3"/>
    <x v="0"/>
    <s v="Humedales de Punta-Entinas"/>
    <n v="0"/>
  </r>
  <r>
    <n v="15"/>
    <x v="15"/>
    <s v="Agrario"/>
    <n v="4"/>
    <n v="3"/>
    <x v="0"/>
    <s v="Humedales de Punta-Entinas"/>
    <n v="0"/>
  </r>
  <r>
    <n v="17"/>
    <x v="16"/>
    <s v="Agrario invernaderos"/>
    <n v="2"/>
    <n v="5"/>
    <x v="0"/>
    <s v="Humedales de Punta-Entinas"/>
    <n v="522.710735"/>
  </r>
  <r>
    <n v="18"/>
    <x v="17"/>
    <s v="Agrario"/>
    <n v="4"/>
    <n v="3"/>
    <x v="0"/>
    <s v="Humedales de Punta-Entinas"/>
    <n v="20.084676000000002"/>
  </r>
  <r>
    <n v="19"/>
    <x v="18"/>
    <s v="Agrario"/>
    <n v="4"/>
    <n v="3"/>
    <x v="0"/>
    <s v="Humedales de Punta-Entinas"/>
    <n v="55.545041999999995"/>
  </r>
  <r>
    <n v="20"/>
    <x v="19"/>
    <s v="Cobertura vegetal y suelos"/>
    <n v="5"/>
    <n v="1"/>
    <x v="0"/>
    <s v="Humedales de Punta-Entinas"/>
    <n v="845.11789399999998"/>
  </r>
  <r>
    <n v="21"/>
    <x v="20"/>
    <s v="Cobertura vegetal y suelos"/>
    <n v="5"/>
    <n v="2"/>
    <x v="0"/>
    <s v="Humedales de Punta-Entinas"/>
    <n v="0"/>
  </r>
  <r>
    <n v="22"/>
    <x v="21"/>
    <s v="Cobertura vegetal y suelos"/>
    <n v="5"/>
    <n v="1"/>
    <x v="0"/>
    <s v="Humedales de Punta-Entinas"/>
    <n v="47.484666000000004"/>
  </r>
  <r>
    <n v="23"/>
    <x v="22"/>
    <s v="Cobertura vegetal y suelos"/>
    <n v="5"/>
    <n v="1"/>
    <x v="0"/>
    <s v="Humedales de Punta-Entinas"/>
    <n v="11.981992"/>
  </r>
  <r>
    <n v="24"/>
    <x v="23"/>
    <s v="Urbano e infraestructuras"/>
    <n v="1"/>
    <n v="4"/>
    <x v="0"/>
    <s v="Humedales de Punta-Entinas"/>
    <n v="44.69464"/>
  </r>
  <r>
    <n v="0"/>
    <x v="0"/>
    <s v="Urbano e infraestructuras"/>
    <n v="1"/>
    <n v="5"/>
    <x v="0"/>
    <s v="Albuferas de Adra"/>
    <n v="0.34212799999999999"/>
  </r>
  <r>
    <n v="1"/>
    <x v="1"/>
    <s v="Urbano e infraestructuras"/>
    <n v="1"/>
    <n v="5"/>
    <x v="1"/>
    <s v="Albuferas de Adra"/>
    <n v="1.085372"/>
  </r>
  <r>
    <n v="2"/>
    <x v="2"/>
    <s v="Urbano e infraestructuras"/>
    <n v="1"/>
    <n v="5"/>
    <x v="1"/>
    <s v="Albuferas de Adra"/>
    <n v="2.643761"/>
  </r>
  <r>
    <n v="3"/>
    <x v="3"/>
    <s v="Urbano e infraestructuras"/>
    <n v="1"/>
    <n v="5"/>
    <x v="1"/>
    <s v="Albuferas de Adra"/>
    <n v="14.413677999999999"/>
  </r>
  <r>
    <n v="4"/>
    <x v="4"/>
    <s v="Urbano e infraestructuras"/>
    <n v="1"/>
    <n v="5"/>
    <x v="1"/>
    <s v="Albuferas de Adra"/>
    <n v="0"/>
  </r>
  <r>
    <n v="5"/>
    <x v="5"/>
    <s v="Urbano e infraestructuras"/>
    <n v="1"/>
    <n v="5"/>
    <x v="1"/>
    <s v="Albuferas de Adra"/>
    <n v="0"/>
  </r>
  <r>
    <n v="6"/>
    <x v="6"/>
    <s v="Urbano e infraestructuras"/>
    <n v="1"/>
    <n v="3"/>
    <x v="1"/>
    <s v="Albuferas de Adra"/>
    <n v="1.065458"/>
  </r>
  <r>
    <n v="7"/>
    <x v="7"/>
    <s v="Zonas humedas"/>
    <n v="3"/>
    <n v="1"/>
    <x v="1"/>
    <s v="Albuferas de Adra"/>
    <n v="0"/>
  </r>
  <r>
    <n v="8"/>
    <x v="8"/>
    <s v="Zonas humedas"/>
    <n v="3"/>
    <n v="1"/>
    <x v="1"/>
    <s v="Albuferas de Adra"/>
    <n v="0"/>
  </r>
  <r>
    <n v="9"/>
    <x v="9"/>
    <s v="Zonas humedas"/>
    <n v="3"/>
    <n v="1"/>
    <x v="1"/>
    <s v="Albuferas de Adra"/>
    <n v="0"/>
  </r>
  <r>
    <n v="10"/>
    <x v="10"/>
    <s v="Zonas humedas"/>
    <n v="3"/>
    <n v="1"/>
    <x v="1"/>
    <s v="Albuferas de Adra"/>
    <n v="0.62823600000000002"/>
  </r>
  <r>
    <n v="11"/>
    <x v="11"/>
    <s v="Zonas humedas"/>
    <n v="3"/>
    <n v="1"/>
    <x v="1"/>
    <s v="Albuferas de Adra"/>
    <n v="21.543181000000001"/>
  </r>
  <r>
    <n v="12"/>
    <x v="12"/>
    <s v="Zonas humedas"/>
    <n v="3"/>
    <n v="1"/>
    <x v="1"/>
    <s v="Albuferas de Adra"/>
    <n v="37.075299000000001"/>
  </r>
  <r>
    <n v="13"/>
    <x v="13"/>
    <s v="Zonas humedas"/>
    <n v="3"/>
    <n v="4"/>
    <x v="1"/>
    <s v="Albuferas de Adra"/>
    <n v="0.92891400000000002"/>
  </r>
  <r>
    <n v="14"/>
    <x v="14"/>
    <s v="Agrario"/>
    <n v="4"/>
    <n v="3"/>
    <x v="1"/>
    <s v="Albuferas de Adra"/>
    <n v="0"/>
  </r>
  <r>
    <n v="15"/>
    <x v="15"/>
    <s v="Agrario"/>
    <n v="4"/>
    <n v="3"/>
    <x v="1"/>
    <s v="Albuferas de Adra"/>
    <n v="5.17502"/>
  </r>
  <r>
    <n v="17"/>
    <x v="16"/>
    <s v="Agrario invernaderos"/>
    <n v="2"/>
    <n v="5"/>
    <x v="1"/>
    <s v="Albuferas de Adra"/>
    <n v="140.139208"/>
  </r>
  <r>
    <n v="18"/>
    <x v="17"/>
    <s v="Agrario"/>
    <n v="4"/>
    <n v="3"/>
    <x v="1"/>
    <s v="Albuferas de Adra"/>
    <n v="0"/>
  </r>
  <r>
    <n v="19"/>
    <x v="18"/>
    <s v="Agrario"/>
    <n v="4"/>
    <n v="3"/>
    <x v="1"/>
    <s v="Albuferas de Adra"/>
    <n v="0.39593400000000001"/>
  </r>
  <r>
    <n v="20"/>
    <x v="19"/>
    <s v="Cobertura vegetal y suelos"/>
    <n v="5"/>
    <n v="1"/>
    <x v="1"/>
    <s v="Albuferas de Adra"/>
    <n v="18.728040999999997"/>
  </r>
  <r>
    <n v="21"/>
    <x v="20"/>
    <s v="Cobertura vegetal y suelos"/>
    <n v="5"/>
    <n v="2"/>
    <x v="1"/>
    <s v="Albuferas de Adra"/>
    <n v="0"/>
  </r>
  <r>
    <n v="22"/>
    <x v="21"/>
    <s v="Cobertura vegetal y suelos"/>
    <n v="5"/>
    <n v="1"/>
    <x v="1"/>
    <s v="Albuferas de Adra"/>
    <n v="18.188041999999999"/>
  </r>
  <r>
    <n v="23"/>
    <x v="22"/>
    <s v="Cobertura vegetal y suelos"/>
    <n v="5"/>
    <n v="1"/>
    <x v="1"/>
    <s v="Albuferas de Adra"/>
    <n v="1.7686030000000001"/>
  </r>
  <r>
    <n v="24"/>
    <x v="23"/>
    <s v="Urbano e infraestructuras"/>
    <n v="1"/>
    <n v="4"/>
    <x v="1"/>
    <s v="Albuferas de Adra"/>
    <n v="0"/>
  </r>
  <r>
    <n v="0"/>
    <x v="0"/>
    <s v="Urbano e infraestructuras"/>
    <n v="1"/>
    <n v="5"/>
    <x v="1"/>
    <s v="Barranco del Agua"/>
    <n v="0"/>
  </r>
  <r>
    <n v="1"/>
    <x v="1"/>
    <s v="Urbano e infraestructuras"/>
    <n v="1"/>
    <n v="5"/>
    <x v="1"/>
    <s v="Barranco del Agua"/>
    <n v="0"/>
  </r>
  <r>
    <n v="2"/>
    <x v="2"/>
    <s v="Urbano e infraestructuras"/>
    <n v="1"/>
    <n v="5"/>
    <x v="1"/>
    <s v="Barranco del Agua"/>
    <n v="0"/>
  </r>
  <r>
    <n v="3"/>
    <x v="3"/>
    <s v="Urbano e infraestructuras"/>
    <n v="1"/>
    <n v="5"/>
    <x v="1"/>
    <s v="Barranco del Agua"/>
    <n v="1.039407"/>
  </r>
  <r>
    <n v="4"/>
    <x v="4"/>
    <s v="Urbano e infraestructuras"/>
    <n v="1"/>
    <n v="5"/>
    <x v="1"/>
    <s v="Barranco del Agua"/>
    <n v="0"/>
  </r>
  <r>
    <n v="5"/>
    <x v="5"/>
    <s v="Urbano e infraestructuras"/>
    <n v="1"/>
    <n v="5"/>
    <x v="1"/>
    <s v="Barranco del Agua"/>
    <n v="0"/>
  </r>
  <r>
    <n v="6"/>
    <x v="6"/>
    <s v="Urbano e infraestructuras"/>
    <n v="1"/>
    <n v="3"/>
    <x v="1"/>
    <s v="Barranco del Agua"/>
    <n v="0"/>
  </r>
  <r>
    <n v="7"/>
    <x v="7"/>
    <s v="Zonas humedas"/>
    <n v="3"/>
    <n v="1"/>
    <x v="1"/>
    <s v="Barranco del Agua"/>
    <n v="0"/>
  </r>
  <r>
    <n v="8"/>
    <x v="8"/>
    <s v="Zonas humedas"/>
    <n v="3"/>
    <n v="1"/>
    <x v="1"/>
    <s v="Barranco del Agua"/>
    <n v="0"/>
  </r>
  <r>
    <n v="9"/>
    <x v="9"/>
    <s v="Zonas humedas"/>
    <n v="3"/>
    <n v="1"/>
    <x v="1"/>
    <s v="Barranco del Agua"/>
    <n v="0"/>
  </r>
  <r>
    <n v="10"/>
    <x v="10"/>
    <s v="Zonas humedas"/>
    <n v="3"/>
    <n v="1"/>
    <x v="1"/>
    <s v="Barranco del Agua"/>
    <n v="0"/>
  </r>
  <r>
    <n v="11"/>
    <x v="11"/>
    <s v="Zonas humedas"/>
    <n v="3"/>
    <n v="1"/>
    <x v="1"/>
    <s v="Barranco del Agua"/>
    <n v="9.7758149999999997"/>
  </r>
  <r>
    <n v="12"/>
    <x v="12"/>
    <s v="Zonas humedas"/>
    <n v="3"/>
    <n v="1"/>
    <x v="1"/>
    <s v="Barranco del Agua"/>
    <n v="0"/>
  </r>
  <r>
    <n v="13"/>
    <x v="13"/>
    <s v="Zonas humedas"/>
    <n v="3"/>
    <n v="4"/>
    <x v="1"/>
    <s v="Barranco del Agua"/>
    <n v="0"/>
  </r>
  <r>
    <n v="14"/>
    <x v="14"/>
    <s v="Agrario"/>
    <n v="4"/>
    <n v="3"/>
    <x v="1"/>
    <s v="Barranco del Agua"/>
    <n v="0.237786"/>
  </r>
  <r>
    <n v="15"/>
    <x v="15"/>
    <s v="Agrario"/>
    <n v="4"/>
    <n v="3"/>
    <x v="1"/>
    <s v="Barranco del Agua"/>
    <n v="2.8579119999999998"/>
  </r>
  <r>
    <n v="17"/>
    <x v="16"/>
    <s v="Agrario invernaderos"/>
    <n v="2"/>
    <n v="5"/>
    <x v="1"/>
    <s v="Barranco del Agua"/>
    <n v="0"/>
  </r>
  <r>
    <n v="18"/>
    <x v="17"/>
    <s v="Agrario"/>
    <n v="4"/>
    <n v="3"/>
    <x v="1"/>
    <s v="Barranco del Agua"/>
    <n v="70.706914999999995"/>
  </r>
  <r>
    <n v="19"/>
    <x v="18"/>
    <s v="Agrario"/>
    <n v="4"/>
    <n v="3"/>
    <x v="1"/>
    <s v="Barranco del Agua"/>
    <n v="0"/>
  </r>
  <r>
    <n v="20"/>
    <x v="19"/>
    <s v="Cobertura vegetal y suelos"/>
    <n v="5"/>
    <n v="1"/>
    <x v="1"/>
    <s v="Barranco del Agua"/>
    <n v="235.80818600000001"/>
  </r>
  <r>
    <n v="21"/>
    <x v="20"/>
    <s v="Cobertura vegetal y suelos"/>
    <n v="5"/>
    <n v="2"/>
    <x v="1"/>
    <s v="Barranco del Agua"/>
    <n v="0"/>
  </r>
  <r>
    <n v="22"/>
    <x v="21"/>
    <s v="Cobertura vegetal y suelos"/>
    <n v="5"/>
    <n v="1"/>
    <x v="1"/>
    <s v="Barranco del Agua"/>
    <n v="0"/>
  </r>
  <r>
    <n v="23"/>
    <x v="22"/>
    <s v="Cobertura vegetal y suelos"/>
    <n v="5"/>
    <n v="1"/>
    <x v="1"/>
    <s v="Barranco del Agua"/>
    <n v="11.846330999999999"/>
  </r>
  <r>
    <n v="24"/>
    <x v="23"/>
    <s v="Urbano e infraestructuras"/>
    <n v="1"/>
    <n v="4"/>
    <x v="1"/>
    <s v="Barranco del Agua"/>
    <n v="0"/>
  </r>
  <r>
    <n v="0"/>
    <x v="0"/>
    <s v="Urbano e infraestructuras"/>
    <n v="1"/>
    <n v="5"/>
    <x v="1"/>
    <s v="Humedales de Punta-Entinas"/>
    <n v="0.147947"/>
  </r>
  <r>
    <n v="1"/>
    <x v="1"/>
    <s v="Urbano e infraestructuras"/>
    <n v="1"/>
    <n v="5"/>
    <x v="1"/>
    <s v="Humedales de Punta-Entinas"/>
    <n v="34.017927999999998"/>
  </r>
  <r>
    <n v="2"/>
    <x v="2"/>
    <s v="Urbano e infraestructuras"/>
    <n v="1"/>
    <n v="5"/>
    <x v="1"/>
    <s v="Humedales de Punta-Entinas"/>
    <n v="3.171106"/>
  </r>
  <r>
    <n v="3"/>
    <x v="3"/>
    <s v="Urbano e infraestructuras"/>
    <n v="1"/>
    <n v="5"/>
    <x v="1"/>
    <s v="Humedales de Punta-Entinas"/>
    <n v="39.141893000000003"/>
  </r>
  <r>
    <n v="4"/>
    <x v="4"/>
    <s v="Urbano e infraestructuras"/>
    <n v="1"/>
    <n v="5"/>
    <x v="1"/>
    <s v="Humedales de Punta-Entinas"/>
    <n v="0"/>
  </r>
  <r>
    <n v="5"/>
    <x v="5"/>
    <s v="Urbano e infraestructuras"/>
    <n v="1"/>
    <n v="5"/>
    <x v="1"/>
    <s v="Humedales de Punta-Entinas"/>
    <n v="7.2600150000000001"/>
  </r>
  <r>
    <n v="6"/>
    <x v="6"/>
    <s v="Urbano e infraestructuras"/>
    <n v="1"/>
    <n v="3"/>
    <x v="1"/>
    <s v="Humedales de Punta-Entinas"/>
    <n v="39.183745000000002"/>
  </r>
  <r>
    <n v="7"/>
    <x v="7"/>
    <s v="Zonas humedas"/>
    <n v="3"/>
    <n v="1"/>
    <x v="1"/>
    <s v="Humedales de Punta-Entinas"/>
    <n v="30.144306"/>
  </r>
  <r>
    <n v="8"/>
    <x v="8"/>
    <s v="Zonas humedas"/>
    <n v="3"/>
    <n v="1"/>
    <x v="1"/>
    <s v="Humedales de Punta-Entinas"/>
    <n v="913.291741"/>
  </r>
  <r>
    <n v="9"/>
    <x v="9"/>
    <s v="Zonas humedas"/>
    <n v="3"/>
    <n v="1"/>
    <x v="1"/>
    <s v="Humedales de Punta-Entinas"/>
    <n v="0.57008300000000001"/>
  </r>
  <r>
    <n v="10"/>
    <x v="10"/>
    <s v="Zonas humedas"/>
    <n v="3"/>
    <n v="1"/>
    <x v="1"/>
    <s v="Humedales de Punta-Entinas"/>
    <n v="0"/>
  </r>
  <r>
    <n v="11"/>
    <x v="11"/>
    <s v="Zonas humedas"/>
    <n v="3"/>
    <n v="1"/>
    <x v="1"/>
    <s v="Humedales de Punta-Entinas"/>
    <n v="74.280867999999998"/>
  </r>
  <r>
    <n v="12"/>
    <x v="12"/>
    <s v="Zonas humedas"/>
    <n v="3"/>
    <n v="1"/>
    <x v="1"/>
    <s v="Humedales de Punta-Entinas"/>
    <n v="172.78736899999998"/>
  </r>
  <r>
    <n v="13"/>
    <x v="13"/>
    <s v="Zonas humedas"/>
    <n v="3"/>
    <n v="4"/>
    <x v="1"/>
    <s v="Humedales de Punta-Entinas"/>
    <n v="5.534605"/>
  </r>
  <r>
    <n v="14"/>
    <x v="14"/>
    <s v="Agrario"/>
    <n v="4"/>
    <n v="3"/>
    <x v="1"/>
    <s v="Humedales de Punta-Entinas"/>
    <n v="0"/>
  </r>
  <r>
    <n v="15"/>
    <x v="15"/>
    <s v="Agrario"/>
    <n v="4"/>
    <n v="3"/>
    <x v="1"/>
    <s v="Humedales de Punta-Entinas"/>
    <n v="0.25758300000000001"/>
  </r>
  <r>
    <n v="17"/>
    <x v="16"/>
    <s v="Agrario invernaderos"/>
    <n v="2"/>
    <n v="5"/>
    <x v="1"/>
    <s v="Humedales de Punta-Entinas"/>
    <n v="493.060338"/>
  </r>
  <r>
    <n v="18"/>
    <x v="17"/>
    <s v="Agrario"/>
    <n v="4"/>
    <n v="3"/>
    <x v="1"/>
    <s v="Humedales de Punta-Entinas"/>
    <n v="1.494807"/>
  </r>
  <r>
    <n v="19"/>
    <x v="18"/>
    <s v="Agrario"/>
    <n v="4"/>
    <n v="3"/>
    <x v="1"/>
    <s v="Humedales de Punta-Entinas"/>
    <n v="1.015693"/>
  </r>
  <r>
    <n v="20"/>
    <x v="19"/>
    <s v="Cobertura vegetal y suelos"/>
    <n v="5"/>
    <n v="1"/>
    <x v="1"/>
    <s v="Humedales de Punta-Entinas"/>
    <n v="170.80632299999999"/>
  </r>
  <r>
    <n v="21"/>
    <x v="20"/>
    <s v="Cobertura vegetal y suelos"/>
    <n v="5"/>
    <n v="2"/>
    <x v="1"/>
    <s v="Humedales de Punta-Entinas"/>
    <n v="0"/>
  </r>
  <r>
    <n v="22"/>
    <x v="21"/>
    <s v="Cobertura vegetal y suelos"/>
    <n v="5"/>
    <n v="1"/>
    <x v="1"/>
    <s v="Humedales de Punta-Entinas"/>
    <n v="297.85674900000004"/>
  </r>
  <r>
    <n v="23"/>
    <x v="22"/>
    <s v="Cobertura vegetal y suelos"/>
    <n v="5"/>
    <n v="1"/>
    <x v="1"/>
    <s v="Humedales de Punta-Entinas"/>
    <n v="49.057372999999998"/>
  </r>
  <r>
    <n v="24"/>
    <x v="23"/>
    <s v="Urbano e infraestructuras"/>
    <n v="1"/>
    <n v="4"/>
    <x v="1"/>
    <s v="Humedales de Punta-Entinas"/>
    <n v="0"/>
  </r>
  <r>
    <n v="0"/>
    <x v="0"/>
    <s v="Urbano e infraestructuras"/>
    <n v="1"/>
    <n v="5"/>
    <x v="1"/>
    <s v="Canada de las Norias"/>
    <n v="0"/>
  </r>
  <r>
    <n v="1"/>
    <x v="1"/>
    <s v="Urbano e infraestructuras"/>
    <n v="1"/>
    <n v="5"/>
    <x v="1"/>
    <s v="Canada de las Norias"/>
    <n v="65.975367000000006"/>
  </r>
  <r>
    <n v="2"/>
    <x v="2"/>
    <s v="Urbano e infraestructuras"/>
    <n v="1"/>
    <n v="5"/>
    <x v="1"/>
    <s v="Canada de las Norias"/>
    <n v="9.8941060000000007"/>
  </r>
  <r>
    <n v="3"/>
    <x v="3"/>
    <s v="Urbano e infraestructuras"/>
    <n v="1"/>
    <n v="5"/>
    <x v="1"/>
    <s v="Canada de las Norias"/>
    <n v="15.366607"/>
  </r>
  <r>
    <n v="4"/>
    <x v="4"/>
    <s v="Urbano e infraestructuras"/>
    <n v="1"/>
    <n v="5"/>
    <x v="1"/>
    <s v="Canada de las Norias"/>
    <n v="1.908353"/>
  </r>
  <r>
    <n v="5"/>
    <x v="5"/>
    <s v="Urbano e infraestructuras"/>
    <n v="1"/>
    <n v="5"/>
    <x v="1"/>
    <s v="Canada de las Norias"/>
    <n v="1.930129"/>
  </r>
  <r>
    <n v="6"/>
    <x v="6"/>
    <s v="Urbano e infraestructuras"/>
    <n v="1"/>
    <n v="3"/>
    <x v="1"/>
    <s v="Canada de las Norias"/>
    <n v="2.4448319999999999"/>
  </r>
  <r>
    <n v="7"/>
    <x v="7"/>
    <s v="Zonas humedas"/>
    <n v="3"/>
    <n v="1"/>
    <x v="1"/>
    <s v="Canada de las Norias"/>
    <n v="0"/>
  </r>
  <r>
    <n v="8"/>
    <x v="8"/>
    <s v="Zonas humedas"/>
    <n v="3"/>
    <n v="1"/>
    <x v="1"/>
    <s v="Canada de las Norias"/>
    <n v="0"/>
  </r>
  <r>
    <n v="9"/>
    <x v="9"/>
    <s v="Zonas humedas"/>
    <n v="3"/>
    <n v="1"/>
    <x v="1"/>
    <s v="Canada de las Norias"/>
    <n v="0"/>
  </r>
  <r>
    <n v="10"/>
    <x v="10"/>
    <s v="Zonas humedas"/>
    <n v="3"/>
    <n v="1"/>
    <x v="1"/>
    <s v="Canada de las Norias"/>
    <n v="0"/>
  </r>
  <r>
    <n v="11"/>
    <x v="11"/>
    <s v="Zonas humedas"/>
    <n v="3"/>
    <n v="1"/>
    <x v="1"/>
    <s v="Canada de las Norias"/>
    <n v="22.295169999999999"/>
  </r>
  <r>
    <n v="12"/>
    <x v="12"/>
    <s v="Zonas humedas"/>
    <n v="3"/>
    <n v="1"/>
    <x v="1"/>
    <s v="Canada de las Norias"/>
    <n v="135.25920300000001"/>
  </r>
  <r>
    <n v="13"/>
    <x v="13"/>
    <s v="Zonas humedas"/>
    <n v="3"/>
    <n v="4"/>
    <x v="1"/>
    <s v="Canada de las Norias"/>
    <n v="5.1891210000000001"/>
  </r>
  <r>
    <n v="14"/>
    <x v="14"/>
    <s v="Agrario"/>
    <n v="4"/>
    <n v="3"/>
    <x v="1"/>
    <s v="Canada de las Norias"/>
    <n v="0"/>
  </r>
  <r>
    <n v="15"/>
    <x v="15"/>
    <s v="Agrario"/>
    <n v="4"/>
    <n v="3"/>
    <x v="1"/>
    <s v="Canada de las Norias"/>
    <n v="6.1362350000000001"/>
  </r>
  <r>
    <n v="17"/>
    <x v="16"/>
    <s v="Agrario invernaderos"/>
    <n v="2"/>
    <n v="5"/>
    <x v="1"/>
    <s v="Canada de las Norias"/>
    <n v="226.766357"/>
  </r>
  <r>
    <n v="18"/>
    <x v="17"/>
    <s v="Agrario"/>
    <n v="4"/>
    <n v="3"/>
    <x v="1"/>
    <s v="Canada de las Norias"/>
    <n v="4.912293"/>
  </r>
  <r>
    <n v="19"/>
    <x v="18"/>
    <s v="Agrario"/>
    <n v="4"/>
    <n v="3"/>
    <x v="1"/>
    <s v="Canada de las Norias"/>
    <n v="9.1789740000000002"/>
  </r>
  <r>
    <n v="20"/>
    <x v="19"/>
    <s v="Cobertura vegetal y suelos"/>
    <n v="5"/>
    <n v="1"/>
    <x v="1"/>
    <s v="Canada de las Norias"/>
    <n v="62.850881999999999"/>
  </r>
  <r>
    <n v="21"/>
    <x v="20"/>
    <s v="Cobertura vegetal y suelos"/>
    <n v="5"/>
    <n v="2"/>
    <x v="1"/>
    <s v="Canada de las Norias"/>
    <n v="1.661232"/>
  </r>
  <r>
    <n v="22"/>
    <x v="21"/>
    <s v="Cobertura vegetal y suelos"/>
    <n v="5"/>
    <n v="1"/>
    <x v="1"/>
    <s v="Canada de las Norias"/>
    <n v="0"/>
  </r>
  <r>
    <n v="23"/>
    <x v="22"/>
    <s v="Cobertura vegetal y suelos"/>
    <n v="5"/>
    <n v="1"/>
    <x v="1"/>
    <s v="Canada de las Norias"/>
    <n v="22.956925999999999"/>
  </r>
  <r>
    <n v="24"/>
    <x v="23"/>
    <s v="Urbano e infraestructuras"/>
    <n v="1"/>
    <n v="4"/>
    <x v="1"/>
    <s v="Canada de las Norias"/>
    <n v="0"/>
  </r>
  <r>
    <n v="0"/>
    <x v="0"/>
    <s v="Urbano e infraestructuras"/>
    <n v="1"/>
    <n v="5"/>
    <x v="1"/>
    <s v="Cola del Embalse del Negratin"/>
    <n v="0"/>
  </r>
  <r>
    <n v="1"/>
    <x v="1"/>
    <s v="Urbano e infraestructuras"/>
    <n v="1"/>
    <n v="5"/>
    <x v="1"/>
    <s v="Cola del Embalse del Negratin"/>
    <n v="1.052962"/>
  </r>
  <r>
    <n v="2"/>
    <x v="2"/>
    <s v="Urbano e infraestructuras"/>
    <n v="1"/>
    <n v="5"/>
    <x v="1"/>
    <s v="Cola del Embalse del Negratin"/>
    <n v="0"/>
  </r>
  <r>
    <n v="3"/>
    <x v="3"/>
    <s v="Urbano e infraestructuras"/>
    <n v="1"/>
    <n v="5"/>
    <x v="1"/>
    <s v="Cola del Embalse del Negratin"/>
    <n v="10.198543000000001"/>
  </r>
  <r>
    <n v="4"/>
    <x v="4"/>
    <s v="Urbano e infraestructuras"/>
    <n v="1"/>
    <n v="5"/>
    <x v="1"/>
    <s v="Cola del Embalse del Negratin"/>
    <n v="2.4969429999999999"/>
  </r>
  <r>
    <n v="5"/>
    <x v="5"/>
    <s v="Urbano e infraestructuras"/>
    <n v="1"/>
    <n v="5"/>
    <x v="1"/>
    <s v="Cola del Embalse del Negratin"/>
    <n v="0"/>
  </r>
  <r>
    <n v="6"/>
    <x v="6"/>
    <s v="Urbano e infraestructuras"/>
    <n v="1"/>
    <n v="3"/>
    <x v="1"/>
    <s v="Cola del Embalse del Negratin"/>
    <n v="0"/>
  </r>
  <r>
    <n v="7"/>
    <x v="7"/>
    <s v="Zonas humedas"/>
    <n v="3"/>
    <n v="1"/>
    <x v="1"/>
    <s v="Cola del Embalse del Negratin"/>
    <n v="0"/>
  </r>
  <r>
    <n v="8"/>
    <x v="8"/>
    <s v="Zonas humedas"/>
    <n v="3"/>
    <n v="1"/>
    <x v="1"/>
    <s v="Cola del Embalse del Negratin"/>
    <n v="0"/>
  </r>
  <r>
    <n v="9"/>
    <x v="9"/>
    <s v="Zonas humedas"/>
    <n v="3"/>
    <n v="1"/>
    <x v="1"/>
    <s v="Cola del Embalse del Negratin"/>
    <n v="0"/>
  </r>
  <r>
    <n v="10"/>
    <x v="10"/>
    <s v="Zonas humedas"/>
    <n v="3"/>
    <n v="1"/>
    <x v="1"/>
    <s v="Cola del Embalse del Negratin"/>
    <n v="0"/>
  </r>
  <r>
    <n v="11"/>
    <x v="11"/>
    <s v="Zonas humedas"/>
    <n v="3"/>
    <n v="1"/>
    <x v="1"/>
    <s v="Cola del Embalse del Negratin"/>
    <n v="90.983635000000007"/>
  </r>
  <r>
    <n v="12"/>
    <x v="12"/>
    <s v="Zonas humedas"/>
    <n v="3"/>
    <n v="1"/>
    <x v="1"/>
    <s v="Cola del Embalse del Negratin"/>
    <n v="0"/>
  </r>
  <r>
    <n v="13"/>
    <x v="13"/>
    <s v="Zonas humedas"/>
    <n v="3"/>
    <n v="4"/>
    <x v="1"/>
    <s v="Cola del Embalse del Negratin"/>
    <n v="179.84545499999999"/>
  </r>
  <r>
    <n v="14"/>
    <x v="14"/>
    <s v="Agrario"/>
    <n v="4"/>
    <n v="3"/>
    <x v="1"/>
    <s v="Cola del Embalse del Negratin"/>
    <n v="139.291359"/>
  </r>
  <r>
    <n v="15"/>
    <x v="15"/>
    <s v="Agrario"/>
    <n v="4"/>
    <n v="3"/>
    <x v="1"/>
    <s v="Cola del Embalse del Negratin"/>
    <n v="17.259428"/>
  </r>
  <r>
    <n v="17"/>
    <x v="16"/>
    <s v="Agrario invernaderos"/>
    <n v="2"/>
    <n v="5"/>
    <x v="1"/>
    <s v="Cola del Embalse del Negratin"/>
    <n v="0"/>
  </r>
  <r>
    <n v="18"/>
    <x v="17"/>
    <s v="Agrario"/>
    <n v="4"/>
    <n v="3"/>
    <x v="1"/>
    <s v="Cola del Embalse del Negratin"/>
    <n v="82.479111000000003"/>
  </r>
  <r>
    <n v="19"/>
    <x v="18"/>
    <s v="Agrario"/>
    <n v="4"/>
    <n v="3"/>
    <x v="1"/>
    <s v="Cola del Embalse del Negratin"/>
    <n v="0"/>
  </r>
  <r>
    <n v="20"/>
    <x v="19"/>
    <s v="Cobertura vegetal y suelos"/>
    <n v="5"/>
    <n v="1"/>
    <x v="1"/>
    <s v="Cola del Embalse del Negratin"/>
    <n v="266.46162800000002"/>
  </r>
  <r>
    <n v="21"/>
    <x v="20"/>
    <s v="Cobertura vegetal y suelos"/>
    <n v="5"/>
    <n v="2"/>
    <x v="1"/>
    <s v="Cola del Embalse del Negratin"/>
    <n v="0"/>
  </r>
  <r>
    <n v="22"/>
    <x v="21"/>
    <s v="Cobertura vegetal y suelos"/>
    <n v="5"/>
    <n v="1"/>
    <x v="1"/>
    <s v="Cola del Embalse del Negratin"/>
    <n v="0"/>
  </r>
  <r>
    <n v="23"/>
    <x v="22"/>
    <s v="Cobertura vegetal y suelos"/>
    <n v="5"/>
    <n v="1"/>
    <x v="1"/>
    <s v="Cola del Embalse del Negratin"/>
    <n v="60.986457999999999"/>
  </r>
  <r>
    <n v="24"/>
    <x v="23"/>
    <s v="Urbano e infraestructuras"/>
    <n v="1"/>
    <n v="4"/>
    <x v="1"/>
    <s v="Cola del Embalse del Negratin"/>
    <n v="0"/>
  </r>
  <r>
    <n v="0"/>
    <x v="0"/>
    <s v="Urbano e infraestructuras"/>
    <n v="1"/>
    <n v="5"/>
    <x v="1"/>
    <s v="Humedales de Baza"/>
    <n v="0"/>
  </r>
  <r>
    <n v="1"/>
    <x v="1"/>
    <s v="Urbano e infraestructuras"/>
    <n v="1"/>
    <n v="5"/>
    <x v="1"/>
    <s v="Humedales de Baza"/>
    <n v="0"/>
  </r>
  <r>
    <n v="2"/>
    <x v="2"/>
    <s v="Urbano e infraestructuras"/>
    <n v="1"/>
    <n v="5"/>
    <x v="1"/>
    <s v="Humedales de Baza"/>
    <n v="0"/>
  </r>
  <r>
    <n v="3"/>
    <x v="3"/>
    <s v="Urbano e infraestructuras"/>
    <n v="1"/>
    <n v="5"/>
    <x v="1"/>
    <s v="Humedales de Baza"/>
    <n v="8.9052760000000006"/>
  </r>
  <r>
    <n v="4"/>
    <x v="4"/>
    <s v="Urbano e infraestructuras"/>
    <n v="1"/>
    <n v="5"/>
    <x v="1"/>
    <s v="Humedales de Baza"/>
    <n v="2.7706879999999998"/>
  </r>
  <r>
    <n v="5"/>
    <x v="5"/>
    <s v="Urbano e infraestructuras"/>
    <n v="1"/>
    <n v="5"/>
    <x v="1"/>
    <s v="Humedales de Baza"/>
    <n v="0"/>
  </r>
  <r>
    <n v="6"/>
    <x v="6"/>
    <s v="Urbano e infraestructuras"/>
    <n v="1"/>
    <n v="3"/>
    <x v="1"/>
    <s v="Humedales de Baza"/>
    <n v="0"/>
  </r>
  <r>
    <n v="7"/>
    <x v="7"/>
    <s v="Zonas humedas"/>
    <n v="3"/>
    <n v="1"/>
    <x v="1"/>
    <s v="Humedales de Baza"/>
    <n v="0"/>
  </r>
  <r>
    <n v="8"/>
    <x v="8"/>
    <s v="Zonas humedas"/>
    <n v="3"/>
    <n v="1"/>
    <x v="1"/>
    <s v="Humedales de Baza"/>
    <n v="0"/>
  </r>
  <r>
    <n v="9"/>
    <x v="9"/>
    <s v="Zonas humedas"/>
    <n v="3"/>
    <n v="1"/>
    <x v="1"/>
    <s v="Humedales de Baza"/>
    <n v="0"/>
  </r>
  <r>
    <n v="10"/>
    <x v="10"/>
    <s v="Zonas humedas"/>
    <n v="3"/>
    <n v="1"/>
    <x v="1"/>
    <s v="Humedales de Baza"/>
    <n v="0"/>
  </r>
  <r>
    <n v="11"/>
    <x v="11"/>
    <s v="Zonas humedas"/>
    <n v="3"/>
    <n v="1"/>
    <x v="1"/>
    <s v="Humedales de Baza"/>
    <n v="0.13997499999999999"/>
  </r>
  <r>
    <n v="12"/>
    <x v="12"/>
    <s v="Zonas humedas"/>
    <n v="3"/>
    <n v="1"/>
    <x v="1"/>
    <s v="Humedales de Baza"/>
    <n v="0"/>
  </r>
  <r>
    <n v="13"/>
    <x v="13"/>
    <s v="Zonas humedas"/>
    <n v="3"/>
    <n v="4"/>
    <x v="1"/>
    <s v="Humedales de Baza"/>
    <n v="3.036689"/>
  </r>
  <r>
    <n v="14"/>
    <x v="14"/>
    <s v="Agrario"/>
    <n v="4"/>
    <n v="3"/>
    <x v="1"/>
    <s v="Humedales de Baza"/>
    <n v="103.345218"/>
  </r>
  <r>
    <n v="15"/>
    <x v="15"/>
    <s v="Agrario"/>
    <n v="4"/>
    <n v="3"/>
    <x v="1"/>
    <s v="Humedales de Baza"/>
    <n v="23.957934999999999"/>
  </r>
  <r>
    <n v="17"/>
    <x v="16"/>
    <s v="Agrario invernaderos"/>
    <n v="2"/>
    <n v="5"/>
    <x v="1"/>
    <s v="Humedales de Baza"/>
    <n v="0"/>
  </r>
  <r>
    <n v="18"/>
    <x v="17"/>
    <s v="Agrario"/>
    <n v="4"/>
    <n v="3"/>
    <x v="1"/>
    <s v="Humedales de Baza"/>
    <n v="254.93068"/>
  </r>
  <r>
    <n v="19"/>
    <x v="18"/>
    <s v="Agrario"/>
    <n v="4"/>
    <n v="3"/>
    <x v="1"/>
    <s v="Humedales de Baza"/>
    <n v="1.5988830000000001"/>
  </r>
  <r>
    <n v="20"/>
    <x v="19"/>
    <s v="Cobertura vegetal y suelos"/>
    <n v="5"/>
    <n v="1"/>
    <x v="1"/>
    <s v="Humedales de Baza"/>
    <n v="102.38279900000001"/>
  </r>
  <r>
    <n v="21"/>
    <x v="20"/>
    <s v="Cobertura vegetal y suelos"/>
    <n v="5"/>
    <n v="2"/>
    <x v="1"/>
    <s v="Humedales de Baza"/>
    <n v="0"/>
  </r>
  <r>
    <n v="22"/>
    <x v="21"/>
    <s v="Cobertura vegetal y suelos"/>
    <n v="5"/>
    <n v="1"/>
    <x v="1"/>
    <s v="Humedales de Baza"/>
    <n v="0"/>
  </r>
  <r>
    <n v="23"/>
    <x v="22"/>
    <s v="Cobertura vegetal y suelos"/>
    <n v="5"/>
    <n v="1"/>
    <x v="1"/>
    <s v="Humedales de Baza"/>
    <n v="16.771031000000001"/>
  </r>
  <r>
    <n v="24"/>
    <x v="23"/>
    <s v="Urbano e infraestructuras"/>
    <n v="1"/>
    <n v="4"/>
    <x v="1"/>
    <s v="Humedales de Baza"/>
    <n v="0"/>
  </r>
  <r>
    <n v="0"/>
    <x v="0"/>
    <s v="Urbano e infraestructuras"/>
    <n v="1"/>
    <n v="5"/>
    <x v="1"/>
    <s v="Salinas de Cabo de Gata"/>
    <n v="0.13852800000000001"/>
  </r>
  <r>
    <n v="1"/>
    <x v="1"/>
    <s v="Urbano e infraestructuras"/>
    <n v="1"/>
    <n v="5"/>
    <x v="1"/>
    <s v="Salinas de Cabo de Gata"/>
    <n v="22.018464000000002"/>
  </r>
  <r>
    <n v="2"/>
    <x v="2"/>
    <s v="Urbano e infraestructuras"/>
    <n v="1"/>
    <n v="5"/>
    <x v="1"/>
    <s v="Salinas de Cabo de Gata"/>
    <n v="5.8482010000000004"/>
  </r>
  <r>
    <n v="3"/>
    <x v="3"/>
    <s v="Urbano e infraestructuras"/>
    <n v="1"/>
    <n v="5"/>
    <x v="1"/>
    <s v="Salinas de Cabo de Gata"/>
    <n v="23.885078"/>
  </r>
  <r>
    <n v="4"/>
    <x v="4"/>
    <s v="Urbano e infraestructuras"/>
    <n v="1"/>
    <n v="5"/>
    <x v="1"/>
    <s v="Salinas de Cabo de Gata"/>
    <n v="0.97809500000000005"/>
  </r>
  <r>
    <n v="5"/>
    <x v="5"/>
    <s v="Urbano e infraestructuras"/>
    <n v="1"/>
    <n v="5"/>
    <x v="1"/>
    <s v="Salinas de Cabo de Gata"/>
    <n v="0.86340099999999997"/>
  </r>
  <r>
    <n v="6"/>
    <x v="6"/>
    <s v="Urbano e infraestructuras"/>
    <n v="1"/>
    <n v="3"/>
    <x v="1"/>
    <s v="Salinas de Cabo de Gata"/>
    <n v="1.8112779999999999"/>
  </r>
  <r>
    <n v="7"/>
    <x v="7"/>
    <s v="Zonas humedas"/>
    <n v="3"/>
    <n v="1"/>
    <x v="1"/>
    <s v="Salinas de Cabo de Gata"/>
    <n v="156.511606"/>
  </r>
  <r>
    <n v="8"/>
    <x v="8"/>
    <s v="Zonas humedas"/>
    <n v="3"/>
    <n v="1"/>
    <x v="1"/>
    <s v="Salinas de Cabo de Gata"/>
    <n v="270.80312199999997"/>
  </r>
  <r>
    <n v="9"/>
    <x v="9"/>
    <s v="Zonas humedas"/>
    <n v="3"/>
    <n v="1"/>
    <x v="1"/>
    <s v="Salinas de Cabo de Gata"/>
    <n v="0"/>
  </r>
  <r>
    <n v="10"/>
    <x v="10"/>
    <s v="Zonas humedas"/>
    <n v="3"/>
    <n v="1"/>
    <x v="1"/>
    <s v="Salinas de Cabo de Gata"/>
    <n v="0"/>
  </r>
  <r>
    <n v="11"/>
    <x v="11"/>
    <s v="Zonas humedas"/>
    <n v="3"/>
    <n v="1"/>
    <x v="1"/>
    <s v="Salinas de Cabo de Gata"/>
    <n v="3.9251640000000001"/>
  </r>
  <r>
    <n v="12"/>
    <x v="12"/>
    <s v="Zonas humedas"/>
    <n v="3"/>
    <n v="1"/>
    <x v="1"/>
    <s v="Salinas de Cabo de Gata"/>
    <n v="0"/>
  </r>
  <r>
    <n v="13"/>
    <x v="13"/>
    <s v="Zonas humedas"/>
    <n v="3"/>
    <n v="4"/>
    <x v="1"/>
    <s v="Salinas de Cabo de Gata"/>
    <n v="0.83206999999999998"/>
  </r>
  <r>
    <n v="14"/>
    <x v="14"/>
    <s v="Agrario"/>
    <n v="4"/>
    <n v="3"/>
    <x v="1"/>
    <s v="Salinas de Cabo de Gata"/>
    <n v="0"/>
  </r>
  <r>
    <n v="15"/>
    <x v="15"/>
    <s v="Agrario"/>
    <n v="4"/>
    <n v="3"/>
    <x v="1"/>
    <s v="Salinas de Cabo de Gata"/>
    <n v="4.3175410000000003"/>
  </r>
  <r>
    <n v="17"/>
    <x v="16"/>
    <s v="Agrario invernaderos"/>
    <n v="2"/>
    <n v="5"/>
    <x v="1"/>
    <s v="Salinas de Cabo de Gata"/>
    <n v="25.4574"/>
  </r>
  <r>
    <n v="18"/>
    <x v="17"/>
    <s v="Agrario"/>
    <n v="4"/>
    <n v="3"/>
    <x v="1"/>
    <s v="Salinas de Cabo de Gata"/>
    <n v="53.186182000000002"/>
  </r>
  <r>
    <n v="19"/>
    <x v="18"/>
    <s v="Agrario"/>
    <n v="4"/>
    <n v="3"/>
    <x v="1"/>
    <s v="Salinas de Cabo de Gata"/>
    <n v="2.3519100000000002"/>
  </r>
  <r>
    <n v="20"/>
    <x v="19"/>
    <s v="Cobertura vegetal y suelos"/>
    <n v="5"/>
    <n v="1"/>
    <x v="1"/>
    <s v="Salinas de Cabo de Gata"/>
    <n v="168.020318"/>
  </r>
  <r>
    <n v="21"/>
    <x v="20"/>
    <s v="Cobertura vegetal y suelos"/>
    <n v="5"/>
    <n v="2"/>
    <x v="1"/>
    <s v="Salinas de Cabo de Gata"/>
    <n v="0"/>
  </r>
  <r>
    <n v="22"/>
    <x v="21"/>
    <s v="Cobertura vegetal y suelos"/>
    <n v="5"/>
    <n v="1"/>
    <x v="1"/>
    <s v="Salinas de Cabo de Gata"/>
    <n v="169.89219700000001"/>
  </r>
  <r>
    <n v="23"/>
    <x v="22"/>
    <s v="Cobertura vegetal y suelos"/>
    <n v="5"/>
    <n v="1"/>
    <x v="1"/>
    <s v="Salinas de Cabo de Gata"/>
    <n v="5.6994309999999997"/>
  </r>
  <r>
    <n v="24"/>
    <x v="23"/>
    <s v="Urbano e infraestructuras"/>
    <n v="1"/>
    <n v="4"/>
    <x v="1"/>
    <s v="Salinas de Cabo de Gata"/>
    <n v="0"/>
  </r>
  <r>
    <n v="0"/>
    <x v="0"/>
    <s v="Urbano e infraestructuras"/>
    <n v="1"/>
    <n v="5"/>
    <x v="1"/>
    <s v="Rambla Morales"/>
    <n v="0"/>
  </r>
  <r>
    <n v="1"/>
    <x v="1"/>
    <s v="Urbano e infraestructuras"/>
    <n v="1"/>
    <n v="5"/>
    <x v="1"/>
    <s v="Rambla Morales"/>
    <n v="0"/>
  </r>
  <r>
    <n v="2"/>
    <x v="2"/>
    <s v="Urbano e infraestructuras"/>
    <n v="1"/>
    <n v="5"/>
    <x v="1"/>
    <s v="Rambla Morales"/>
    <n v="0"/>
  </r>
  <r>
    <n v="3"/>
    <x v="3"/>
    <s v="Urbano e infraestructuras"/>
    <n v="1"/>
    <n v="5"/>
    <x v="1"/>
    <s v="Rambla Morales"/>
    <n v="1.6859139999999999"/>
  </r>
  <r>
    <n v="4"/>
    <x v="4"/>
    <s v="Urbano e infraestructuras"/>
    <n v="1"/>
    <n v="5"/>
    <x v="1"/>
    <s v="Rambla Morales"/>
    <n v="0.57193099999999997"/>
  </r>
  <r>
    <n v="5"/>
    <x v="5"/>
    <s v="Urbano e infraestructuras"/>
    <n v="1"/>
    <n v="5"/>
    <x v="1"/>
    <s v="Rambla Morales"/>
    <n v="0"/>
  </r>
  <r>
    <n v="6"/>
    <x v="6"/>
    <s v="Urbano e infraestructuras"/>
    <n v="1"/>
    <n v="3"/>
    <x v="1"/>
    <s v="Rambla Morales"/>
    <n v="3.4647589999999999"/>
  </r>
  <r>
    <n v="7"/>
    <x v="7"/>
    <s v="Zonas humedas"/>
    <n v="3"/>
    <n v="1"/>
    <x v="1"/>
    <s v="Rambla Morales"/>
    <n v="10.499036"/>
  </r>
  <r>
    <n v="8"/>
    <x v="8"/>
    <s v="Zonas humedas"/>
    <n v="3"/>
    <n v="1"/>
    <x v="1"/>
    <s v="Rambla Morales"/>
    <n v="0"/>
  </r>
  <r>
    <n v="9"/>
    <x v="9"/>
    <s v="Zonas humedas"/>
    <n v="3"/>
    <n v="1"/>
    <x v="1"/>
    <s v="Rambla Morales"/>
    <n v="0"/>
  </r>
  <r>
    <n v="10"/>
    <x v="10"/>
    <s v="Zonas humedas"/>
    <n v="3"/>
    <n v="1"/>
    <x v="1"/>
    <s v="Rambla Morales"/>
    <n v="5.8536429999999999"/>
  </r>
  <r>
    <n v="11"/>
    <x v="11"/>
    <s v="Zonas humedas"/>
    <n v="3"/>
    <n v="1"/>
    <x v="1"/>
    <s v="Rambla Morales"/>
    <n v="0.21344399999999999"/>
  </r>
  <r>
    <n v="12"/>
    <x v="12"/>
    <s v="Zonas humedas"/>
    <n v="3"/>
    <n v="1"/>
    <x v="1"/>
    <s v="Rambla Morales"/>
    <n v="0"/>
  </r>
  <r>
    <n v="13"/>
    <x v="13"/>
    <s v="Zonas humedas"/>
    <n v="3"/>
    <n v="4"/>
    <x v="1"/>
    <s v="Rambla Morales"/>
    <n v="0"/>
  </r>
  <r>
    <n v="14"/>
    <x v="14"/>
    <s v="Agrario"/>
    <n v="4"/>
    <n v="3"/>
    <x v="1"/>
    <s v="Rambla Morales"/>
    <n v="0"/>
  </r>
  <r>
    <n v="15"/>
    <x v="15"/>
    <s v="Agrario"/>
    <n v="4"/>
    <n v="3"/>
    <x v="1"/>
    <s v="Rambla Morales"/>
    <n v="0"/>
  </r>
  <r>
    <n v="17"/>
    <x v="16"/>
    <s v="Agrario invernaderos"/>
    <n v="2"/>
    <n v="5"/>
    <x v="1"/>
    <s v="Rambla Morales"/>
    <n v="11.69286"/>
  </r>
  <r>
    <n v="18"/>
    <x v="17"/>
    <s v="Agrario"/>
    <n v="4"/>
    <n v="3"/>
    <x v="1"/>
    <s v="Rambla Morales"/>
    <n v="0"/>
  </r>
  <r>
    <n v="19"/>
    <x v="18"/>
    <s v="Agrario"/>
    <n v="4"/>
    <n v="3"/>
    <x v="1"/>
    <s v="Rambla Morales"/>
    <n v="0"/>
  </r>
  <r>
    <n v="20"/>
    <x v="19"/>
    <s v="Cobertura vegetal y suelos"/>
    <n v="5"/>
    <n v="1"/>
    <x v="1"/>
    <s v="Rambla Morales"/>
    <n v="1.7519979999999999"/>
  </r>
  <r>
    <n v="21"/>
    <x v="20"/>
    <s v="Cobertura vegetal y suelos"/>
    <n v="5"/>
    <n v="2"/>
    <x v="1"/>
    <s v="Rambla Morales"/>
    <n v="0"/>
  </r>
  <r>
    <n v="22"/>
    <x v="21"/>
    <s v="Cobertura vegetal y suelos"/>
    <n v="5"/>
    <n v="1"/>
    <x v="1"/>
    <s v="Rambla Morales"/>
    <n v="146.944571"/>
  </r>
  <r>
    <n v="23"/>
    <x v="22"/>
    <s v="Cobertura vegetal y suelos"/>
    <n v="5"/>
    <n v="1"/>
    <x v="1"/>
    <s v="Rambla Morales"/>
    <n v="0"/>
  </r>
  <r>
    <n v="24"/>
    <x v="23"/>
    <s v="Urbano e infraestructuras"/>
    <n v="1"/>
    <n v="4"/>
    <x v="1"/>
    <s v="Rambla Morales"/>
    <n v="0"/>
  </r>
  <r>
    <n v="0"/>
    <x v="0"/>
    <s v="Urbano e infraestructuras"/>
    <n v="1"/>
    <n v="5"/>
    <x v="1"/>
    <s v="Rio Antas"/>
    <n v="0"/>
  </r>
  <r>
    <n v="1"/>
    <x v="1"/>
    <s v="Urbano e infraestructuras"/>
    <n v="1"/>
    <n v="5"/>
    <x v="1"/>
    <s v="Rio Antas"/>
    <n v="64.015197000000001"/>
  </r>
  <r>
    <n v="2"/>
    <x v="2"/>
    <s v="Urbano e infraestructuras"/>
    <n v="1"/>
    <n v="5"/>
    <x v="1"/>
    <s v="Rio Antas"/>
    <n v="0.19841600000000001"/>
  </r>
  <r>
    <n v="3"/>
    <x v="3"/>
    <s v="Urbano e infraestructuras"/>
    <n v="1"/>
    <n v="5"/>
    <x v="1"/>
    <s v="Rio Antas"/>
    <n v="20.878774"/>
  </r>
  <r>
    <n v="4"/>
    <x v="4"/>
    <s v="Urbano e infraestructuras"/>
    <n v="1"/>
    <n v="5"/>
    <x v="1"/>
    <s v="Rio Antas"/>
    <n v="5.2520249999999997"/>
  </r>
  <r>
    <n v="5"/>
    <x v="5"/>
    <s v="Urbano e infraestructuras"/>
    <n v="1"/>
    <n v="5"/>
    <x v="1"/>
    <s v="Rio Antas"/>
    <n v="6.8224090000000004"/>
  </r>
  <r>
    <n v="6"/>
    <x v="6"/>
    <s v="Urbano e infraestructuras"/>
    <n v="1"/>
    <n v="3"/>
    <x v="1"/>
    <s v="Rio Antas"/>
    <n v="13.771416"/>
  </r>
  <r>
    <n v="7"/>
    <x v="7"/>
    <s v="Zonas humedas"/>
    <n v="3"/>
    <n v="1"/>
    <x v="1"/>
    <s v="Rio Antas"/>
    <n v="19.221588000000001"/>
  </r>
  <r>
    <n v="8"/>
    <x v="8"/>
    <s v="Zonas humedas"/>
    <n v="3"/>
    <n v="1"/>
    <x v="1"/>
    <s v="Rio Antas"/>
    <n v="0"/>
  </r>
  <r>
    <n v="9"/>
    <x v="9"/>
    <s v="Zonas humedas"/>
    <n v="3"/>
    <n v="1"/>
    <x v="1"/>
    <s v="Rio Antas"/>
    <n v="0"/>
  </r>
  <r>
    <n v="10"/>
    <x v="10"/>
    <s v="Zonas humedas"/>
    <n v="3"/>
    <n v="1"/>
    <x v="1"/>
    <s v="Rio Antas"/>
    <n v="8.9605899999999998"/>
  </r>
  <r>
    <n v="11"/>
    <x v="11"/>
    <s v="Zonas humedas"/>
    <n v="3"/>
    <n v="1"/>
    <x v="1"/>
    <s v="Rio Antas"/>
    <n v="35.828614999999999"/>
  </r>
  <r>
    <n v="12"/>
    <x v="12"/>
    <s v="Zonas humedas"/>
    <n v="3"/>
    <n v="1"/>
    <x v="1"/>
    <s v="Rio Antas"/>
    <n v="0"/>
  </r>
  <r>
    <n v="13"/>
    <x v="13"/>
    <s v="Zonas humedas"/>
    <n v="3"/>
    <n v="4"/>
    <x v="1"/>
    <s v="Rio Antas"/>
    <n v="1.723754"/>
  </r>
  <r>
    <n v="14"/>
    <x v="14"/>
    <s v="Agrario"/>
    <n v="4"/>
    <n v="3"/>
    <x v="1"/>
    <s v="Rio Antas"/>
    <n v="3.721E-2"/>
  </r>
  <r>
    <n v="15"/>
    <x v="15"/>
    <s v="Agrario"/>
    <n v="4"/>
    <n v="3"/>
    <x v="1"/>
    <s v="Rio Antas"/>
    <n v="44.075217000000002"/>
  </r>
  <r>
    <n v="17"/>
    <x v="16"/>
    <s v="Agrario invernaderos"/>
    <n v="2"/>
    <n v="5"/>
    <x v="1"/>
    <s v="Rio Antas"/>
    <n v="0"/>
  </r>
  <r>
    <n v="18"/>
    <x v="17"/>
    <s v="Agrario"/>
    <n v="4"/>
    <n v="3"/>
    <x v="1"/>
    <s v="Rio Antas"/>
    <n v="128.24980300000001"/>
  </r>
  <r>
    <n v="19"/>
    <x v="18"/>
    <s v="Agrario"/>
    <n v="4"/>
    <n v="3"/>
    <x v="1"/>
    <s v="Rio Antas"/>
    <n v="5.0917770000000004"/>
  </r>
  <r>
    <n v="20"/>
    <x v="19"/>
    <s v="Cobertura vegetal y suelos"/>
    <n v="5"/>
    <n v="1"/>
    <x v="1"/>
    <s v="Rio Antas"/>
    <n v="111.504997"/>
  </r>
  <r>
    <n v="21"/>
    <x v="20"/>
    <s v="Cobertura vegetal y suelos"/>
    <n v="5"/>
    <n v="2"/>
    <x v="1"/>
    <s v="Rio Antas"/>
    <n v="0.83187900000000004"/>
  </r>
  <r>
    <n v="22"/>
    <x v="21"/>
    <s v="Cobertura vegetal y suelos"/>
    <n v="5"/>
    <n v="1"/>
    <x v="1"/>
    <s v="Rio Antas"/>
    <n v="6.0740980000000002"/>
  </r>
  <r>
    <n v="23"/>
    <x v="22"/>
    <s v="Cobertura vegetal y suelos"/>
    <n v="5"/>
    <n v="1"/>
    <x v="1"/>
    <s v="Rio Antas"/>
    <n v="22.429238999999999"/>
  </r>
  <r>
    <n v="24"/>
    <x v="23"/>
    <s v="Urbano e infraestructuras"/>
    <n v="1"/>
    <n v="4"/>
    <x v="1"/>
    <s v="Rio Antas"/>
    <n v="0"/>
  </r>
  <r>
    <n v="0"/>
    <x v="0"/>
    <s v="Urbano e infraestructuras"/>
    <n v="1"/>
    <n v="5"/>
    <x v="1"/>
    <s v="Ribera de la Algaida"/>
    <n v="0"/>
  </r>
  <r>
    <n v="1"/>
    <x v="1"/>
    <s v="Urbano e infraestructuras"/>
    <n v="1"/>
    <n v="5"/>
    <x v="1"/>
    <s v="Ribera de la Algaida"/>
    <n v="7.0646940000000003"/>
  </r>
  <r>
    <n v="2"/>
    <x v="2"/>
    <s v="Urbano e infraestructuras"/>
    <n v="1"/>
    <n v="5"/>
    <x v="1"/>
    <s v="Ribera de la Algaida"/>
    <n v="16.819527000000001"/>
  </r>
  <r>
    <n v="3"/>
    <x v="3"/>
    <s v="Urbano e infraestructuras"/>
    <n v="1"/>
    <n v="5"/>
    <x v="1"/>
    <s v="Ribera de la Algaida"/>
    <n v="12.692254"/>
  </r>
  <r>
    <n v="4"/>
    <x v="4"/>
    <s v="Urbano e infraestructuras"/>
    <n v="1"/>
    <n v="5"/>
    <x v="1"/>
    <s v="Ribera de la Algaida"/>
    <n v="0"/>
  </r>
  <r>
    <n v="5"/>
    <x v="5"/>
    <s v="Urbano e infraestructuras"/>
    <n v="1"/>
    <n v="5"/>
    <x v="1"/>
    <s v="Ribera de la Algaida"/>
    <n v="3.3578999999999998E-2"/>
  </r>
  <r>
    <n v="6"/>
    <x v="6"/>
    <s v="Urbano e infraestructuras"/>
    <n v="1"/>
    <n v="3"/>
    <x v="1"/>
    <s v="Ribera de la Algaida"/>
    <n v="7.8570869999999999"/>
  </r>
  <r>
    <n v="7"/>
    <x v="7"/>
    <s v="Zonas humedas"/>
    <n v="3"/>
    <n v="1"/>
    <x v="1"/>
    <s v="Ribera de la Algaida"/>
    <n v="0"/>
  </r>
  <r>
    <n v="8"/>
    <x v="8"/>
    <s v="Zonas humedas"/>
    <n v="3"/>
    <n v="1"/>
    <x v="1"/>
    <s v="Ribera de la Algaida"/>
    <n v="31.073995"/>
  </r>
  <r>
    <n v="9"/>
    <x v="9"/>
    <s v="Zonas humedas"/>
    <n v="3"/>
    <n v="1"/>
    <x v="1"/>
    <s v="Ribera de la Algaida"/>
    <n v="0"/>
  </r>
  <r>
    <n v="10"/>
    <x v="10"/>
    <s v="Zonas humedas"/>
    <n v="3"/>
    <n v="1"/>
    <x v="1"/>
    <s v="Ribera de la Algaida"/>
    <n v="2.2898390000000002"/>
  </r>
  <r>
    <n v="11"/>
    <x v="11"/>
    <s v="Zonas humedas"/>
    <n v="3"/>
    <n v="1"/>
    <x v="1"/>
    <s v="Ribera de la Algaida"/>
    <n v="3.074827"/>
  </r>
  <r>
    <n v="12"/>
    <x v="12"/>
    <s v="Zonas humedas"/>
    <n v="3"/>
    <n v="1"/>
    <x v="1"/>
    <s v="Ribera de la Algaida"/>
    <n v="0"/>
  </r>
  <r>
    <n v="13"/>
    <x v="13"/>
    <s v="Zonas humedas"/>
    <n v="3"/>
    <n v="4"/>
    <x v="1"/>
    <s v="Ribera de la Algaida"/>
    <n v="0.19663700000000001"/>
  </r>
  <r>
    <n v="14"/>
    <x v="14"/>
    <s v="Agrario"/>
    <n v="4"/>
    <n v="3"/>
    <x v="1"/>
    <s v="Ribera de la Algaida"/>
    <n v="0"/>
  </r>
  <r>
    <n v="15"/>
    <x v="15"/>
    <s v="Agrario"/>
    <n v="4"/>
    <n v="3"/>
    <x v="1"/>
    <s v="Ribera de la Algaida"/>
    <n v="0.61850400000000005"/>
  </r>
  <r>
    <n v="17"/>
    <x v="16"/>
    <s v="Agrario invernaderos"/>
    <n v="2"/>
    <n v="5"/>
    <x v="1"/>
    <s v="Ribera de la Algaida"/>
    <n v="30.14555"/>
  </r>
  <r>
    <n v="18"/>
    <x v="17"/>
    <s v="Agrario"/>
    <n v="4"/>
    <n v="3"/>
    <x v="1"/>
    <s v="Ribera de la Algaida"/>
    <n v="0"/>
  </r>
  <r>
    <n v="19"/>
    <x v="18"/>
    <s v="Agrario"/>
    <n v="4"/>
    <n v="3"/>
    <x v="1"/>
    <s v="Ribera de la Algaida"/>
    <n v="0"/>
  </r>
  <r>
    <n v="20"/>
    <x v="19"/>
    <s v="Cobertura vegetal y suelos"/>
    <n v="5"/>
    <n v="1"/>
    <x v="1"/>
    <s v="Ribera de la Algaida"/>
    <n v="50.991017999999997"/>
  </r>
  <r>
    <n v="21"/>
    <x v="20"/>
    <s v="Cobertura vegetal y suelos"/>
    <n v="5"/>
    <n v="2"/>
    <x v="1"/>
    <s v="Ribera de la Algaida"/>
    <n v="2.3070889999999999"/>
  </r>
  <r>
    <n v="22"/>
    <x v="21"/>
    <s v="Cobertura vegetal y suelos"/>
    <n v="5"/>
    <n v="1"/>
    <x v="1"/>
    <s v="Ribera de la Algaida"/>
    <n v="51.942807000000002"/>
  </r>
  <r>
    <n v="23"/>
    <x v="22"/>
    <s v="Cobertura vegetal y suelos"/>
    <n v="5"/>
    <n v="1"/>
    <x v="1"/>
    <s v="Ribera de la Algaida"/>
    <n v="29.652424"/>
  </r>
  <r>
    <n v="24"/>
    <x v="23"/>
    <s v="Urbano e infraestructuras"/>
    <n v="1"/>
    <n v="4"/>
    <x v="1"/>
    <s v="Ribera de la Algaida"/>
    <n v="0"/>
  </r>
  <r>
    <n v="0"/>
    <x v="0"/>
    <s v="Urbano e infraestructuras"/>
    <n v="1"/>
    <n v="5"/>
    <x v="1"/>
    <s v="Saladar del Margen"/>
    <n v="0"/>
  </r>
  <r>
    <n v="1"/>
    <x v="1"/>
    <s v="Urbano e infraestructuras"/>
    <n v="1"/>
    <n v="5"/>
    <x v="1"/>
    <s v="Saladar del Margen"/>
    <n v="0"/>
  </r>
  <r>
    <n v="2"/>
    <x v="2"/>
    <s v="Urbano e infraestructuras"/>
    <n v="1"/>
    <n v="5"/>
    <x v="1"/>
    <s v="Saladar del Margen"/>
    <n v="0"/>
  </r>
  <r>
    <n v="3"/>
    <x v="3"/>
    <s v="Urbano e infraestructuras"/>
    <n v="1"/>
    <n v="5"/>
    <x v="1"/>
    <s v="Saladar del Margen"/>
    <n v="8.6467240000000007"/>
  </r>
  <r>
    <n v="4"/>
    <x v="4"/>
    <s v="Urbano e infraestructuras"/>
    <n v="1"/>
    <n v="5"/>
    <x v="1"/>
    <s v="Saladar del Margen"/>
    <n v="0"/>
  </r>
  <r>
    <n v="5"/>
    <x v="5"/>
    <s v="Urbano e infraestructuras"/>
    <n v="1"/>
    <n v="5"/>
    <x v="1"/>
    <s v="Saladar del Margen"/>
    <n v="0"/>
  </r>
  <r>
    <n v="6"/>
    <x v="6"/>
    <s v="Urbano e infraestructuras"/>
    <n v="1"/>
    <n v="3"/>
    <x v="1"/>
    <s v="Saladar del Margen"/>
    <n v="0"/>
  </r>
  <r>
    <n v="7"/>
    <x v="7"/>
    <s v="Zonas humedas"/>
    <n v="3"/>
    <n v="1"/>
    <x v="1"/>
    <s v="Saladar del Margen"/>
    <n v="0"/>
  </r>
  <r>
    <n v="8"/>
    <x v="8"/>
    <s v="Zonas humedas"/>
    <n v="3"/>
    <n v="1"/>
    <x v="1"/>
    <s v="Saladar del Margen"/>
    <n v="0"/>
  </r>
  <r>
    <n v="9"/>
    <x v="9"/>
    <s v="Zonas humedas"/>
    <n v="3"/>
    <n v="1"/>
    <x v="1"/>
    <s v="Saladar del Margen"/>
    <n v="0"/>
  </r>
  <r>
    <n v="10"/>
    <x v="10"/>
    <s v="Zonas humedas"/>
    <n v="3"/>
    <n v="1"/>
    <x v="1"/>
    <s v="Saladar del Margen"/>
    <n v="0"/>
  </r>
  <r>
    <n v="11"/>
    <x v="11"/>
    <s v="Zonas humedas"/>
    <n v="3"/>
    <n v="1"/>
    <x v="1"/>
    <s v="Saladar del Margen"/>
    <n v="4.3415179999999998"/>
  </r>
  <r>
    <n v="12"/>
    <x v="12"/>
    <s v="Zonas humedas"/>
    <n v="3"/>
    <n v="1"/>
    <x v="1"/>
    <s v="Saladar del Margen"/>
    <n v="0"/>
  </r>
  <r>
    <n v="13"/>
    <x v="13"/>
    <s v="Zonas humedas"/>
    <n v="3"/>
    <n v="4"/>
    <x v="1"/>
    <s v="Saladar del Margen"/>
    <n v="0.13569999999999999"/>
  </r>
  <r>
    <n v="14"/>
    <x v="14"/>
    <s v="Agrario"/>
    <n v="4"/>
    <n v="3"/>
    <x v="1"/>
    <s v="Saladar del Margen"/>
    <n v="8.7713210000000004"/>
  </r>
  <r>
    <n v="15"/>
    <x v="15"/>
    <s v="Agrario"/>
    <n v="4"/>
    <n v="3"/>
    <x v="1"/>
    <s v="Saladar del Margen"/>
    <n v="1.6537599999999999"/>
  </r>
  <r>
    <n v="17"/>
    <x v="16"/>
    <s v="Agrario invernaderos"/>
    <n v="2"/>
    <n v="5"/>
    <x v="1"/>
    <s v="Saladar del Margen"/>
    <n v="0"/>
  </r>
  <r>
    <n v="18"/>
    <x v="17"/>
    <s v="Agrario"/>
    <n v="4"/>
    <n v="3"/>
    <x v="1"/>
    <s v="Saladar del Margen"/>
    <n v="112.43472"/>
  </r>
  <r>
    <n v="19"/>
    <x v="18"/>
    <s v="Agrario"/>
    <n v="4"/>
    <n v="3"/>
    <x v="1"/>
    <s v="Saladar del Margen"/>
    <n v="0"/>
  </r>
  <r>
    <n v="20"/>
    <x v="19"/>
    <s v="Cobertura vegetal y suelos"/>
    <n v="5"/>
    <n v="1"/>
    <x v="1"/>
    <s v="Saladar del Margen"/>
    <n v="575.70784000000003"/>
  </r>
  <r>
    <n v="21"/>
    <x v="20"/>
    <s v="Cobertura vegetal y suelos"/>
    <n v="5"/>
    <n v="2"/>
    <x v="1"/>
    <s v="Saladar del Margen"/>
    <n v="0"/>
  </r>
  <r>
    <n v="22"/>
    <x v="21"/>
    <s v="Cobertura vegetal y suelos"/>
    <n v="5"/>
    <n v="1"/>
    <x v="1"/>
    <s v="Saladar del Margen"/>
    <n v="0"/>
  </r>
  <r>
    <n v="23"/>
    <x v="22"/>
    <s v="Cobertura vegetal y suelos"/>
    <n v="5"/>
    <n v="1"/>
    <x v="1"/>
    <s v="Saladar del Margen"/>
    <n v="7.7432840000000001"/>
  </r>
  <r>
    <n v="24"/>
    <x v="23"/>
    <s v="Urbano e infraestructuras"/>
    <n v="1"/>
    <n v="4"/>
    <x v="1"/>
    <s v="Saladar del Margen"/>
    <n v="0"/>
  </r>
  <r>
    <n v="0"/>
    <x v="0"/>
    <s v="Urbano e infraestructuras"/>
    <n v="1"/>
    <n v="5"/>
    <x v="1"/>
    <s v="Salar de los Canos"/>
    <n v="0"/>
  </r>
  <r>
    <n v="1"/>
    <x v="1"/>
    <s v="Urbano e infraestructuras"/>
    <n v="1"/>
    <n v="5"/>
    <x v="1"/>
    <s v="Salar de los Canos"/>
    <n v="105.487168"/>
  </r>
  <r>
    <n v="2"/>
    <x v="2"/>
    <s v="Urbano e infraestructuras"/>
    <n v="1"/>
    <n v="5"/>
    <x v="1"/>
    <s v="Salar de los Canos"/>
    <n v="1.7911840000000001"/>
  </r>
  <r>
    <n v="3"/>
    <x v="3"/>
    <s v="Urbano e infraestructuras"/>
    <n v="1"/>
    <n v="5"/>
    <x v="1"/>
    <s v="Salar de los Canos"/>
    <n v="33.512562000000003"/>
  </r>
  <r>
    <n v="4"/>
    <x v="4"/>
    <s v="Urbano e infraestructuras"/>
    <n v="1"/>
    <n v="5"/>
    <x v="1"/>
    <s v="Salar de los Canos"/>
    <n v="0"/>
  </r>
  <r>
    <n v="5"/>
    <x v="5"/>
    <s v="Urbano e infraestructuras"/>
    <n v="1"/>
    <n v="5"/>
    <x v="1"/>
    <s v="Salar de los Canos"/>
    <n v="0"/>
  </r>
  <r>
    <n v="6"/>
    <x v="6"/>
    <s v="Urbano e infraestructuras"/>
    <n v="1"/>
    <n v="3"/>
    <x v="1"/>
    <s v="Salar de los Canos"/>
    <n v="6.9502649999999999"/>
  </r>
  <r>
    <n v="7"/>
    <x v="7"/>
    <s v="Zonas humedas"/>
    <n v="3"/>
    <n v="1"/>
    <x v="1"/>
    <s v="Salar de los Canos"/>
    <n v="0"/>
  </r>
  <r>
    <n v="8"/>
    <x v="8"/>
    <s v="Zonas humedas"/>
    <n v="3"/>
    <n v="1"/>
    <x v="1"/>
    <s v="Salar de los Canos"/>
    <n v="0"/>
  </r>
  <r>
    <n v="9"/>
    <x v="9"/>
    <s v="Zonas humedas"/>
    <n v="3"/>
    <n v="1"/>
    <x v="1"/>
    <s v="Salar de los Canos"/>
    <n v="0"/>
  </r>
  <r>
    <n v="10"/>
    <x v="10"/>
    <s v="Zonas humedas"/>
    <n v="3"/>
    <n v="1"/>
    <x v="1"/>
    <s v="Salar de los Canos"/>
    <n v="0.18604799999999999"/>
  </r>
  <r>
    <n v="11"/>
    <x v="11"/>
    <s v="Zonas humedas"/>
    <n v="3"/>
    <n v="1"/>
    <x v="1"/>
    <s v="Salar de los Canos"/>
    <n v="0"/>
  </r>
  <r>
    <n v="12"/>
    <x v="12"/>
    <s v="Zonas humedas"/>
    <n v="3"/>
    <n v="1"/>
    <x v="1"/>
    <s v="Salar de los Canos"/>
    <n v="0"/>
  </r>
  <r>
    <n v="13"/>
    <x v="13"/>
    <s v="Zonas humedas"/>
    <n v="3"/>
    <n v="4"/>
    <x v="1"/>
    <s v="Salar de los Canos"/>
    <n v="1.1306149999999999"/>
  </r>
  <r>
    <n v="14"/>
    <x v="14"/>
    <s v="Agrario"/>
    <n v="4"/>
    <n v="3"/>
    <x v="1"/>
    <s v="Salar de los Canos"/>
    <n v="1.449058"/>
  </r>
  <r>
    <n v="15"/>
    <x v="15"/>
    <s v="Agrario"/>
    <n v="4"/>
    <n v="3"/>
    <x v="1"/>
    <s v="Salar de los Canos"/>
    <n v="12.990921999999999"/>
  </r>
  <r>
    <n v="17"/>
    <x v="16"/>
    <s v="Agrario invernaderos"/>
    <n v="2"/>
    <n v="5"/>
    <x v="1"/>
    <s v="Salar de los Canos"/>
    <n v="0.11614099999999999"/>
  </r>
  <r>
    <n v="18"/>
    <x v="17"/>
    <s v="Agrario"/>
    <n v="4"/>
    <n v="3"/>
    <x v="1"/>
    <s v="Salar de los Canos"/>
    <n v="2.896779"/>
  </r>
  <r>
    <n v="19"/>
    <x v="18"/>
    <s v="Agrario"/>
    <n v="4"/>
    <n v="3"/>
    <x v="1"/>
    <s v="Salar de los Canos"/>
    <n v="0.54307700000000003"/>
  </r>
  <r>
    <n v="20"/>
    <x v="19"/>
    <s v="Cobertura vegetal y suelos"/>
    <n v="5"/>
    <n v="1"/>
    <x v="1"/>
    <s v="Salar de los Canos"/>
    <n v="106.032802"/>
  </r>
  <r>
    <n v="21"/>
    <x v="20"/>
    <s v="Cobertura vegetal y suelos"/>
    <n v="5"/>
    <n v="2"/>
    <x v="1"/>
    <s v="Salar de los Canos"/>
    <n v="0.26271"/>
  </r>
  <r>
    <n v="22"/>
    <x v="21"/>
    <s v="Cobertura vegetal y suelos"/>
    <n v="5"/>
    <n v="1"/>
    <x v="1"/>
    <s v="Salar de los Canos"/>
    <n v="15.149647"/>
  </r>
  <r>
    <n v="23"/>
    <x v="22"/>
    <s v="Cobertura vegetal y suelos"/>
    <n v="5"/>
    <n v="1"/>
    <x v="1"/>
    <s v="Salar de los Canos"/>
    <n v="54.568967999999998"/>
  </r>
  <r>
    <n v="24"/>
    <x v="23"/>
    <s v="Urbano e infraestructuras"/>
    <n v="1"/>
    <n v="4"/>
    <x v="1"/>
    <s v="Salar de los Canos"/>
    <n v="0"/>
  </r>
  <r>
    <n v="0"/>
    <x v="0"/>
    <s v="Urbano e infraestructuras"/>
    <n v="1"/>
    <n v="5"/>
    <x v="2"/>
    <s v="Albuferas de Adra"/>
    <n v="0.34212799999999999"/>
  </r>
  <r>
    <n v="1"/>
    <x v="1"/>
    <s v="Urbano e infraestructuras"/>
    <n v="1"/>
    <n v="5"/>
    <x v="2"/>
    <s v="Albuferas de Adra"/>
    <n v="-14.526683999999999"/>
  </r>
  <r>
    <n v="2"/>
    <x v="2"/>
    <s v="Urbano e infraestructuras"/>
    <n v="1"/>
    <n v="5"/>
    <x v="2"/>
    <s v="Albuferas de Adra"/>
    <n v="2.643761"/>
  </r>
  <r>
    <n v="3"/>
    <x v="3"/>
    <s v="Urbano e infraestructuras"/>
    <n v="1"/>
    <n v="5"/>
    <x v="2"/>
    <s v="Albuferas de Adra"/>
    <n v="14.413677999999999"/>
  </r>
  <r>
    <n v="4"/>
    <x v="4"/>
    <s v="Urbano e infraestructuras"/>
    <n v="1"/>
    <n v="5"/>
    <x v="2"/>
    <s v="Albuferas de Adra"/>
    <n v="0"/>
  </r>
  <r>
    <n v="5"/>
    <x v="5"/>
    <s v="Urbano e infraestructuras"/>
    <n v="1"/>
    <n v="5"/>
    <x v="2"/>
    <s v="Albuferas de Adra"/>
    <n v="0"/>
  </r>
  <r>
    <n v="6"/>
    <x v="6"/>
    <s v="Urbano e infraestructuras"/>
    <n v="1"/>
    <n v="3"/>
    <x v="2"/>
    <s v="Albuferas de Adra"/>
    <n v="1.065458"/>
  </r>
  <r>
    <n v="7"/>
    <x v="7"/>
    <s v="Zonas humedas"/>
    <n v="3"/>
    <n v="1"/>
    <x v="2"/>
    <s v="Albuferas de Adra"/>
    <n v="-25.700680999999999"/>
  </r>
  <r>
    <n v="8"/>
    <x v="8"/>
    <s v="Zonas humedas"/>
    <n v="3"/>
    <n v="1"/>
    <x v="2"/>
    <s v="Albuferas de Adra"/>
    <n v="0"/>
  </r>
  <r>
    <n v="9"/>
    <x v="9"/>
    <s v="Zonas humedas"/>
    <n v="3"/>
    <n v="1"/>
    <x v="2"/>
    <s v="Albuferas de Adra"/>
    <n v="0"/>
  </r>
  <r>
    <n v="10"/>
    <x v="10"/>
    <s v="Zonas humedas"/>
    <n v="3"/>
    <n v="1"/>
    <x v="2"/>
    <s v="Albuferas de Adra"/>
    <n v="0.62823600000000002"/>
  </r>
  <r>
    <n v="11"/>
    <x v="11"/>
    <s v="Zonas humedas"/>
    <n v="3"/>
    <n v="1"/>
    <x v="2"/>
    <s v="Albuferas de Adra"/>
    <n v="20.319656999999999"/>
  </r>
  <r>
    <n v="12"/>
    <x v="12"/>
    <s v="Zonas humedas"/>
    <n v="3"/>
    <n v="1"/>
    <x v="2"/>
    <s v="Albuferas de Adra"/>
    <n v="5.5620440000000002"/>
  </r>
  <r>
    <n v="13"/>
    <x v="13"/>
    <s v="Zonas humedas"/>
    <n v="3"/>
    <n v="4"/>
    <x v="2"/>
    <s v="Albuferas de Adra"/>
    <n v="0.92891400000000002"/>
  </r>
  <r>
    <n v="14"/>
    <x v="14"/>
    <s v="Agrario"/>
    <n v="4"/>
    <n v="3"/>
    <x v="2"/>
    <s v="Albuferas de Adra"/>
    <n v="0"/>
  </r>
  <r>
    <n v="15"/>
    <x v="15"/>
    <s v="Agrario"/>
    <n v="4"/>
    <n v="3"/>
    <x v="2"/>
    <s v="Albuferas de Adra"/>
    <n v="5.17502"/>
  </r>
  <r>
    <n v="17"/>
    <x v="16"/>
    <s v="Agrario invernaderos"/>
    <n v="2"/>
    <n v="5"/>
    <x v="2"/>
    <s v="Albuferas de Adra"/>
    <n v="-8.2560000000000002"/>
  </r>
  <r>
    <n v="18"/>
    <x v="17"/>
    <s v="Agrario"/>
    <n v="4"/>
    <n v="3"/>
    <x v="2"/>
    <s v="Albuferas de Adra"/>
    <n v="-6.2977000000000005E-2"/>
  </r>
  <r>
    <n v="19"/>
    <x v="18"/>
    <s v="Agrario"/>
    <n v="4"/>
    <n v="3"/>
    <x v="2"/>
    <s v="Albuferas de Adra"/>
    <n v="0.39593400000000001"/>
  </r>
  <r>
    <n v="20"/>
    <x v="19"/>
    <s v="Cobertura vegetal y suelos"/>
    <n v="5"/>
    <n v="1"/>
    <x v="2"/>
    <s v="Albuferas de Adra"/>
    <n v="-14.485226000000004"/>
  </r>
  <r>
    <n v="21"/>
    <x v="20"/>
    <s v="Cobertura vegetal y suelos"/>
    <n v="5"/>
    <n v="2"/>
    <x v="2"/>
    <s v="Albuferas de Adra"/>
    <n v="0"/>
  </r>
  <r>
    <n v="22"/>
    <x v="21"/>
    <s v="Cobertura vegetal y suelos"/>
    <n v="5"/>
    <n v="1"/>
    <x v="2"/>
    <s v="Albuferas de Adra"/>
    <n v="11.996074"/>
  </r>
  <r>
    <n v="23"/>
    <x v="22"/>
    <s v="Cobertura vegetal y suelos"/>
    <n v="5"/>
    <n v="1"/>
    <x v="2"/>
    <s v="Albuferas de Adra"/>
    <n v="1.7686030000000001"/>
  </r>
  <r>
    <n v="24"/>
    <x v="23"/>
    <s v="Urbano e infraestructuras"/>
    <n v="1"/>
    <n v="4"/>
    <x v="2"/>
    <s v="Albuferas de Adra"/>
    <n v="0"/>
  </r>
  <r>
    <n v="0"/>
    <x v="0"/>
    <s v="Urbano e infraestructuras"/>
    <n v="1"/>
    <n v="5"/>
    <x v="2"/>
    <s v="Barranco del Agua"/>
    <n v="0"/>
  </r>
  <r>
    <n v="1"/>
    <x v="1"/>
    <s v="Urbano e infraestructuras"/>
    <n v="1"/>
    <n v="5"/>
    <x v="2"/>
    <s v="Barranco del Agua"/>
    <n v="0"/>
  </r>
  <r>
    <n v="2"/>
    <x v="2"/>
    <s v="Urbano e infraestructuras"/>
    <n v="1"/>
    <n v="5"/>
    <x v="2"/>
    <s v="Barranco del Agua"/>
    <n v="0"/>
  </r>
  <r>
    <n v="3"/>
    <x v="3"/>
    <s v="Urbano e infraestructuras"/>
    <n v="1"/>
    <n v="5"/>
    <x v="2"/>
    <s v="Barranco del Agua"/>
    <n v="1.039407"/>
  </r>
  <r>
    <n v="4"/>
    <x v="4"/>
    <s v="Urbano e infraestructuras"/>
    <n v="1"/>
    <n v="5"/>
    <x v="2"/>
    <s v="Barranco del Agua"/>
    <n v="0"/>
  </r>
  <r>
    <n v="5"/>
    <x v="5"/>
    <s v="Urbano e infraestructuras"/>
    <n v="1"/>
    <n v="5"/>
    <x v="2"/>
    <s v="Barranco del Agua"/>
    <n v="0"/>
  </r>
  <r>
    <n v="6"/>
    <x v="6"/>
    <s v="Urbano e infraestructuras"/>
    <n v="1"/>
    <n v="3"/>
    <x v="2"/>
    <s v="Barranco del Agua"/>
    <n v="0"/>
  </r>
  <r>
    <n v="7"/>
    <x v="7"/>
    <s v="Zonas humedas"/>
    <n v="3"/>
    <n v="1"/>
    <x v="2"/>
    <s v="Barranco del Agua"/>
    <n v="0"/>
  </r>
  <r>
    <n v="8"/>
    <x v="8"/>
    <s v="Zonas humedas"/>
    <n v="3"/>
    <n v="1"/>
    <x v="2"/>
    <s v="Barranco del Agua"/>
    <n v="0"/>
  </r>
  <r>
    <n v="9"/>
    <x v="9"/>
    <s v="Zonas humedas"/>
    <n v="3"/>
    <n v="1"/>
    <x v="2"/>
    <s v="Barranco del Agua"/>
    <n v="0"/>
  </r>
  <r>
    <n v="10"/>
    <x v="10"/>
    <s v="Zonas humedas"/>
    <n v="3"/>
    <n v="1"/>
    <x v="2"/>
    <s v="Barranco del Agua"/>
    <n v="0"/>
  </r>
  <r>
    <n v="11"/>
    <x v="11"/>
    <s v="Zonas humedas"/>
    <n v="3"/>
    <n v="1"/>
    <x v="2"/>
    <s v="Barranco del Agua"/>
    <n v="9.7758149999999997"/>
  </r>
  <r>
    <n v="12"/>
    <x v="12"/>
    <s v="Zonas humedas"/>
    <n v="3"/>
    <n v="1"/>
    <x v="2"/>
    <s v="Barranco del Agua"/>
    <n v="0"/>
  </r>
  <r>
    <n v="13"/>
    <x v="13"/>
    <s v="Zonas humedas"/>
    <n v="3"/>
    <n v="4"/>
    <x v="2"/>
    <s v="Barranco del Agua"/>
    <n v="0"/>
  </r>
  <r>
    <n v="14"/>
    <x v="14"/>
    <s v="Agrario"/>
    <n v="4"/>
    <n v="3"/>
    <x v="2"/>
    <s v="Barranco del Agua"/>
    <n v="0.237786"/>
  </r>
  <r>
    <n v="15"/>
    <x v="15"/>
    <s v="Agrario"/>
    <n v="4"/>
    <n v="3"/>
    <x v="2"/>
    <s v="Barranco del Agua"/>
    <n v="2.8579119999999998"/>
  </r>
  <r>
    <n v="17"/>
    <x v="16"/>
    <s v="Agrario invernaderos"/>
    <n v="2"/>
    <n v="5"/>
    <x v="2"/>
    <s v="Barranco del Agua"/>
    <n v="0"/>
  </r>
  <r>
    <n v="18"/>
    <x v="17"/>
    <s v="Agrario"/>
    <n v="4"/>
    <n v="3"/>
    <x v="2"/>
    <s v="Barranco del Agua"/>
    <n v="30.236872999999996"/>
  </r>
  <r>
    <n v="19"/>
    <x v="18"/>
    <s v="Agrario"/>
    <n v="4"/>
    <n v="3"/>
    <x v="2"/>
    <s v="Barranco del Agua"/>
    <n v="-69.847397999999998"/>
  </r>
  <r>
    <n v="20"/>
    <x v="19"/>
    <s v="Cobertura vegetal y suelos"/>
    <n v="5"/>
    <n v="1"/>
    <x v="2"/>
    <s v="Barranco del Agua"/>
    <n v="13.853272000000004"/>
  </r>
  <r>
    <n v="21"/>
    <x v="20"/>
    <s v="Cobertura vegetal y suelos"/>
    <n v="5"/>
    <n v="2"/>
    <x v="2"/>
    <s v="Barranco del Agua"/>
    <n v="0"/>
  </r>
  <r>
    <n v="22"/>
    <x v="21"/>
    <s v="Cobertura vegetal y suelos"/>
    <n v="5"/>
    <n v="1"/>
    <x v="2"/>
    <s v="Barranco del Agua"/>
    <n v="0"/>
  </r>
  <r>
    <n v="23"/>
    <x v="22"/>
    <s v="Cobertura vegetal y suelos"/>
    <n v="5"/>
    <n v="1"/>
    <x v="2"/>
    <s v="Barranco del Agua"/>
    <n v="11.846330999999999"/>
  </r>
  <r>
    <n v="24"/>
    <x v="23"/>
    <s v="Urbano e infraestructuras"/>
    <n v="1"/>
    <n v="4"/>
    <x v="2"/>
    <s v="Barranco del Agua"/>
    <n v="0"/>
  </r>
  <r>
    <n v="0"/>
    <x v="0"/>
    <s v="Urbano e infraestructuras"/>
    <n v="1"/>
    <n v="5"/>
    <x v="2"/>
    <s v="Humedales de Punta-Entinas"/>
    <n v="0.147947"/>
  </r>
  <r>
    <n v="1"/>
    <x v="1"/>
    <s v="Urbano e infraestructuras"/>
    <n v="1"/>
    <n v="5"/>
    <x v="2"/>
    <s v="Humedales de Punta-Entinas"/>
    <n v="18.458213999999998"/>
  </r>
  <r>
    <n v="2"/>
    <x v="2"/>
    <s v="Urbano e infraestructuras"/>
    <n v="1"/>
    <n v="5"/>
    <x v="2"/>
    <s v="Humedales de Punta-Entinas"/>
    <n v="-35.678522999999998"/>
  </r>
  <r>
    <n v="3"/>
    <x v="3"/>
    <s v="Urbano e infraestructuras"/>
    <n v="1"/>
    <n v="5"/>
    <x v="2"/>
    <s v="Humedales de Punta-Entinas"/>
    <n v="39.141893000000003"/>
  </r>
  <r>
    <n v="4"/>
    <x v="4"/>
    <s v="Urbano e infraestructuras"/>
    <n v="1"/>
    <n v="5"/>
    <x v="2"/>
    <s v="Humedales de Punta-Entinas"/>
    <n v="0"/>
  </r>
  <r>
    <n v="5"/>
    <x v="5"/>
    <s v="Urbano e infraestructuras"/>
    <n v="1"/>
    <n v="5"/>
    <x v="2"/>
    <s v="Humedales de Punta-Entinas"/>
    <n v="7.2600150000000001"/>
  </r>
  <r>
    <n v="6"/>
    <x v="6"/>
    <s v="Urbano e infraestructuras"/>
    <n v="1"/>
    <n v="3"/>
    <x v="2"/>
    <s v="Humedales de Punta-Entinas"/>
    <n v="39.183745000000002"/>
  </r>
  <r>
    <n v="7"/>
    <x v="7"/>
    <s v="Zonas humedas"/>
    <n v="3"/>
    <n v="1"/>
    <x v="2"/>
    <s v="Humedales de Punta-Entinas"/>
    <n v="30.144306"/>
  </r>
  <r>
    <n v="8"/>
    <x v="8"/>
    <s v="Zonas humedas"/>
    <n v="3"/>
    <n v="1"/>
    <x v="2"/>
    <s v="Humedales de Punta-Entinas"/>
    <n v="913.291741"/>
  </r>
  <r>
    <n v="9"/>
    <x v="9"/>
    <s v="Zonas humedas"/>
    <n v="3"/>
    <n v="1"/>
    <x v="2"/>
    <s v="Humedales de Punta-Entinas"/>
    <n v="0.57008300000000001"/>
  </r>
  <r>
    <n v="10"/>
    <x v="10"/>
    <s v="Zonas humedas"/>
    <n v="3"/>
    <n v="1"/>
    <x v="2"/>
    <s v="Humedales de Punta-Entinas"/>
    <n v="0"/>
  </r>
  <r>
    <n v="11"/>
    <x v="11"/>
    <s v="Zonas humedas"/>
    <n v="3"/>
    <n v="1"/>
    <x v="2"/>
    <s v="Humedales de Punta-Entinas"/>
    <n v="74.280867999999998"/>
  </r>
  <r>
    <n v="12"/>
    <x v="12"/>
    <s v="Zonas humedas"/>
    <n v="3"/>
    <n v="1"/>
    <x v="2"/>
    <s v="Humedales de Punta-Entinas"/>
    <n v="172.78736899999998"/>
  </r>
  <r>
    <n v="13"/>
    <x v="13"/>
    <s v="Zonas humedas"/>
    <n v="3"/>
    <n v="4"/>
    <x v="2"/>
    <s v="Humedales de Punta-Entinas"/>
    <n v="5.534605"/>
  </r>
  <r>
    <n v="14"/>
    <x v="14"/>
    <s v="Agrario"/>
    <n v="4"/>
    <n v="3"/>
    <x v="2"/>
    <s v="Humedales de Punta-Entinas"/>
    <n v="0"/>
  </r>
  <r>
    <n v="15"/>
    <x v="15"/>
    <s v="Agrario"/>
    <n v="4"/>
    <n v="3"/>
    <x v="2"/>
    <s v="Humedales de Punta-Entinas"/>
    <n v="0.25758300000000001"/>
  </r>
  <r>
    <n v="17"/>
    <x v="16"/>
    <s v="Agrario invernaderos"/>
    <n v="2"/>
    <n v="5"/>
    <x v="2"/>
    <s v="Humedales de Punta-Entinas"/>
    <n v="210.50467900000001"/>
  </r>
  <r>
    <n v="18"/>
    <x v="17"/>
    <s v="Agrario"/>
    <n v="4"/>
    <n v="3"/>
    <x v="2"/>
    <s v="Humedales de Punta-Entinas"/>
    <n v="-163.516278"/>
  </r>
  <r>
    <n v="19"/>
    <x v="18"/>
    <s v="Agrario"/>
    <n v="4"/>
    <n v="3"/>
    <x v="2"/>
    <s v="Humedales de Punta-Entinas"/>
    <n v="-59.658991"/>
  </r>
  <r>
    <n v="20"/>
    <x v="19"/>
    <s v="Cobertura vegetal y suelos"/>
    <n v="5"/>
    <n v="1"/>
    <x v="2"/>
    <s v="Humedales de Punta-Entinas"/>
    <n v="147.832381"/>
  </r>
  <r>
    <n v="21"/>
    <x v="20"/>
    <s v="Cobertura vegetal y suelos"/>
    <n v="5"/>
    <n v="2"/>
    <x v="2"/>
    <s v="Humedales de Punta-Entinas"/>
    <n v="0"/>
  </r>
  <r>
    <n v="22"/>
    <x v="21"/>
    <s v="Cobertura vegetal y suelos"/>
    <n v="5"/>
    <n v="1"/>
    <x v="2"/>
    <s v="Humedales de Punta-Entinas"/>
    <n v="297.85674900000004"/>
  </r>
  <r>
    <n v="23"/>
    <x v="22"/>
    <s v="Cobertura vegetal y suelos"/>
    <n v="5"/>
    <n v="1"/>
    <x v="2"/>
    <s v="Humedales de Punta-Entinas"/>
    <n v="49.057372999999998"/>
  </r>
  <r>
    <n v="24"/>
    <x v="23"/>
    <s v="Urbano e infraestructuras"/>
    <n v="1"/>
    <n v="4"/>
    <x v="2"/>
    <s v="Humedales de Punta-Entinas"/>
    <n v="-9.1010749999999998"/>
  </r>
  <r>
    <n v="0"/>
    <x v="0"/>
    <s v="Urbano e infraestructuras"/>
    <n v="1"/>
    <n v="5"/>
    <x v="2"/>
    <s v="Canada de las Norias"/>
    <n v="0"/>
  </r>
  <r>
    <n v="1"/>
    <x v="1"/>
    <s v="Urbano e infraestructuras"/>
    <n v="1"/>
    <n v="5"/>
    <x v="2"/>
    <s v="Canada de las Norias"/>
    <n v="63.759884000000007"/>
  </r>
  <r>
    <n v="2"/>
    <x v="2"/>
    <s v="Urbano e infraestructuras"/>
    <n v="1"/>
    <n v="5"/>
    <x v="2"/>
    <s v="Canada de las Norias"/>
    <n v="9.8941060000000007"/>
  </r>
  <r>
    <n v="3"/>
    <x v="3"/>
    <s v="Urbano e infraestructuras"/>
    <n v="1"/>
    <n v="5"/>
    <x v="2"/>
    <s v="Canada de las Norias"/>
    <n v="15.366607"/>
  </r>
  <r>
    <n v="4"/>
    <x v="4"/>
    <s v="Urbano e infraestructuras"/>
    <n v="1"/>
    <n v="5"/>
    <x v="2"/>
    <s v="Canada de las Norias"/>
    <n v="1.908353"/>
  </r>
  <r>
    <n v="5"/>
    <x v="5"/>
    <s v="Urbano e infraestructuras"/>
    <n v="1"/>
    <n v="5"/>
    <x v="2"/>
    <s v="Canada de las Norias"/>
    <n v="1.930129"/>
  </r>
  <r>
    <n v="6"/>
    <x v="6"/>
    <s v="Urbano e infraestructuras"/>
    <n v="1"/>
    <n v="3"/>
    <x v="2"/>
    <s v="Canada de las Norias"/>
    <n v="2.4448319999999999"/>
  </r>
  <r>
    <n v="7"/>
    <x v="7"/>
    <s v="Zonas humedas"/>
    <n v="3"/>
    <n v="1"/>
    <x v="2"/>
    <s v="Canada de las Norias"/>
    <n v="0"/>
  </r>
  <r>
    <n v="8"/>
    <x v="8"/>
    <s v="Zonas humedas"/>
    <n v="3"/>
    <n v="1"/>
    <x v="2"/>
    <s v="Canada de las Norias"/>
    <n v="0"/>
  </r>
  <r>
    <n v="9"/>
    <x v="9"/>
    <s v="Zonas humedas"/>
    <n v="3"/>
    <n v="1"/>
    <x v="2"/>
    <s v="Canada de las Norias"/>
    <n v="0"/>
  </r>
  <r>
    <n v="10"/>
    <x v="10"/>
    <s v="Zonas humedas"/>
    <n v="3"/>
    <n v="1"/>
    <x v="2"/>
    <s v="Canada de las Norias"/>
    <n v="0"/>
  </r>
  <r>
    <n v="11"/>
    <x v="11"/>
    <s v="Zonas humedas"/>
    <n v="3"/>
    <n v="1"/>
    <x v="2"/>
    <s v="Canada de las Norias"/>
    <n v="4.2898459999999972"/>
  </r>
  <r>
    <n v="12"/>
    <x v="12"/>
    <s v="Zonas humedas"/>
    <n v="3"/>
    <n v="1"/>
    <x v="2"/>
    <s v="Canada de las Norias"/>
    <n v="135.25920300000001"/>
  </r>
  <r>
    <n v="13"/>
    <x v="13"/>
    <s v="Zonas humedas"/>
    <n v="3"/>
    <n v="4"/>
    <x v="2"/>
    <s v="Canada de las Norias"/>
    <n v="5.1891210000000001"/>
  </r>
  <r>
    <n v="14"/>
    <x v="14"/>
    <s v="Agrario"/>
    <n v="4"/>
    <n v="3"/>
    <x v="2"/>
    <s v="Canada de las Norias"/>
    <n v="-27.002162999999999"/>
  </r>
  <r>
    <n v="15"/>
    <x v="15"/>
    <s v="Agrario"/>
    <n v="4"/>
    <n v="3"/>
    <x v="2"/>
    <s v="Canada de las Norias"/>
    <n v="-34.992034000000004"/>
  </r>
  <r>
    <n v="17"/>
    <x v="16"/>
    <s v="Agrario invernaderos"/>
    <n v="2"/>
    <n v="5"/>
    <x v="2"/>
    <s v="Canada de las Norias"/>
    <n v="226.766357"/>
  </r>
  <r>
    <n v="18"/>
    <x v="17"/>
    <s v="Agrario"/>
    <n v="4"/>
    <n v="3"/>
    <x v="2"/>
    <s v="Canada de las Norias"/>
    <n v="-102.26686799999999"/>
  </r>
  <r>
    <n v="19"/>
    <x v="18"/>
    <s v="Agrario"/>
    <n v="4"/>
    <n v="3"/>
    <x v="2"/>
    <s v="Canada de las Norias"/>
    <n v="-317.93382600000001"/>
  </r>
  <r>
    <n v="20"/>
    <x v="19"/>
    <s v="Cobertura vegetal y suelos"/>
    <n v="5"/>
    <n v="1"/>
    <x v="2"/>
    <s v="Canada de las Norias"/>
    <n v="-261.90449699999999"/>
  </r>
  <r>
    <n v="21"/>
    <x v="20"/>
    <s v="Cobertura vegetal y suelos"/>
    <n v="5"/>
    <n v="2"/>
    <x v="2"/>
    <s v="Canada de las Norias"/>
    <n v="1.661232"/>
  </r>
  <r>
    <n v="22"/>
    <x v="21"/>
    <s v="Cobertura vegetal y suelos"/>
    <n v="5"/>
    <n v="1"/>
    <x v="2"/>
    <s v="Canada de las Norias"/>
    <n v="0"/>
  </r>
  <r>
    <n v="23"/>
    <x v="22"/>
    <s v="Cobertura vegetal y suelos"/>
    <n v="5"/>
    <n v="1"/>
    <x v="2"/>
    <s v="Canada de las Norias"/>
    <n v="22.956925999999999"/>
  </r>
  <r>
    <n v="24"/>
    <x v="23"/>
    <s v="Urbano e infraestructuras"/>
    <n v="1"/>
    <n v="4"/>
    <x v="2"/>
    <s v="Canada de las Norias"/>
    <n v="-3.6569440000000002"/>
  </r>
  <r>
    <n v="0"/>
    <x v="0"/>
    <s v="Urbano e infraestructuras"/>
    <n v="1"/>
    <n v="5"/>
    <x v="2"/>
    <s v="Cola del Embalse del Negratin"/>
    <n v="0"/>
  </r>
  <r>
    <n v="1"/>
    <x v="1"/>
    <s v="Urbano e infraestructuras"/>
    <n v="1"/>
    <n v="5"/>
    <x v="2"/>
    <s v="Cola del Embalse del Negratin"/>
    <n v="-0.59048999999999996"/>
  </r>
  <r>
    <n v="2"/>
    <x v="2"/>
    <s v="Urbano e infraestructuras"/>
    <n v="1"/>
    <n v="5"/>
    <x v="2"/>
    <s v="Cola del Embalse del Negratin"/>
    <n v="0"/>
  </r>
  <r>
    <n v="3"/>
    <x v="3"/>
    <s v="Urbano e infraestructuras"/>
    <n v="1"/>
    <n v="5"/>
    <x v="2"/>
    <s v="Cola del Embalse del Negratin"/>
    <n v="10.198543000000001"/>
  </r>
  <r>
    <n v="4"/>
    <x v="4"/>
    <s v="Urbano e infraestructuras"/>
    <n v="1"/>
    <n v="5"/>
    <x v="2"/>
    <s v="Cola del Embalse del Negratin"/>
    <n v="2.4969429999999999"/>
  </r>
  <r>
    <n v="5"/>
    <x v="5"/>
    <s v="Urbano e infraestructuras"/>
    <n v="1"/>
    <n v="5"/>
    <x v="2"/>
    <s v="Cola del Embalse del Negratin"/>
    <n v="0"/>
  </r>
  <r>
    <n v="6"/>
    <x v="6"/>
    <s v="Urbano e infraestructuras"/>
    <n v="1"/>
    <n v="3"/>
    <x v="2"/>
    <s v="Cola del Embalse del Negratin"/>
    <n v="0"/>
  </r>
  <r>
    <n v="7"/>
    <x v="7"/>
    <s v="Zonas humedas"/>
    <n v="3"/>
    <n v="1"/>
    <x v="2"/>
    <s v="Cola del Embalse del Negratin"/>
    <n v="0"/>
  </r>
  <r>
    <n v="8"/>
    <x v="8"/>
    <s v="Zonas humedas"/>
    <n v="3"/>
    <n v="1"/>
    <x v="2"/>
    <s v="Cola del Embalse del Negratin"/>
    <n v="0"/>
  </r>
  <r>
    <n v="9"/>
    <x v="9"/>
    <s v="Zonas humedas"/>
    <n v="3"/>
    <n v="1"/>
    <x v="2"/>
    <s v="Cola del Embalse del Negratin"/>
    <n v="0"/>
  </r>
  <r>
    <n v="10"/>
    <x v="10"/>
    <s v="Zonas humedas"/>
    <n v="3"/>
    <n v="1"/>
    <x v="2"/>
    <s v="Cola del Embalse del Negratin"/>
    <n v="0"/>
  </r>
  <r>
    <n v="11"/>
    <x v="11"/>
    <s v="Zonas humedas"/>
    <n v="3"/>
    <n v="1"/>
    <x v="2"/>
    <s v="Cola del Embalse del Negratin"/>
    <n v="90.983635000000007"/>
  </r>
  <r>
    <n v="12"/>
    <x v="12"/>
    <s v="Zonas humedas"/>
    <n v="3"/>
    <n v="1"/>
    <x v="2"/>
    <s v="Cola del Embalse del Negratin"/>
    <n v="0"/>
  </r>
  <r>
    <n v="13"/>
    <x v="13"/>
    <s v="Zonas humedas"/>
    <n v="3"/>
    <n v="4"/>
    <x v="2"/>
    <s v="Cola del Embalse del Negratin"/>
    <n v="179.84545499999999"/>
  </r>
  <r>
    <n v="14"/>
    <x v="14"/>
    <s v="Agrario"/>
    <n v="4"/>
    <n v="3"/>
    <x v="2"/>
    <s v="Cola del Embalse del Negratin"/>
    <n v="139.291359"/>
  </r>
  <r>
    <n v="15"/>
    <x v="15"/>
    <s v="Agrario"/>
    <n v="4"/>
    <n v="3"/>
    <x v="2"/>
    <s v="Cola del Embalse del Negratin"/>
    <n v="15.708746999999999"/>
  </r>
  <r>
    <n v="17"/>
    <x v="16"/>
    <s v="Agrario invernaderos"/>
    <n v="2"/>
    <n v="5"/>
    <x v="2"/>
    <s v="Cola del Embalse del Negratin"/>
    <n v="0"/>
  </r>
  <r>
    <n v="18"/>
    <x v="17"/>
    <s v="Agrario"/>
    <n v="4"/>
    <n v="3"/>
    <x v="2"/>
    <s v="Cola del Embalse del Negratin"/>
    <n v="1.5991130000000027"/>
  </r>
  <r>
    <n v="19"/>
    <x v="18"/>
    <s v="Agrario"/>
    <n v="4"/>
    <n v="3"/>
    <x v="2"/>
    <s v="Cola del Embalse del Negratin"/>
    <n v="-294.68165800000003"/>
  </r>
  <r>
    <n v="20"/>
    <x v="19"/>
    <s v="Cobertura vegetal y suelos"/>
    <n v="5"/>
    <n v="1"/>
    <x v="2"/>
    <s v="Cola del Embalse del Negratin"/>
    <n v="127.37824400000002"/>
  </r>
  <r>
    <n v="21"/>
    <x v="20"/>
    <s v="Cobertura vegetal y suelos"/>
    <n v="5"/>
    <n v="2"/>
    <x v="2"/>
    <s v="Cola del Embalse del Negratin"/>
    <n v="0"/>
  </r>
  <r>
    <n v="22"/>
    <x v="21"/>
    <s v="Cobertura vegetal y suelos"/>
    <n v="5"/>
    <n v="1"/>
    <x v="2"/>
    <s v="Cola del Embalse del Negratin"/>
    <n v="0"/>
  </r>
  <r>
    <n v="23"/>
    <x v="22"/>
    <s v="Cobertura vegetal y suelos"/>
    <n v="5"/>
    <n v="1"/>
    <x v="2"/>
    <s v="Cola del Embalse del Negratin"/>
    <n v="60.986457999999999"/>
  </r>
  <r>
    <n v="24"/>
    <x v="23"/>
    <s v="Urbano e infraestructuras"/>
    <n v="1"/>
    <n v="4"/>
    <x v="2"/>
    <s v="Cola del Embalse del Negratin"/>
    <n v="0"/>
  </r>
  <r>
    <n v="0"/>
    <x v="0"/>
    <s v="Urbano e infraestructuras"/>
    <n v="1"/>
    <n v="5"/>
    <x v="2"/>
    <s v="Humedales de Baza"/>
    <n v="0"/>
  </r>
  <r>
    <n v="1"/>
    <x v="1"/>
    <s v="Urbano e infraestructuras"/>
    <n v="1"/>
    <n v="5"/>
    <x v="2"/>
    <s v="Humedales de Baza"/>
    <n v="0"/>
  </r>
  <r>
    <n v="2"/>
    <x v="2"/>
    <s v="Urbano e infraestructuras"/>
    <n v="1"/>
    <n v="5"/>
    <x v="2"/>
    <s v="Humedales de Baza"/>
    <n v="0"/>
  </r>
  <r>
    <n v="3"/>
    <x v="3"/>
    <s v="Urbano e infraestructuras"/>
    <n v="1"/>
    <n v="5"/>
    <x v="2"/>
    <s v="Humedales de Baza"/>
    <n v="8.9052760000000006"/>
  </r>
  <r>
    <n v="4"/>
    <x v="4"/>
    <s v="Urbano e infraestructuras"/>
    <n v="1"/>
    <n v="5"/>
    <x v="2"/>
    <s v="Humedales de Baza"/>
    <n v="2.7706879999999998"/>
  </r>
  <r>
    <n v="5"/>
    <x v="5"/>
    <s v="Urbano e infraestructuras"/>
    <n v="1"/>
    <n v="5"/>
    <x v="2"/>
    <s v="Humedales de Baza"/>
    <n v="0"/>
  </r>
  <r>
    <n v="6"/>
    <x v="6"/>
    <s v="Urbano e infraestructuras"/>
    <n v="1"/>
    <n v="3"/>
    <x v="2"/>
    <s v="Humedales de Baza"/>
    <n v="0"/>
  </r>
  <r>
    <n v="7"/>
    <x v="7"/>
    <s v="Zonas humedas"/>
    <n v="3"/>
    <n v="1"/>
    <x v="2"/>
    <s v="Humedales de Baza"/>
    <n v="0"/>
  </r>
  <r>
    <n v="8"/>
    <x v="8"/>
    <s v="Zonas humedas"/>
    <n v="3"/>
    <n v="1"/>
    <x v="2"/>
    <s v="Humedales de Baza"/>
    <n v="0"/>
  </r>
  <r>
    <n v="9"/>
    <x v="9"/>
    <s v="Zonas humedas"/>
    <n v="3"/>
    <n v="1"/>
    <x v="2"/>
    <s v="Humedales de Baza"/>
    <n v="0"/>
  </r>
  <r>
    <n v="10"/>
    <x v="10"/>
    <s v="Zonas humedas"/>
    <n v="3"/>
    <n v="1"/>
    <x v="2"/>
    <s v="Humedales de Baza"/>
    <n v="0"/>
  </r>
  <r>
    <n v="11"/>
    <x v="11"/>
    <s v="Zonas humedas"/>
    <n v="3"/>
    <n v="1"/>
    <x v="2"/>
    <s v="Humedales de Baza"/>
    <n v="-17.776679000000001"/>
  </r>
  <r>
    <n v="12"/>
    <x v="12"/>
    <s v="Zonas humedas"/>
    <n v="3"/>
    <n v="1"/>
    <x v="2"/>
    <s v="Humedales de Baza"/>
    <n v="0"/>
  </r>
  <r>
    <n v="13"/>
    <x v="13"/>
    <s v="Zonas humedas"/>
    <n v="3"/>
    <n v="4"/>
    <x v="2"/>
    <s v="Humedales de Baza"/>
    <n v="3.036689"/>
  </r>
  <r>
    <n v="14"/>
    <x v="14"/>
    <s v="Agrario"/>
    <n v="4"/>
    <n v="3"/>
    <x v="2"/>
    <s v="Humedales de Baza"/>
    <n v="103.345218"/>
  </r>
  <r>
    <n v="15"/>
    <x v="15"/>
    <s v="Agrario"/>
    <n v="4"/>
    <n v="3"/>
    <x v="2"/>
    <s v="Humedales de Baza"/>
    <n v="23.957934999999999"/>
  </r>
  <r>
    <n v="17"/>
    <x v="16"/>
    <s v="Agrario invernaderos"/>
    <n v="2"/>
    <n v="5"/>
    <x v="2"/>
    <s v="Humedales de Baza"/>
    <n v="0"/>
  </r>
  <r>
    <n v="18"/>
    <x v="17"/>
    <s v="Agrario"/>
    <n v="4"/>
    <n v="3"/>
    <x v="2"/>
    <s v="Humedales de Baza"/>
    <n v="229.263879"/>
  </r>
  <r>
    <n v="19"/>
    <x v="18"/>
    <s v="Agrario"/>
    <n v="4"/>
    <n v="3"/>
    <x v="2"/>
    <s v="Humedales de Baza"/>
    <n v="1.5988830000000001"/>
  </r>
  <r>
    <n v="20"/>
    <x v="19"/>
    <s v="Cobertura vegetal y suelos"/>
    <n v="5"/>
    <n v="1"/>
    <x v="2"/>
    <s v="Humedales de Baza"/>
    <n v="22.717282000000012"/>
  </r>
  <r>
    <n v="21"/>
    <x v="20"/>
    <s v="Cobertura vegetal y suelos"/>
    <n v="5"/>
    <n v="2"/>
    <x v="2"/>
    <s v="Humedales de Baza"/>
    <n v="0"/>
  </r>
  <r>
    <n v="22"/>
    <x v="21"/>
    <s v="Cobertura vegetal y suelos"/>
    <n v="5"/>
    <n v="1"/>
    <x v="2"/>
    <s v="Humedales de Baza"/>
    <n v="-59.849966999999999"/>
  </r>
  <r>
    <n v="23"/>
    <x v="22"/>
    <s v="Cobertura vegetal y suelos"/>
    <n v="5"/>
    <n v="1"/>
    <x v="2"/>
    <s v="Humedales de Baza"/>
    <n v="16.771031000000001"/>
  </r>
  <r>
    <n v="24"/>
    <x v="23"/>
    <s v="Urbano e infraestructuras"/>
    <n v="1"/>
    <n v="4"/>
    <x v="2"/>
    <s v="Humedales de Baza"/>
    <n v="0"/>
  </r>
  <r>
    <n v="0"/>
    <x v="0"/>
    <s v="Urbano e infraestructuras"/>
    <n v="1"/>
    <n v="5"/>
    <x v="2"/>
    <s v="Salinas de Cabo de Gata"/>
    <n v="0.13852800000000001"/>
  </r>
  <r>
    <n v="1"/>
    <x v="1"/>
    <s v="Urbano e infraestructuras"/>
    <n v="1"/>
    <n v="5"/>
    <x v="2"/>
    <s v="Salinas de Cabo de Gata"/>
    <n v="-6.9561459999999968"/>
  </r>
  <r>
    <n v="2"/>
    <x v="2"/>
    <s v="Urbano e infraestructuras"/>
    <n v="1"/>
    <n v="5"/>
    <x v="2"/>
    <s v="Salinas de Cabo de Gata"/>
    <n v="5.8482010000000004"/>
  </r>
  <r>
    <n v="3"/>
    <x v="3"/>
    <s v="Urbano e infraestructuras"/>
    <n v="1"/>
    <n v="5"/>
    <x v="2"/>
    <s v="Salinas de Cabo de Gata"/>
    <n v="23.885078"/>
  </r>
  <r>
    <n v="4"/>
    <x v="4"/>
    <s v="Urbano e infraestructuras"/>
    <n v="1"/>
    <n v="5"/>
    <x v="2"/>
    <s v="Salinas de Cabo de Gata"/>
    <n v="0.97809500000000005"/>
  </r>
  <r>
    <n v="5"/>
    <x v="5"/>
    <s v="Urbano e infraestructuras"/>
    <n v="1"/>
    <n v="5"/>
    <x v="2"/>
    <s v="Salinas de Cabo de Gata"/>
    <n v="0.86340099999999997"/>
  </r>
  <r>
    <n v="6"/>
    <x v="6"/>
    <s v="Urbano e infraestructuras"/>
    <n v="1"/>
    <n v="3"/>
    <x v="2"/>
    <s v="Salinas de Cabo de Gata"/>
    <n v="1.8112779999999999"/>
  </r>
  <r>
    <n v="7"/>
    <x v="7"/>
    <s v="Zonas humedas"/>
    <n v="3"/>
    <n v="1"/>
    <x v="2"/>
    <s v="Salinas de Cabo de Gata"/>
    <n v="156.511606"/>
  </r>
  <r>
    <n v="8"/>
    <x v="8"/>
    <s v="Zonas humedas"/>
    <n v="3"/>
    <n v="1"/>
    <x v="2"/>
    <s v="Salinas de Cabo de Gata"/>
    <n v="270.80312199999997"/>
  </r>
  <r>
    <n v="9"/>
    <x v="9"/>
    <s v="Zonas humedas"/>
    <n v="3"/>
    <n v="1"/>
    <x v="2"/>
    <s v="Salinas de Cabo de Gata"/>
    <n v="0"/>
  </r>
  <r>
    <n v="10"/>
    <x v="10"/>
    <s v="Zonas humedas"/>
    <n v="3"/>
    <n v="1"/>
    <x v="2"/>
    <s v="Salinas de Cabo de Gata"/>
    <n v="0"/>
  </r>
  <r>
    <n v="11"/>
    <x v="11"/>
    <s v="Zonas humedas"/>
    <n v="3"/>
    <n v="1"/>
    <x v="2"/>
    <s v="Salinas de Cabo de Gata"/>
    <n v="-34.613099999999996"/>
  </r>
  <r>
    <n v="12"/>
    <x v="12"/>
    <s v="Zonas humedas"/>
    <n v="3"/>
    <n v="1"/>
    <x v="2"/>
    <s v="Salinas de Cabo de Gata"/>
    <n v="0"/>
  </r>
  <r>
    <n v="13"/>
    <x v="13"/>
    <s v="Zonas humedas"/>
    <n v="3"/>
    <n v="4"/>
    <x v="2"/>
    <s v="Salinas de Cabo de Gata"/>
    <n v="0.83206999999999998"/>
  </r>
  <r>
    <n v="14"/>
    <x v="14"/>
    <s v="Agrario"/>
    <n v="4"/>
    <n v="3"/>
    <x v="2"/>
    <s v="Salinas de Cabo de Gata"/>
    <n v="0"/>
  </r>
  <r>
    <n v="15"/>
    <x v="15"/>
    <s v="Agrario"/>
    <n v="4"/>
    <n v="3"/>
    <x v="2"/>
    <s v="Salinas de Cabo de Gata"/>
    <n v="4.3175410000000003"/>
  </r>
  <r>
    <n v="17"/>
    <x v="16"/>
    <s v="Agrario invernaderos"/>
    <n v="2"/>
    <n v="5"/>
    <x v="2"/>
    <s v="Salinas de Cabo de Gata"/>
    <n v="25.4574"/>
  </r>
  <r>
    <n v="18"/>
    <x v="17"/>
    <s v="Agrario"/>
    <n v="4"/>
    <n v="3"/>
    <x v="2"/>
    <s v="Salinas de Cabo de Gata"/>
    <n v="-158.314233"/>
  </r>
  <r>
    <n v="19"/>
    <x v="18"/>
    <s v="Agrario"/>
    <n v="4"/>
    <n v="3"/>
    <x v="2"/>
    <s v="Salinas de Cabo de Gata"/>
    <n v="-38.148602999999994"/>
  </r>
  <r>
    <n v="20"/>
    <x v="19"/>
    <s v="Cobertura vegetal y suelos"/>
    <n v="5"/>
    <n v="1"/>
    <x v="2"/>
    <s v="Salinas de Cabo de Gata"/>
    <n v="18.368087000000003"/>
  </r>
  <r>
    <n v="21"/>
    <x v="20"/>
    <s v="Cobertura vegetal y suelos"/>
    <n v="5"/>
    <n v="2"/>
    <x v="2"/>
    <s v="Salinas de Cabo de Gata"/>
    <n v="0"/>
  </r>
  <r>
    <n v="22"/>
    <x v="21"/>
    <s v="Cobertura vegetal y suelos"/>
    <n v="5"/>
    <n v="1"/>
    <x v="2"/>
    <s v="Salinas de Cabo de Gata"/>
    <n v="153.725145"/>
  </r>
  <r>
    <n v="23"/>
    <x v="22"/>
    <s v="Cobertura vegetal y suelos"/>
    <n v="5"/>
    <n v="1"/>
    <x v="2"/>
    <s v="Salinas de Cabo de Gata"/>
    <n v="0.60066199999999981"/>
  </r>
  <r>
    <n v="24"/>
    <x v="23"/>
    <s v="Urbano e infraestructuras"/>
    <n v="1"/>
    <n v="4"/>
    <x v="2"/>
    <s v="Salinas de Cabo de Gata"/>
    <n v="-4.9538190000000002"/>
  </r>
  <r>
    <n v="0"/>
    <x v="0"/>
    <s v="Urbano e infraestructuras"/>
    <n v="1"/>
    <n v="5"/>
    <x v="2"/>
    <s v="Rambla Morales"/>
    <n v="0"/>
  </r>
  <r>
    <n v="1"/>
    <x v="1"/>
    <s v="Urbano e infraestructuras"/>
    <n v="1"/>
    <n v="5"/>
    <x v="2"/>
    <s v="Rambla Morales"/>
    <n v="-2.6604130000000001"/>
  </r>
  <r>
    <n v="2"/>
    <x v="2"/>
    <s v="Urbano e infraestructuras"/>
    <n v="1"/>
    <n v="5"/>
    <x v="2"/>
    <s v="Rambla Morales"/>
    <n v="-8.176698"/>
  </r>
  <r>
    <n v="3"/>
    <x v="3"/>
    <s v="Urbano e infraestructuras"/>
    <n v="1"/>
    <n v="5"/>
    <x v="2"/>
    <s v="Rambla Morales"/>
    <n v="-3.6846340000000004"/>
  </r>
  <r>
    <n v="4"/>
    <x v="4"/>
    <s v="Urbano e infraestructuras"/>
    <n v="1"/>
    <n v="5"/>
    <x v="2"/>
    <s v="Rambla Morales"/>
    <n v="0.57193099999999997"/>
  </r>
  <r>
    <n v="5"/>
    <x v="5"/>
    <s v="Urbano e infraestructuras"/>
    <n v="1"/>
    <n v="5"/>
    <x v="2"/>
    <s v="Rambla Morales"/>
    <n v="0"/>
  </r>
  <r>
    <n v="6"/>
    <x v="6"/>
    <s v="Urbano e infraestructuras"/>
    <n v="1"/>
    <n v="3"/>
    <x v="2"/>
    <s v="Rambla Morales"/>
    <n v="3.4647589999999999"/>
  </r>
  <r>
    <n v="7"/>
    <x v="7"/>
    <s v="Zonas humedas"/>
    <n v="3"/>
    <n v="1"/>
    <x v="2"/>
    <s v="Rambla Morales"/>
    <n v="10.499036"/>
  </r>
  <r>
    <n v="8"/>
    <x v="8"/>
    <s v="Zonas humedas"/>
    <n v="3"/>
    <n v="1"/>
    <x v="2"/>
    <s v="Rambla Morales"/>
    <n v="-30.792859"/>
  </r>
  <r>
    <n v="9"/>
    <x v="9"/>
    <s v="Zonas humedas"/>
    <n v="3"/>
    <n v="1"/>
    <x v="2"/>
    <s v="Rambla Morales"/>
    <n v="0"/>
  </r>
  <r>
    <n v="10"/>
    <x v="10"/>
    <s v="Zonas humedas"/>
    <n v="3"/>
    <n v="1"/>
    <x v="2"/>
    <s v="Rambla Morales"/>
    <n v="5.8536429999999999"/>
  </r>
  <r>
    <n v="11"/>
    <x v="11"/>
    <s v="Zonas humedas"/>
    <n v="3"/>
    <n v="1"/>
    <x v="2"/>
    <s v="Rambla Morales"/>
    <n v="0.21344399999999999"/>
  </r>
  <r>
    <n v="12"/>
    <x v="12"/>
    <s v="Zonas humedas"/>
    <n v="3"/>
    <n v="1"/>
    <x v="2"/>
    <s v="Rambla Morales"/>
    <n v="0"/>
  </r>
  <r>
    <n v="13"/>
    <x v="13"/>
    <s v="Zonas humedas"/>
    <n v="3"/>
    <n v="4"/>
    <x v="2"/>
    <s v="Rambla Morales"/>
    <n v="0"/>
  </r>
  <r>
    <n v="14"/>
    <x v="14"/>
    <s v="Agrario"/>
    <n v="4"/>
    <n v="3"/>
    <x v="2"/>
    <s v="Rambla Morales"/>
    <n v="0"/>
  </r>
  <r>
    <n v="15"/>
    <x v="15"/>
    <s v="Agrario"/>
    <n v="4"/>
    <n v="3"/>
    <x v="2"/>
    <s v="Rambla Morales"/>
    <n v="0"/>
  </r>
  <r>
    <n v="17"/>
    <x v="16"/>
    <s v="Agrario invernaderos"/>
    <n v="2"/>
    <n v="5"/>
    <x v="2"/>
    <s v="Rambla Morales"/>
    <n v="1.247052"/>
  </r>
  <r>
    <n v="18"/>
    <x v="17"/>
    <s v="Agrario"/>
    <n v="4"/>
    <n v="3"/>
    <x v="2"/>
    <s v="Rambla Morales"/>
    <n v="-96.585848999999996"/>
  </r>
  <r>
    <n v="19"/>
    <x v="18"/>
    <s v="Agrario"/>
    <n v="4"/>
    <n v="3"/>
    <x v="2"/>
    <s v="Rambla Morales"/>
    <n v="0"/>
  </r>
  <r>
    <n v="20"/>
    <x v="19"/>
    <s v="Cobertura vegetal y suelos"/>
    <n v="5"/>
    <n v="1"/>
    <x v="2"/>
    <s v="Rambla Morales"/>
    <n v="-62.703418999999997"/>
  </r>
  <r>
    <n v="21"/>
    <x v="20"/>
    <s v="Cobertura vegetal y suelos"/>
    <n v="5"/>
    <n v="2"/>
    <x v="2"/>
    <s v="Rambla Morales"/>
    <n v="0"/>
  </r>
  <r>
    <n v="22"/>
    <x v="21"/>
    <s v="Cobertura vegetal y suelos"/>
    <n v="5"/>
    <n v="1"/>
    <x v="2"/>
    <s v="Rambla Morales"/>
    <n v="132.81562399999999"/>
  </r>
  <r>
    <n v="23"/>
    <x v="22"/>
    <s v="Cobertura vegetal y suelos"/>
    <n v="5"/>
    <n v="1"/>
    <x v="2"/>
    <s v="Rambla Morales"/>
    <n v="-7.1996960000000003"/>
  </r>
  <r>
    <n v="24"/>
    <x v="23"/>
    <s v="Urbano e infraestructuras"/>
    <n v="1"/>
    <n v="4"/>
    <x v="2"/>
    <s v="Rambla Morales"/>
    <n v="-7.1204939999999999"/>
  </r>
  <r>
    <n v="0"/>
    <x v="0"/>
    <s v="Urbano e infraestructuras"/>
    <n v="1"/>
    <n v="5"/>
    <x v="2"/>
    <s v="Rio Antas"/>
    <n v="0"/>
  </r>
  <r>
    <n v="1"/>
    <x v="1"/>
    <s v="Urbano e infraestructuras"/>
    <n v="1"/>
    <n v="5"/>
    <x v="2"/>
    <s v="Rio Antas"/>
    <n v="64.015197000000001"/>
  </r>
  <r>
    <n v="2"/>
    <x v="2"/>
    <s v="Urbano e infraestructuras"/>
    <n v="1"/>
    <n v="5"/>
    <x v="2"/>
    <s v="Rio Antas"/>
    <n v="0.19841600000000001"/>
  </r>
  <r>
    <n v="3"/>
    <x v="3"/>
    <s v="Urbano e infraestructuras"/>
    <n v="1"/>
    <n v="5"/>
    <x v="2"/>
    <s v="Rio Antas"/>
    <n v="20.878774"/>
  </r>
  <r>
    <n v="4"/>
    <x v="4"/>
    <s v="Urbano e infraestructuras"/>
    <n v="1"/>
    <n v="5"/>
    <x v="2"/>
    <s v="Rio Antas"/>
    <n v="5.2520249999999997"/>
  </r>
  <r>
    <n v="5"/>
    <x v="5"/>
    <s v="Urbano e infraestructuras"/>
    <n v="1"/>
    <n v="5"/>
    <x v="2"/>
    <s v="Rio Antas"/>
    <n v="6.8224090000000004"/>
  </r>
  <r>
    <n v="6"/>
    <x v="6"/>
    <s v="Urbano e infraestructuras"/>
    <n v="1"/>
    <n v="3"/>
    <x v="2"/>
    <s v="Rio Antas"/>
    <n v="13.771416"/>
  </r>
  <r>
    <n v="7"/>
    <x v="7"/>
    <s v="Zonas humedas"/>
    <n v="3"/>
    <n v="1"/>
    <x v="2"/>
    <s v="Rio Antas"/>
    <n v="19.221588000000001"/>
  </r>
  <r>
    <n v="8"/>
    <x v="8"/>
    <s v="Zonas humedas"/>
    <n v="3"/>
    <n v="1"/>
    <x v="2"/>
    <s v="Rio Antas"/>
    <n v="0"/>
  </r>
  <r>
    <n v="9"/>
    <x v="9"/>
    <s v="Zonas humedas"/>
    <n v="3"/>
    <n v="1"/>
    <x v="2"/>
    <s v="Rio Antas"/>
    <n v="0"/>
  </r>
  <r>
    <n v="10"/>
    <x v="10"/>
    <s v="Zonas humedas"/>
    <n v="3"/>
    <n v="1"/>
    <x v="2"/>
    <s v="Rio Antas"/>
    <n v="8.9605899999999998"/>
  </r>
  <r>
    <n v="11"/>
    <x v="11"/>
    <s v="Zonas humedas"/>
    <n v="3"/>
    <n v="1"/>
    <x v="2"/>
    <s v="Rio Antas"/>
    <n v="35.828614999999999"/>
  </r>
  <r>
    <n v="12"/>
    <x v="12"/>
    <s v="Zonas humedas"/>
    <n v="3"/>
    <n v="1"/>
    <x v="2"/>
    <s v="Rio Antas"/>
    <n v="0"/>
  </r>
  <r>
    <n v="13"/>
    <x v="13"/>
    <s v="Zonas humedas"/>
    <n v="3"/>
    <n v="4"/>
    <x v="2"/>
    <s v="Rio Antas"/>
    <n v="1.723754"/>
  </r>
  <r>
    <n v="14"/>
    <x v="14"/>
    <s v="Agrario"/>
    <n v="4"/>
    <n v="3"/>
    <x v="2"/>
    <s v="Rio Antas"/>
    <n v="3.721E-2"/>
  </r>
  <r>
    <n v="15"/>
    <x v="15"/>
    <s v="Agrario"/>
    <n v="4"/>
    <n v="3"/>
    <x v="2"/>
    <s v="Rio Antas"/>
    <n v="44.075217000000002"/>
  </r>
  <r>
    <n v="17"/>
    <x v="16"/>
    <s v="Agrario invernaderos"/>
    <n v="2"/>
    <n v="5"/>
    <x v="2"/>
    <s v="Rio Antas"/>
    <n v="0"/>
  </r>
  <r>
    <n v="18"/>
    <x v="17"/>
    <s v="Agrario"/>
    <n v="4"/>
    <n v="3"/>
    <x v="2"/>
    <s v="Rio Antas"/>
    <n v="-20.270958999999976"/>
  </r>
  <r>
    <n v="19"/>
    <x v="18"/>
    <s v="Agrario"/>
    <n v="4"/>
    <n v="3"/>
    <x v="2"/>
    <s v="Rio Antas"/>
    <n v="-16.519918999999998"/>
  </r>
  <r>
    <n v="20"/>
    <x v="19"/>
    <s v="Cobertura vegetal y suelos"/>
    <n v="5"/>
    <n v="1"/>
    <x v="2"/>
    <s v="Rio Antas"/>
    <n v="-437.79741200000001"/>
  </r>
  <r>
    <n v="21"/>
    <x v="20"/>
    <s v="Cobertura vegetal y suelos"/>
    <n v="5"/>
    <n v="2"/>
    <x v="2"/>
    <s v="Rio Antas"/>
    <n v="0.83187900000000004"/>
  </r>
  <r>
    <n v="22"/>
    <x v="21"/>
    <s v="Cobertura vegetal y suelos"/>
    <n v="5"/>
    <n v="1"/>
    <x v="2"/>
    <s v="Rio Antas"/>
    <n v="6.0740980000000002"/>
  </r>
  <r>
    <n v="23"/>
    <x v="22"/>
    <s v="Cobertura vegetal y suelos"/>
    <n v="5"/>
    <n v="1"/>
    <x v="2"/>
    <s v="Rio Antas"/>
    <n v="22.429238999999999"/>
  </r>
  <r>
    <n v="24"/>
    <x v="23"/>
    <s v="Urbano e infraestructuras"/>
    <n v="1"/>
    <n v="4"/>
    <x v="2"/>
    <s v="Rio Antas"/>
    <n v="0"/>
  </r>
  <r>
    <n v="0"/>
    <x v="0"/>
    <s v="Urbano e infraestructuras"/>
    <n v="1"/>
    <n v="5"/>
    <x v="2"/>
    <s v="Ribera de la Algaida"/>
    <n v="0"/>
  </r>
  <r>
    <n v="1"/>
    <x v="1"/>
    <s v="Urbano e infraestructuras"/>
    <n v="1"/>
    <n v="5"/>
    <x v="2"/>
    <s v="Ribera de la Algaida"/>
    <n v="-40.850618999999995"/>
  </r>
  <r>
    <n v="2"/>
    <x v="2"/>
    <s v="Urbano e infraestructuras"/>
    <n v="1"/>
    <n v="5"/>
    <x v="2"/>
    <s v="Ribera de la Algaida"/>
    <n v="16.819527000000001"/>
  </r>
  <r>
    <n v="3"/>
    <x v="3"/>
    <s v="Urbano e infraestructuras"/>
    <n v="1"/>
    <n v="5"/>
    <x v="2"/>
    <s v="Ribera de la Algaida"/>
    <n v="12.692254"/>
  </r>
  <r>
    <n v="4"/>
    <x v="4"/>
    <s v="Urbano e infraestructuras"/>
    <n v="1"/>
    <n v="5"/>
    <x v="2"/>
    <s v="Ribera de la Algaida"/>
    <n v="0"/>
  </r>
  <r>
    <n v="5"/>
    <x v="5"/>
    <s v="Urbano e infraestructuras"/>
    <n v="1"/>
    <n v="5"/>
    <x v="2"/>
    <s v="Ribera de la Algaida"/>
    <n v="3.3578999999999998E-2"/>
  </r>
  <r>
    <n v="6"/>
    <x v="6"/>
    <s v="Urbano e infraestructuras"/>
    <n v="1"/>
    <n v="3"/>
    <x v="2"/>
    <s v="Ribera de la Algaida"/>
    <n v="7.8570869999999999"/>
  </r>
  <r>
    <n v="7"/>
    <x v="7"/>
    <s v="Zonas humedas"/>
    <n v="3"/>
    <n v="1"/>
    <x v="2"/>
    <s v="Ribera de la Algaida"/>
    <n v="0"/>
  </r>
  <r>
    <n v="8"/>
    <x v="8"/>
    <s v="Zonas humedas"/>
    <n v="3"/>
    <n v="1"/>
    <x v="2"/>
    <s v="Ribera de la Algaida"/>
    <n v="31.073995"/>
  </r>
  <r>
    <n v="9"/>
    <x v="9"/>
    <s v="Zonas humedas"/>
    <n v="3"/>
    <n v="1"/>
    <x v="2"/>
    <s v="Ribera de la Algaida"/>
    <n v="0"/>
  </r>
  <r>
    <n v="10"/>
    <x v="10"/>
    <s v="Zonas humedas"/>
    <n v="3"/>
    <n v="1"/>
    <x v="2"/>
    <s v="Ribera de la Algaida"/>
    <n v="2.2898390000000002"/>
  </r>
  <r>
    <n v="11"/>
    <x v="11"/>
    <s v="Zonas humedas"/>
    <n v="3"/>
    <n v="1"/>
    <x v="2"/>
    <s v="Ribera de la Algaida"/>
    <n v="3.074827"/>
  </r>
  <r>
    <n v="12"/>
    <x v="12"/>
    <s v="Zonas humedas"/>
    <n v="3"/>
    <n v="1"/>
    <x v="2"/>
    <s v="Ribera de la Algaida"/>
    <n v="0"/>
  </r>
  <r>
    <n v="13"/>
    <x v="13"/>
    <s v="Zonas humedas"/>
    <n v="3"/>
    <n v="4"/>
    <x v="2"/>
    <s v="Ribera de la Algaida"/>
    <n v="0.19663700000000001"/>
  </r>
  <r>
    <n v="14"/>
    <x v="14"/>
    <s v="Agrario"/>
    <n v="4"/>
    <n v="3"/>
    <x v="2"/>
    <s v="Ribera de la Algaida"/>
    <n v="0"/>
  </r>
  <r>
    <n v="15"/>
    <x v="15"/>
    <s v="Agrario"/>
    <n v="4"/>
    <n v="3"/>
    <x v="2"/>
    <s v="Ribera de la Algaida"/>
    <n v="0.61850400000000005"/>
  </r>
  <r>
    <n v="17"/>
    <x v="16"/>
    <s v="Agrario invernaderos"/>
    <n v="2"/>
    <n v="5"/>
    <x v="2"/>
    <s v="Ribera de la Algaida"/>
    <n v="30.14555"/>
  </r>
  <r>
    <n v="18"/>
    <x v="17"/>
    <s v="Agrario"/>
    <n v="4"/>
    <n v="3"/>
    <x v="2"/>
    <s v="Ribera de la Algaida"/>
    <n v="-104.551092"/>
  </r>
  <r>
    <n v="19"/>
    <x v="18"/>
    <s v="Agrario"/>
    <n v="4"/>
    <n v="3"/>
    <x v="2"/>
    <s v="Ribera de la Algaida"/>
    <n v="-6.5599670000000003"/>
  </r>
  <r>
    <n v="20"/>
    <x v="19"/>
    <s v="Cobertura vegetal y suelos"/>
    <n v="5"/>
    <n v="1"/>
    <x v="2"/>
    <s v="Ribera de la Algaida"/>
    <n v="-103.194096"/>
  </r>
  <r>
    <n v="21"/>
    <x v="20"/>
    <s v="Cobertura vegetal y suelos"/>
    <n v="5"/>
    <n v="2"/>
    <x v="2"/>
    <s v="Ribera de la Algaida"/>
    <n v="-5.5786060000000006"/>
  </r>
  <r>
    <n v="22"/>
    <x v="21"/>
    <s v="Cobertura vegetal y suelos"/>
    <n v="5"/>
    <n v="1"/>
    <x v="2"/>
    <s v="Ribera de la Algaida"/>
    <n v="51.942807000000002"/>
  </r>
  <r>
    <n v="23"/>
    <x v="22"/>
    <s v="Cobertura vegetal y suelos"/>
    <n v="5"/>
    <n v="1"/>
    <x v="2"/>
    <s v="Ribera de la Algaida"/>
    <n v="29.652424"/>
  </r>
  <r>
    <n v="24"/>
    <x v="23"/>
    <s v="Urbano e infraestructuras"/>
    <n v="1"/>
    <n v="4"/>
    <x v="2"/>
    <s v="Ribera de la Algaida"/>
    <n v="-21.970763999999999"/>
  </r>
  <r>
    <n v="0"/>
    <x v="0"/>
    <s v="Urbano e infraestructuras"/>
    <n v="1"/>
    <n v="5"/>
    <x v="2"/>
    <s v="Saladar del Margen"/>
    <n v="0"/>
  </r>
  <r>
    <n v="1"/>
    <x v="1"/>
    <s v="Urbano e infraestructuras"/>
    <n v="1"/>
    <n v="5"/>
    <x v="2"/>
    <s v="Saladar del Margen"/>
    <n v="-4.2441700000000004"/>
  </r>
  <r>
    <n v="2"/>
    <x v="2"/>
    <s v="Urbano e infraestructuras"/>
    <n v="1"/>
    <n v="5"/>
    <x v="2"/>
    <s v="Saladar del Margen"/>
    <n v="-6.8434309999999998"/>
  </r>
  <r>
    <n v="3"/>
    <x v="3"/>
    <s v="Urbano e infraestructuras"/>
    <n v="1"/>
    <n v="5"/>
    <x v="2"/>
    <s v="Saladar del Margen"/>
    <n v="8.6467240000000007"/>
  </r>
  <r>
    <n v="4"/>
    <x v="4"/>
    <s v="Urbano e infraestructuras"/>
    <n v="1"/>
    <n v="5"/>
    <x v="2"/>
    <s v="Saladar del Margen"/>
    <n v="0"/>
  </r>
  <r>
    <n v="5"/>
    <x v="5"/>
    <s v="Urbano e infraestructuras"/>
    <n v="1"/>
    <n v="5"/>
    <x v="2"/>
    <s v="Saladar del Margen"/>
    <n v="0"/>
  </r>
  <r>
    <n v="6"/>
    <x v="6"/>
    <s v="Urbano e infraestructuras"/>
    <n v="1"/>
    <n v="3"/>
    <x v="2"/>
    <s v="Saladar del Margen"/>
    <n v="0"/>
  </r>
  <r>
    <n v="7"/>
    <x v="7"/>
    <s v="Zonas humedas"/>
    <n v="3"/>
    <n v="1"/>
    <x v="2"/>
    <s v="Saladar del Margen"/>
    <n v="0"/>
  </r>
  <r>
    <n v="8"/>
    <x v="8"/>
    <s v="Zonas humedas"/>
    <n v="3"/>
    <n v="1"/>
    <x v="2"/>
    <s v="Saladar del Margen"/>
    <n v="-253.48524900000001"/>
  </r>
  <r>
    <n v="9"/>
    <x v="9"/>
    <s v="Zonas humedas"/>
    <n v="3"/>
    <n v="1"/>
    <x v="2"/>
    <s v="Saladar del Margen"/>
    <n v="0"/>
  </r>
  <r>
    <n v="10"/>
    <x v="10"/>
    <s v="Zonas humedas"/>
    <n v="3"/>
    <n v="1"/>
    <x v="2"/>
    <s v="Saladar del Margen"/>
    <n v="0"/>
  </r>
  <r>
    <n v="11"/>
    <x v="11"/>
    <s v="Zonas humedas"/>
    <n v="3"/>
    <n v="1"/>
    <x v="2"/>
    <s v="Saladar del Margen"/>
    <n v="4.3415179999999998"/>
  </r>
  <r>
    <n v="12"/>
    <x v="12"/>
    <s v="Zonas humedas"/>
    <n v="3"/>
    <n v="1"/>
    <x v="2"/>
    <s v="Saladar del Margen"/>
    <n v="0"/>
  </r>
  <r>
    <n v="13"/>
    <x v="13"/>
    <s v="Zonas humedas"/>
    <n v="3"/>
    <n v="4"/>
    <x v="2"/>
    <s v="Saladar del Margen"/>
    <n v="0.13569999999999999"/>
  </r>
  <r>
    <n v="14"/>
    <x v="14"/>
    <s v="Agrario"/>
    <n v="4"/>
    <n v="3"/>
    <x v="2"/>
    <s v="Saladar del Margen"/>
    <n v="8.7713210000000004"/>
  </r>
  <r>
    <n v="15"/>
    <x v="15"/>
    <s v="Agrario"/>
    <n v="4"/>
    <n v="3"/>
    <x v="2"/>
    <s v="Saladar del Margen"/>
    <n v="1.6537599999999999"/>
  </r>
  <r>
    <n v="17"/>
    <x v="16"/>
    <s v="Agrario invernaderos"/>
    <n v="2"/>
    <n v="5"/>
    <x v="2"/>
    <s v="Saladar del Margen"/>
    <n v="0"/>
  </r>
  <r>
    <n v="18"/>
    <x v="17"/>
    <s v="Agrario"/>
    <n v="4"/>
    <n v="3"/>
    <x v="2"/>
    <s v="Saladar del Margen"/>
    <n v="-35.819836000000009"/>
  </r>
  <r>
    <n v="19"/>
    <x v="18"/>
    <s v="Agrario"/>
    <n v="4"/>
    <n v="3"/>
    <x v="2"/>
    <s v="Saladar del Margen"/>
    <n v="-14.79532"/>
  </r>
  <r>
    <n v="20"/>
    <x v="19"/>
    <s v="Cobertura vegetal y suelos"/>
    <n v="5"/>
    <n v="1"/>
    <x v="2"/>
    <s v="Saladar del Margen"/>
    <n v="152.04122600000005"/>
  </r>
  <r>
    <n v="21"/>
    <x v="20"/>
    <s v="Cobertura vegetal y suelos"/>
    <n v="5"/>
    <n v="2"/>
    <x v="2"/>
    <s v="Saladar del Margen"/>
    <n v="0"/>
  </r>
  <r>
    <n v="22"/>
    <x v="21"/>
    <s v="Cobertura vegetal y suelos"/>
    <n v="5"/>
    <n v="1"/>
    <x v="2"/>
    <s v="Saladar del Margen"/>
    <n v="-47.203465000000001"/>
  </r>
  <r>
    <n v="23"/>
    <x v="22"/>
    <s v="Cobertura vegetal y suelos"/>
    <n v="5"/>
    <n v="1"/>
    <x v="2"/>
    <s v="Saladar del Margen"/>
    <n v="7.7432840000000001"/>
  </r>
  <r>
    <n v="24"/>
    <x v="23"/>
    <s v="Urbano e infraestructuras"/>
    <n v="1"/>
    <n v="4"/>
    <x v="2"/>
    <s v="Saladar del Margen"/>
    <n v="-18.001677999999998"/>
  </r>
  <r>
    <n v="0"/>
    <x v="0"/>
    <s v="Urbano e infraestructuras"/>
    <n v="1"/>
    <n v="5"/>
    <x v="2"/>
    <s v="Salar de los Canos"/>
    <n v="0"/>
  </r>
  <r>
    <n v="1"/>
    <x v="1"/>
    <s v="Urbano e infraestructuras"/>
    <n v="1"/>
    <n v="5"/>
    <x v="2"/>
    <s v="Salar de los Canos"/>
    <n v="105.487168"/>
  </r>
  <r>
    <n v="2"/>
    <x v="2"/>
    <s v="Urbano e infraestructuras"/>
    <n v="1"/>
    <n v="5"/>
    <x v="2"/>
    <s v="Salar de los Canos"/>
    <n v="-0.21062899999999973"/>
  </r>
  <r>
    <n v="3"/>
    <x v="3"/>
    <s v="Urbano e infraestructuras"/>
    <n v="1"/>
    <n v="5"/>
    <x v="2"/>
    <s v="Salar de los Canos"/>
    <n v="33.512562000000003"/>
  </r>
  <r>
    <n v="4"/>
    <x v="4"/>
    <s v="Urbano e infraestructuras"/>
    <n v="1"/>
    <n v="5"/>
    <x v="2"/>
    <s v="Salar de los Canos"/>
    <n v="0"/>
  </r>
  <r>
    <n v="5"/>
    <x v="5"/>
    <s v="Urbano e infraestructuras"/>
    <n v="1"/>
    <n v="5"/>
    <x v="2"/>
    <s v="Salar de los Canos"/>
    <n v="-22.985969999999998"/>
  </r>
  <r>
    <n v="6"/>
    <x v="6"/>
    <s v="Urbano e infraestructuras"/>
    <n v="1"/>
    <n v="3"/>
    <x v="2"/>
    <s v="Salar de los Canos"/>
    <n v="6.9502649999999999"/>
  </r>
  <r>
    <n v="7"/>
    <x v="7"/>
    <s v="Zonas humedas"/>
    <n v="3"/>
    <n v="1"/>
    <x v="2"/>
    <s v="Salar de los Canos"/>
    <n v="-98.666280999999998"/>
  </r>
  <r>
    <n v="8"/>
    <x v="8"/>
    <s v="Zonas humedas"/>
    <n v="3"/>
    <n v="1"/>
    <x v="2"/>
    <s v="Salar de los Canos"/>
    <n v="-495.40790399999997"/>
  </r>
  <r>
    <n v="9"/>
    <x v="9"/>
    <s v="Zonas humedas"/>
    <n v="3"/>
    <n v="1"/>
    <x v="2"/>
    <s v="Salar de los Canos"/>
    <n v="0"/>
  </r>
  <r>
    <n v="10"/>
    <x v="10"/>
    <s v="Zonas humedas"/>
    <n v="3"/>
    <n v="1"/>
    <x v="2"/>
    <s v="Salar de los Canos"/>
    <n v="0.18604799999999999"/>
  </r>
  <r>
    <n v="11"/>
    <x v="11"/>
    <s v="Zonas humedas"/>
    <n v="3"/>
    <n v="1"/>
    <x v="2"/>
    <s v="Salar de los Canos"/>
    <n v="-19.172431"/>
  </r>
  <r>
    <n v="12"/>
    <x v="12"/>
    <s v="Zonas humedas"/>
    <n v="3"/>
    <n v="1"/>
    <x v="2"/>
    <s v="Salar de los Canos"/>
    <n v="-150.57085599999999"/>
  </r>
  <r>
    <n v="13"/>
    <x v="13"/>
    <s v="Zonas humedas"/>
    <n v="3"/>
    <n v="4"/>
    <x v="2"/>
    <s v="Salar de los Canos"/>
    <n v="1.1306149999999999"/>
  </r>
  <r>
    <n v="14"/>
    <x v="14"/>
    <s v="Agrario"/>
    <n v="4"/>
    <n v="3"/>
    <x v="2"/>
    <s v="Salar de los Canos"/>
    <n v="1.449058"/>
  </r>
  <r>
    <n v="15"/>
    <x v="15"/>
    <s v="Agrario"/>
    <n v="4"/>
    <n v="3"/>
    <x v="2"/>
    <s v="Salar de los Canos"/>
    <n v="12.990921999999999"/>
  </r>
  <r>
    <n v="17"/>
    <x v="16"/>
    <s v="Agrario invernaderos"/>
    <n v="2"/>
    <n v="5"/>
    <x v="2"/>
    <s v="Salar de los Canos"/>
    <n v="-522.59459400000003"/>
  </r>
  <r>
    <n v="18"/>
    <x v="17"/>
    <s v="Agrario"/>
    <n v="4"/>
    <n v="3"/>
    <x v="2"/>
    <s v="Salar de los Canos"/>
    <n v="-17.187897000000003"/>
  </r>
  <r>
    <n v="19"/>
    <x v="18"/>
    <s v="Agrario"/>
    <n v="4"/>
    <n v="3"/>
    <x v="2"/>
    <s v="Salar de los Canos"/>
    <n v="-55.001964999999998"/>
  </r>
  <r>
    <n v="20"/>
    <x v="19"/>
    <s v="Cobertura vegetal y suelos"/>
    <n v="5"/>
    <n v="1"/>
    <x v="2"/>
    <s v="Salar de los Canos"/>
    <n v="-739.08509200000003"/>
  </r>
  <r>
    <n v="21"/>
    <x v="20"/>
    <s v="Cobertura vegetal y suelos"/>
    <n v="5"/>
    <n v="2"/>
    <x v="2"/>
    <s v="Salar de los Canos"/>
    <n v="0.26271"/>
  </r>
  <r>
    <n v="22"/>
    <x v="21"/>
    <s v="Cobertura vegetal y suelos"/>
    <n v="5"/>
    <n v="1"/>
    <x v="2"/>
    <s v="Salar de los Canos"/>
    <n v="-32.335019000000003"/>
  </r>
  <r>
    <n v="23"/>
    <x v="22"/>
    <s v="Cobertura vegetal y suelos"/>
    <n v="5"/>
    <n v="1"/>
    <x v="2"/>
    <s v="Salar de los Canos"/>
    <n v="42.586976"/>
  </r>
  <r>
    <n v="24"/>
    <x v="23"/>
    <s v="Urbano e infraestructuras"/>
    <n v="1"/>
    <n v="4"/>
    <x v="2"/>
    <s v="Salar de los Canos"/>
    <n v="-44.694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3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E29" firstHeaderRow="1" firstDataRow="2" firstDataCol="1"/>
  <pivotFields count="8">
    <pivotField showAll="0"/>
    <pivotField axis="axisRow" showAll="0">
      <items count="25">
        <item x="18"/>
        <item x="22"/>
        <item x="17"/>
        <item x="3"/>
        <item x="16"/>
        <item x="12"/>
        <item x="15"/>
        <item x="14"/>
        <item x="9"/>
        <item x="7"/>
        <item x="13"/>
        <item x="4"/>
        <item x="21"/>
        <item x="10"/>
        <item x="8"/>
        <item x="0"/>
        <item x="1"/>
        <item x="20"/>
        <item x="19"/>
        <item x="11"/>
        <item x="23"/>
        <item x="2"/>
        <item x="5"/>
        <item x="6"/>
        <item t="default"/>
      </items>
    </pivotField>
    <pivotField showAll="0"/>
    <pivotField showAll="0"/>
    <pivotField showAll="0"/>
    <pivotField axis="axisCol" showAll="0">
      <items count="4">
        <item x="2"/>
        <item x="0"/>
        <item x="1"/>
        <item t="default"/>
      </items>
    </pivotField>
    <pivotField showAll="0"/>
    <pivotField dataField="1" showAll="0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Suma de AREA_USO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5"/>
  <sheetViews>
    <sheetView zoomScale="82" zoomScaleNormal="82" workbookViewId="0">
      <selection sqref="A1:H1048576"/>
    </sheetView>
  </sheetViews>
  <sheetFormatPr baseColWidth="10" defaultRowHeight="15" x14ac:dyDescent="0.25"/>
  <cols>
    <col min="2" max="2" width="33.140625" customWidth="1"/>
    <col min="3" max="3" width="12.42578125" customWidth="1"/>
    <col min="4" max="6" width="10.28515625" customWidth="1"/>
    <col min="7" max="7" width="12.85546875" customWidth="1"/>
    <col min="8" max="8" width="11.42578125" customWidth="1"/>
  </cols>
  <sheetData>
    <row r="1" spans="1:8" x14ac:dyDescent="0.25">
      <c r="A1" t="s">
        <v>148</v>
      </c>
      <c r="B1" t="s">
        <v>149</v>
      </c>
      <c r="C1" t="s">
        <v>150</v>
      </c>
      <c r="D1" t="s">
        <v>151</v>
      </c>
      <c r="E1" t="s">
        <v>334</v>
      </c>
      <c r="F1" t="s">
        <v>327</v>
      </c>
      <c r="G1" t="s">
        <v>329</v>
      </c>
      <c r="H1" t="s">
        <v>330</v>
      </c>
    </row>
    <row r="2" spans="1:8" x14ac:dyDescent="0.25">
      <c r="A2">
        <v>0</v>
      </c>
      <c r="B2" t="s">
        <v>152</v>
      </c>
      <c r="C2" t="s">
        <v>44</v>
      </c>
      <c r="D2">
        <v>1</v>
      </c>
      <c r="E2">
        <v>5</v>
      </c>
      <c r="F2" t="s">
        <v>328</v>
      </c>
      <c r="G2" t="s">
        <v>144</v>
      </c>
      <c r="H2">
        <v>0</v>
      </c>
    </row>
    <row r="3" spans="1:8" x14ac:dyDescent="0.25">
      <c r="A3">
        <v>1</v>
      </c>
      <c r="B3" t="s">
        <v>43</v>
      </c>
      <c r="C3" t="s">
        <v>44</v>
      </c>
      <c r="D3">
        <v>1</v>
      </c>
      <c r="E3">
        <v>5</v>
      </c>
      <c r="F3" t="s">
        <v>328</v>
      </c>
      <c r="G3" t="s">
        <v>144</v>
      </c>
      <c r="H3">
        <v>15.612055999999999</v>
      </c>
    </row>
    <row r="4" spans="1:8" x14ac:dyDescent="0.25">
      <c r="A4">
        <v>2</v>
      </c>
      <c r="B4" t="s">
        <v>112</v>
      </c>
      <c r="C4" t="s">
        <v>44</v>
      </c>
      <c r="D4">
        <v>1</v>
      </c>
      <c r="E4">
        <v>5</v>
      </c>
      <c r="F4" t="s">
        <v>328</v>
      </c>
      <c r="G4" t="s">
        <v>144</v>
      </c>
      <c r="H4">
        <v>0</v>
      </c>
    </row>
    <row r="5" spans="1:8" x14ac:dyDescent="0.25">
      <c r="A5">
        <v>3</v>
      </c>
      <c r="B5" t="s">
        <v>138</v>
      </c>
      <c r="C5" t="s">
        <v>44</v>
      </c>
      <c r="D5">
        <v>1</v>
      </c>
      <c r="E5">
        <v>5</v>
      </c>
      <c r="F5" t="s">
        <v>328</v>
      </c>
      <c r="G5" t="s">
        <v>144</v>
      </c>
      <c r="H5">
        <v>0</v>
      </c>
    </row>
    <row r="6" spans="1:8" x14ac:dyDescent="0.25">
      <c r="A6">
        <v>4</v>
      </c>
      <c r="B6" t="s">
        <v>153</v>
      </c>
      <c r="C6" t="s">
        <v>44</v>
      </c>
      <c r="D6">
        <v>1</v>
      </c>
      <c r="E6">
        <v>5</v>
      </c>
      <c r="F6" t="s">
        <v>328</v>
      </c>
      <c r="G6" t="s">
        <v>144</v>
      </c>
      <c r="H6">
        <v>0</v>
      </c>
    </row>
    <row r="7" spans="1:8" x14ac:dyDescent="0.25">
      <c r="A7">
        <v>5</v>
      </c>
      <c r="B7" t="s">
        <v>130</v>
      </c>
      <c r="C7" t="s">
        <v>44</v>
      </c>
      <c r="D7">
        <v>1</v>
      </c>
      <c r="E7">
        <v>5</v>
      </c>
      <c r="F7" t="s">
        <v>328</v>
      </c>
      <c r="G7" t="s">
        <v>144</v>
      </c>
      <c r="H7">
        <v>0</v>
      </c>
    </row>
    <row r="8" spans="1:8" x14ac:dyDescent="0.25">
      <c r="A8">
        <v>6</v>
      </c>
      <c r="B8" t="s">
        <v>155</v>
      </c>
      <c r="C8" t="s">
        <v>44</v>
      </c>
      <c r="D8">
        <v>1</v>
      </c>
      <c r="E8">
        <v>3</v>
      </c>
      <c r="F8" t="s">
        <v>328</v>
      </c>
      <c r="G8" t="s">
        <v>144</v>
      </c>
      <c r="H8">
        <v>0</v>
      </c>
    </row>
    <row r="9" spans="1:8" x14ac:dyDescent="0.25">
      <c r="A9">
        <v>7</v>
      </c>
      <c r="B9" t="s">
        <v>126</v>
      </c>
      <c r="C9" t="s">
        <v>60</v>
      </c>
      <c r="D9">
        <v>3</v>
      </c>
      <c r="E9">
        <v>1</v>
      </c>
      <c r="F9" t="s">
        <v>328</v>
      </c>
      <c r="G9" t="s">
        <v>144</v>
      </c>
      <c r="H9">
        <v>25.700680999999999</v>
      </c>
    </row>
    <row r="10" spans="1:8" x14ac:dyDescent="0.25">
      <c r="A10">
        <v>8</v>
      </c>
      <c r="B10" t="s">
        <v>92</v>
      </c>
      <c r="C10" t="s">
        <v>60</v>
      </c>
      <c r="D10">
        <v>3</v>
      </c>
      <c r="E10">
        <v>1</v>
      </c>
      <c r="F10" t="s">
        <v>328</v>
      </c>
      <c r="G10" t="s">
        <v>144</v>
      </c>
      <c r="H10">
        <v>0</v>
      </c>
    </row>
    <row r="11" spans="1:8" x14ac:dyDescent="0.25">
      <c r="A11">
        <v>9</v>
      </c>
      <c r="B11" t="s">
        <v>156</v>
      </c>
      <c r="C11" t="s">
        <v>60</v>
      </c>
      <c r="D11">
        <v>3</v>
      </c>
      <c r="E11">
        <v>1</v>
      </c>
      <c r="F11" t="s">
        <v>328</v>
      </c>
      <c r="G11" t="s">
        <v>144</v>
      </c>
      <c r="H11">
        <v>0</v>
      </c>
    </row>
    <row r="12" spans="1:8" x14ac:dyDescent="0.25">
      <c r="A12">
        <v>10</v>
      </c>
      <c r="B12" t="s">
        <v>157</v>
      </c>
      <c r="C12" t="s">
        <v>60</v>
      </c>
      <c r="D12">
        <v>3</v>
      </c>
      <c r="E12">
        <v>1</v>
      </c>
      <c r="F12" t="s">
        <v>328</v>
      </c>
      <c r="G12" t="s">
        <v>144</v>
      </c>
      <c r="H12">
        <v>0</v>
      </c>
    </row>
    <row r="13" spans="1:8" x14ac:dyDescent="0.25">
      <c r="A13">
        <v>11</v>
      </c>
      <c r="B13" t="s">
        <v>66</v>
      </c>
      <c r="C13" t="s">
        <v>60</v>
      </c>
      <c r="D13">
        <v>3</v>
      </c>
      <c r="E13">
        <v>1</v>
      </c>
      <c r="F13" t="s">
        <v>328</v>
      </c>
      <c r="G13" t="s">
        <v>144</v>
      </c>
      <c r="H13">
        <v>1.2235240000000001</v>
      </c>
    </row>
    <row r="14" spans="1:8" x14ac:dyDescent="0.25">
      <c r="A14">
        <v>12</v>
      </c>
      <c r="B14" t="s">
        <v>59</v>
      </c>
      <c r="C14" t="s">
        <v>60</v>
      </c>
      <c r="D14">
        <v>3</v>
      </c>
      <c r="E14">
        <v>1</v>
      </c>
      <c r="F14" t="s">
        <v>328</v>
      </c>
      <c r="G14" t="s">
        <v>144</v>
      </c>
      <c r="H14">
        <v>31.513255000000001</v>
      </c>
    </row>
    <row r="15" spans="1:8" x14ac:dyDescent="0.25">
      <c r="A15">
        <v>13</v>
      </c>
      <c r="B15" t="s">
        <v>159</v>
      </c>
      <c r="C15" t="s">
        <v>60</v>
      </c>
      <c r="D15">
        <v>3</v>
      </c>
      <c r="E15">
        <v>4</v>
      </c>
      <c r="F15" t="s">
        <v>328</v>
      </c>
      <c r="G15" t="s">
        <v>144</v>
      </c>
      <c r="H15">
        <v>0</v>
      </c>
    </row>
    <row r="16" spans="1:8" x14ac:dyDescent="0.25">
      <c r="A16">
        <v>14</v>
      </c>
      <c r="B16" t="s">
        <v>160</v>
      </c>
      <c r="C16" t="s">
        <v>22</v>
      </c>
      <c r="D16">
        <v>4</v>
      </c>
      <c r="E16">
        <v>3</v>
      </c>
      <c r="F16" t="s">
        <v>328</v>
      </c>
      <c r="G16" t="s">
        <v>144</v>
      </c>
      <c r="H16">
        <v>0</v>
      </c>
    </row>
    <row r="17" spans="1:8" x14ac:dyDescent="0.25">
      <c r="A17">
        <v>15</v>
      </c>
      <c r="B17" t="s">
        <v>161</v>
      </c>
      <c r="C17" t="s">
        <v>22</v>
      </c>
      <c r="D17">
        <v>4</v>
      </c>
      <c r="E17">
        <v>3</v>
      </c>
      <c r="F17" t="s">
        <v>328</v>
      </c>
      <c r="G17" t="s">
        <v>144</v>
      </c>
      <c r="H17">
        <v>0</v>
      </c>
    </row>
    <row r="18" spans="1:8" x14ac:dyDescent="0.25">
      <c r="A18">
        <v>17</v>
      </c>
      <c r="B18" t="s">
        <v>37</v>
      </c>
      <c r="C18" t="s">
        <v>38</v>
      </c>
      <c r="D18">
        <v>2</v>
      </c>
      <c r="E18">
        <v>5</v>
      </c>
      <c r="F18" t="s">
        <v>328</v>
      </c>
      <c r="G18" t="s">
        <v>144</v>
      </c>
      <c r="H18">
        <v>148.395208</v>
      </c>
    </row>
    <row r="19" spans="1:8" x14ac:dyDescent="0.25">
      <c r="A19">
        <v>18</v>
      </c>
      <c r="B19" t="s">
        <v>26</v>
      </c>
      <c r="C19" t="s">
        <v>22</v>
      </c>
      <c r="D19">
        <v>4</v>
      </c>
      <c r="E19">
        <v>3</v>
      </c>
      <c r="F19" t="s">
        <v>328</v>
      </c>
      <c r="G19" t="s">
        <v>144</v>
      </c>
      <c r="H19">
        <v>6.2977000000000005E-2</v>
      </c>
    </row>
    <row r="20" spans="1:8" x14ac:dyDescent="0.25">
      <c r="A20">
        <v>19</v>
      </c>
      <c r="B20" t="s">
        <v>21</v>
      </c>
      <c r="C20" t="s">
        <v>22</v>
      </c>
      <c r="D20">
        <v>4</v>
      </c>
      <c r="E20">
        <v>3</v>
      </c>
      <c r="F20" t="s">
        <v>328</v>
      </c>
      <c r="G20" t="s">
        <v>144</v>
      </c>
      <c r="H20">
        <v>0</v>
      </c>
    </row>
    <row r="21" spans="1:8" x14ac:dyDescent="0.25">
      <c r="A21">
        <v>20</v>
      </c>
      <c r="B21" t="s">
        <v>52</v>
      </c>
      <c r="C21" t="s">
        <v>32</v>
      </c>
      <c r="D21">
        <v>5</v>
      </c>
      <c r="E21">
        <v>1</v>
      </c>
      <c r="F21" t="s">
        <v>328</v>
      </c>
      <c r="G21" t="s">
        <v>144</v>
      </c>
      <c r="H21">
        <v>33.213267000000002</v>
      </c>
    </row>
    <row r="22" spans="1:8" x14ac:dyDescent="0.25">
      <c r="A22">
        <v>21</v>
      </c>
      <c r="B22" t="s">
        <v>163</v>
      </c>
      <c r="C22" t="s">
        <v>32</v>
      </c>
      <c r="D22">
        <v>5</v>
      </c>
      <c r="E22">
        <v>2</v>
      </c>
      <c r="F22" t="s">
        <v>328</v>
      </c>
      <c r="G22" t="s">
        <v>144</v>
      </c>
      <c r="H22">
        <v>0</v>
      </c>
    </row>
    <row r="23" spans="1:8" x14ac:dyDescent="0.25">
      <c r="A23">
        <v>22</v>
      </c>
      <c r="B23" t="s">
        <v>31</v>
      </c>
      <c r="C23" t="s">
        <v>32</v>
      </c>
      <c r="D23">
        <v>5</v>
      </c>
      <c r="E23">
        <v>1</v>
      </c>
      <c r="F23" t="s">
        <v>328</v>
      </c>
      <c r="G23" t="s">
        <v>144</v>
      </c>
      <c r="H23">
        <v>6.1919680000000001</v>
      </c>
    </row>
    <row r="24" spans="1:8" x14ac:dyDescent="0.25">
      <c r="A24">
        <v>23</v>
      </c>
      <c r="B24" t="s">
        <v>49</v>
      </c>
      <c r="C24" t="s">
        <v>32</v>
      </c>
      <c r="D24">
        <v>5</v>
      </c>
      <c r="E24">
        <v>1</v>
      </c>
      <c r="F24" t="s">
        <v>328</v>
      </c>
      <c r="G24" t="s">
        <v>144</v>
      </c>
      <c r="H24">
        <v>0</v>
      </c>
    </row>
    <row r="25" spans="1:8" x14ac:dyDescent="0.25">
      <c r="A25">
        <v>24</v>
      </c>
      <c r="B25" t="s">
        <v>54</v>
      </c>
      <c r="C25" t="s">
        <v>44</v>
      </c>
      <c r="D25">
        <v>1</v>
      </c>
      <c r="E25">
        <v>4</v>
      </c>
      <c r="F25" t="s">
        <v>328</v>
      </c>
      <c r="G25" t="s">
        <v>144</v>
      </c>
      <c r="H25">
        <v>0</v>
      </c>
    </row>
    <row r="26" spans="1:8" x14ac:dyDescent="0.25">
      <c r="A26">
        <v>0</v>
      </c>
      <c r="B26" t="s">
        <v>152</v>
      </c>
      <c r="C26" t="s">
        <v>44</v>
      </c>
      <c r="D26">
        <v>1</v>
      </c>
      <c r="F26" t="s">
        <v>328</v>
      </c>
      <c r="G26" t="s">
        <v>117</v>
      </c>
      <c r="H26">
        <v>0</v>
      </c>
    </row>
    <row r="27" spans="1:8" x14ac:dyDescent="0.25">
      <c r="A27">
        <v>1</v>
      </c>
      <c r="B27" t="s">
        <v>43</v>
      </c>
      <c r="C27" t="s">
        <v>44</v>
      </c>
      <c r="D27">
        <v>1</v>
      </c>
      <c r="F27" t="s">
        <v>328</v>
      </c>
      <c r="G27" t="s">
        <v>117</v>
      </c>
      <c r="H27">
        <v>0</v>
      </c>
    </row>
    <row r="28" spans="1:8" x14ac:dyDescent="0.25">
      <c r="A28">
        <v>2</v>
      </c>
      <c r="B28" t="s">
        <v>112</v>
      </c>
      <c r="C28" t="s">
        <v>44</v>
      </c>
      <c r="D28">
        <v>1</v>
      </c>
      <c r="F28" t="s">
        <v>328</v>
      </c>
      <c r="G28" t="s">
        <v>117</v>
      </c>
      <c r="H28">
        <v>0</v>
      </c>
    </row>
    <row r="29" spans="1:8" x14ac:dyDescent="0.25">
      <c r="A29">
        <v>3</v>
      </c>
      <c r="B29" t="s">
        <v>138</v>
      </c>
      <c r="C29" t="s">
        <v>44</v>
      </c>
      <c r="D29">
        <v>1</v>
      </c>
      <c r="F29" t="s">
        <v>328</v>
      </c>
      <c r="G29" t="s">
        <v>117</v>
      </c>
      <c r="H29">
        <v>0</v>
      </c>
    </row>
    <row r="30" spans="1:8" x14ac:dyDescent="0.25">
      <c r="A30">
        <v>4</v>
      </c>
      <c r="B30" t="s">
        <v>153</v>
      </c>
      <c r="C30" t="s">
        <v>44</v>
      </c>
      <c r="D30">
        <v>1</v>
      </c>
      <c r="F30" t="s">
        <v>328</v>
      </c>
      <c r="G30" t="s">
        <v>117</v>
      </c>
      <c r="H30">
        <v>0</v>
      </c>
    </row>
    <row r="31" spans="1:8" x14ac:dyDescent="0.25">
      <c r="A31">
        <v>5</v>
      </c>
      <c r="B31" t="s">
        <v>130</v>
      </c>
      <c r="C31" t="s">
        <v>44</v>
      </c>
      <c r="D31">
        <v>1</v>
      </c>
      <c r="F31" t="s">
        <v>328</v>
      </c>
      <c r="G31" t="s">
        <v>117</v>
      </c>
      <c r="H31">
        <v>0</v>
      </c>
    </row>
    <row r="32" spans="1:8" x14ac:dyDescent="0.25">
      <c r="A32">
        <v>6</v>
      </c>
      <c r="B32" t="s">
        <v>155</v>
      </c>
      <c r="C32" t="s">
        <v>44</v>
      </c>
      <c r="D32">
        <v>1</v>
      </c>
      <c r="F32" t="s">
        <v>328</v>
      </c>
      <c r="G32" t="s">
        <v>117</v>
      </c>
      <c r="H32">
        <v>0</v>
      </c>
    </row>
    <row r="33" spans="1:8" x14ac:dyDescent="0.25">
      <c r="A33">
        <v>7</v>
      </c>
      <c r="B33" t="s">
        <v>126</v>
      </c>
      <c r="C33" t="s">
        <v>60</v>
      </c>
      <c r="D33">
        <v>3</v>
      </c>
      <c r="F33" t="s">
        <v>328</v>
      </c>
      <c r="G33" t="s">
        <v>117</v>
      </c>
      <c r="H33">
        <v>0</v>
      </c>
    </row>
    <row r="34" spans="1:8" x14ac:dyDescent="0.25">
      <c r="A34">
        <v>8</v>
      </c>
      <c r="B34" t="s">
        <v>92</v>
      </c>
      <c r="C34" t="s">
        <v>60</v>
      </c>
      <c r="D34">
        <v>3</v>
      </c>
      <c r="F34" t="s">
        <v>328</v>
      </c>
      <c r="G34" t="s">
        <v>117</v>
      </c>
      <c r="H34">
        <v>0</v>
      </c>
    </row>
    <row r="35" spans="1:8" x14ac:dyDescent="0.25">
      <c r="A35">
        <v>9</v>
      </c>
      <c r="B35" t="s">
        <v>156</v>
      </c>
      <c r="C35" t="s">
        <v>60</v>
      </c>
      <c r="D35">
        <v>3</v>
      </c>
      <c r="F35" t="s">
        <v>328</v>
      </c>
      <c r="G35" t="s">
        <v>117</v>
      </c>
      <c r="H35">
        <v>0</v>
      </c>
    </row>
    <row r="36" spans="1:8" x14ac:dyDescent="0.25">
      <c r="A36">
        <v>10</v>
      </c>
      <c r="B36" t="s">
        <v>157</v>
      </c>
      <c r="C36" t="s">
        <v>60</v>
      </c>
      <c r="D36">
        <v>3</v>
      </c>
      <c r="F36" t="s">
        <v>328</v>
      </c>
      <c r="G36" t="s">
        <v>117</v>
      </c>
      <c r="H36">
        <v>0</v>
      </c>
    </row>
    <row r="37" spans="1:8" x14ac:dyDescent="0.25">
      <c r="A37">
        <v>11</v>
      </c>
      <c r="B37" t="s">
        <v>66</v>
      </c>
      <c r="C37" t="s">
        <v>60</v>
      </c>
      <c r="D37">
        <v>3</v>
      </c>
      <c r="F37" t="s">
        <v>328</v>
      </c>
      <c r="G37" t="s">
        <v>117</v>
      </c>
      <c r="H37">
        <v>0</v>
      </c>
    </row>
    <row r="38" spans="1:8" x14ac:dyDescent="0.25">
      <c r="A38">
        <v>12</v>
      </c>
      <c r="B38" t="s">
        <v>59</v>
      </c>
      <c r="C38" t="s">
        <v>60</v>
      </c>
      <c r="D38">
        <v>3</v>
      </c>
      <c r="F38" t="s">
        <v>328</v>
      </c>
      <c r="G38" t="s">
        <v>117</v>
      </c>
      <c r="H38">
        <v>0</v>
      </c>
    </row>
    <row r="39" spans="1:8" x14ac:dyDescent="0.25">
      <c r="A39">
        <v>13</v>
      </c>
      <c r="B39" t="s">
        <v>159</v>
      </c>
      <c r="C39" t="s">
        <v>60</v>
      </c>
      <c r="D39">
        <v>3</v>
      </c>
      <c r="F39" t="s">
        <v>328</v>
      </c>
      <c r="G39" t="s">
        <v>117</v>
      </c>
      <c r="H39">
        <v>0</v>
      </c>
    </row>
    <row r="40" spans="1:8" x14ac:dyDescent="0.25">
      <c r="A40">
        <v>14</v>
      </c>
      <c r="B40" t="s">
        <v>160</v>
      </c>
      <c r="C40" t="s">
        <v>22</v>
      </c>
      <c r="D40">
        <v>4</v>
      </c>
      <c r="F40" t="s">
        <v>328</v>
      </c>
      <c r="G40" t="s">
        <v>117</v>
      </c>
      <c r="H40">
        <v>0</v>
      </c>
    </row>
    <row r="41" spans="1:8" x14ac:dyDescent="0.25">
      <c r="A41">
        <v>15</v>
      </c>
      <c r="B41" t="s">
        <v>161</v>
      </c>
      <c r="C41" t="s">
        <v>22</v>
      </c>
      <c r="D41">
        <v>4</v>
      </c>
      <c r="F41" t="s">
        <v>328</v>
      </c>
      <c r="G41" t="s">
        <v>117</v>
      </c>
      <c r="H41">
        <v>0</v>
      </c>
    </row>
    <row r="42" spans="1:8" x14ac:dyDescent="0.25">
      <c r="A42">
        <v>17</v>
      </c>
      <c r="B42" t="s">
        <v>37</v>
      </c>
      <c r="C42" t="s">
        <v>38</v>
      </c>
      <c r="D42">
        <v>2</v>
      </c>
      <c r="F42" t="s">
        <v>328</v>
      </c>
      <c r="G42" t="s">
        <v>117</v>
      </c>
      <c r="H42">
        <v>0</v>
      </c>
    </row>
    <row r="43" spans="1:8" x14ac:dyDescent="0.25">
      <c r="A43">
        <v>18</v>
      </c>
      <c r="B43" t="s">
        <v>26</v>
      </c>
      <c r="C43" t="s">
        <v>22</v>
      </c>
      <c r="D43">
        <v>4</v>
      </c>
      <c r="F43" t="s">
        <v>328</v>
      </c>
      <c r="G43" t="s">
        <v>117</v>
      </c>
      <c r="H43">
        <v>40.470041999999999</v>
      </c>
    </row>
    <row r="44" spans="1:8" x14ac:dyDescent="0.25">
      <c r="A44">
        <v>19</v>
      </c>
      <c r="B44" t="s">
        <v>21</v>
      </c>
      <c r="C44" t="s">
        <v>22</v>
      </c>
      <c r="D44">
        <v>4</v>
      </c>
      <c r="F44" t="s">
        <v>328</v>
      </c>
      <c r="G44" t="s">
        <v>117</v>
      </c>
      <c r="H44">
        <v>69.847397999999998</v>
      </c>
    </row>
    <row r="45" spans="1:8" x14ac:dyDescent="0.25">
      <c r="A45">
        <v>20</v>
      </c>
      <c r="B45" t="s">
        <v>52</v>
      </c>
      <c r="C45" t="s">
        <v>32</v>
      </c>
      <c r="D45">
        <v>5</v>
      </c>
      <c r="F45" t="s">
        <v>328</v>
      </c>
      <c r="G45" t="s">
        <v>117</v>
      </c>
      <c r="H45">
        <v>221.954914</v>
      </c>
    </row>
    <row r="46" spans="1:8" x14ac:dyDescent="0.25">
      <c r="A46">
        <v>21</v>
      </c>
      <c r="B46" t="s">
        <v>163</v>
      </c>
      <c r="C46" t="s">
        <v>32</v>
      </c>
      <c r="D46">
        <v>5</v>
      </c>
      <c r="F46" t="s">
        <v>328</v>
      </c>
      <c r="G46" t="s">
        <v>117</v>
      </c>
      <c r="H46">
        <v>0</v>
      </c>
    </row>
    <row r="47" spans="1:8" x14ac:dyDescent="0.25">
      <c r="A47">
        <v>22</v>
      </c>
      <c r="B47" t="s">
        <v>31</v>
      </c>
      <c r="C47" t="s">
        <v>32</v>
      </c>
      <c r="D47">
        <v>5</v>
      </c>
      <c r="F47" t="s">
        <v>328</v>
      </c>
      <c r="G47" t="s">
        <v>117</v>
      </c>
      <c r="H47">
        <v>0</v>
      </c>
    </row>
    <row r="48" spans="1:8" x14ac:dyDescent="0.25">
      <c r="A48">
        <v>23</v>
      </c>
      <c r="B48" t="s">
        <v>49</v>
      </c>
      <c r="C48" t="s">
        <v>32</v>
      </c>
      <c r="D48">
        <v>5</v>
      </c>
      <c r="F48" t="s">
        <v>328</v>
      </c>
      <c r="G48" t="s">
        <v>117</v>
      </c>
      <c r="H48">
        <v>0</v>
      </c>
    </row>
    <row r="49" spans="1:8" x14ac:dyDescent="0.25">
      <c r="A49">
        <v>24</v>
      </c>
      <c r="B49" t="s">
        <v>54</v>
      </c>
      <c r="C49" t="s">
        <v>44</v>
      </c>
      <c r="D49">
        <v>1</v>
      </c>
      <c r="F49" t="s">
        <v>328</v>
      </c>
      <c r="G49" t="s">
        <v>117</v>
      </c>
      <c r="H49">
        <v>0</v>
      </c>
    </row>
    <row r="50" spans="1:8" x14ac:dyDescent="0.25">
      <c r="A50">
        <v>0</v>
      </c>
      <c r="B50" t="s">
        <v>152</v>
      </c>
      <c r="C50" t="s">
        <v>44</v>
      </c>
      <c r="D50">
        <v>1</v>
      </c>
      <c r="E50">
        <v>5</v>
      </c>
      <c r="F50" t="s">
        <v>328</v>
      </c>
      <c r="G50" t="s">
        <v>45</v>
      </c>
      <c r="H50">
        <v>0</v>
      </c>
    </row>
    <row r="51" spans="1:8" x14ac:dyDescent="0.25">
      <c r="A51">
        <v>1</v>
      </c>
      <c r="B51" t="s">
        <v>43</v>
      </c>
      <c r="C51" t="s">
        <v>44</v>
      </c>
      <c r="D51">
        <v>1</v>
      </c>
      <c r="E51">
        <v>5</v>
      </c>
      <c r="F51" t="s">
        <v>328</v>
      </c>
      <c r="G51" t="s">
        <v>45</v>
      </c>
      <c r="H51">
        <v>15.559714</v>
      </c>
    </row>
    <row r="52" spans="1:8" x14ac:dyDescent="0.25">
      <c r="A52">
        <v>2</v>
      </c>
      <c r="B52" t="s">
        <v>112</v>
      </c>
      <c r="C52" t="s">
        <v>44</v>
      </c>
      <c r="D52">
        <v>1</v>
      </c>
      <c r="E52">
        <v>5</v>
      </c>
      <c r="F52" t="s">
        <v>328</v>
      </c>
      <c r="G52" t="s">
        <v>45</v>
      </c>
      <c r="H52">
        <v>38.849629</v>
      </c>
    </row>
    <row r="53" spans="1:8" x14ac:dyDescent="0.25">
      <c r="A53">
        <v>3</v>
      </c>
      <c r="B53" t="s">
        <v>138</v>
      </c>
      <c r="C53" t="s">
        <v>44</v>
      </c>
      <c r="D53">
        <v>1</v>
      </c>
      <c r="E53">
        <v>5</v>
      </c>
      <c r="F53" t="s">
        <v>328</v>
      </c>
      <c r="G53" t="s">
        <v>45</v>
      </c>
      <c r="H53">
        <v>0</v>
      </c>
    </row>
    <row r="54" spans="1:8" x14ac:dyDescent="0.25">
      <c r="A54">
        <v>4</v>
      </c>
      <c r="B54" t="s">
        <v>153</v>
      </c>
      <c r="C54" t="s">
        <v>44</v>
      </c>
      <c r="D54">
        <v>1</v>
      </c>
      <c r="E54">
        <v>5</v>
      </c>
      <c r="F54" t="s">
        <v>328</v>
      </c>
      <c r="G54" t="s">
        <v>45</v>
      </c>
      <c r="H54">
        <v>0</v>
      </c>
    </row>
    <row r="55" spans="1:8" x14ac:dyDescent="0.25">
      <c r="A55">
        <v>5</v>
      </c>
      <c r="B55" t="s">
        <v>130</v>
      </c>
      <c r="C55" t="s">
        <v>44</v>
      </c>
      <c r="D55">
        <v>1</v>
      </c>
      <c r="E55">
        <v>5</v>
      </c>
      <c r="F55" t="s">
        <v>328</v>
      </c>
      <c r="G55" t="s">
        <v>45</v>
      </c>
      <c r="H55">
        <v>0</v>
      </c>
    </row>
    <row r="56" spans="1:8" x14ac:dyDescent="0.25">
      <c r="A56">
        <v>6</v>
      </c>
      <c r="B56" t="s">
        <v>155</v>
      </c>
      <c r="C56" t="s">
        <v>44</v>
      </c>
      <c r="D56">
        <v>1</v>
      </c>
      <c r="E56">
        <v>3</v>
      </c>
      <c r="F56" t="s">
        <v>328</v>
      </c>
      <c r="G56" t="s">
        <v>45</v>
      </c>
      <c r="H56">
        <v>0</v>
      </c>
    </row>
    <row r="57" spans="1:8" x14ac:dyDescent="0.25">
      <c r="A57">
        <v>7</v>
      </c>
      <c r="B57" t="s">
        <v>126</v>
      </c>
      <c r="C57" t="s">
        <v>60</v>
      </c>
      <c r="D57">
        <v>3</v>
      </c>
      <c r="E57">
        <v>1</v>
      </c>
      <c r="F57" t="s">
        <v>328</v>
      </c>
      <c r="G57" t="s">
        <v>45</v>
      </c>
      <c r="H57">
        <v>0</v>
      </c>
    </row>
    <row r="58" spans="1:8" x14ac:dyDescent="0.25">
      <c r="A58">
        <v>8</v>
      </c>
      <c r="B58" t="s">
        <v>92</v>
      </c>
      <c r="C58" t="s">
        <v>60</v>
      </c>
      <c r="D58">
        <v>3</v>
      </c>
      <c r="E58">
        <v>1</v>
      </c>
      <c r="F58" t="s">
        <v>328</v>
      </c>
      <c r="G58" t="s">
        <v>45</v>
      </c>
      <c r="H58">
        <v>0</v>
      </c>
    </row>
    <row r="59" spans="1:8" x14ac:dyDescent="0.25">
      <c r="A59">
        <v>9</v>
      </c>
      <c r="B59" t="s">
        <v>156</v>
      </c>
      <c r="C59" t="s">
        <v>60</v>
      </c>
      <c r="D59">
        <v>3</v>
      </c>
      <c r="E59">
        <v>1</v>
      </c>
      <c r="F59" t="s">
        <v>328</v>
      </c>
      <c r="G59" t="s">
        <v>45</v>
      </c>
      <c r="H59">
        <v>0</v>
      </c>
    </row>
    <row r="60" spans="1:8" x14ac:dyDescent="0.25">
      <c r="A60">
        <v>10</v>
      </c>
      <c r="B60" t="s">
        <v>157</v>
      </c>
      <c r="C60" t="s">
        <v>60</v>
      </c>
      <c r="D60">
        <v>3</v>
      </c>
      <c r="E60">
        <v>1</v>
      </c>
      <c r="F60" t="s">
        <v>328</v>
      </c>
      <c r="G60" t="s">
        <v>45</v>
      </c>
      <c r="H60">
        <v>0</v>
      </c>
    </row>
    <row r="61" spans="1:8" x14ac:dyDescent="0.25">
      <c r="A61">
        <v>11</v>
      </c>
      <c r="B61" t="s">
        <v>66</v>
      </c>
      <c r="C61" t="s">
        <v>60</v>
      </c>
      <c r="D61">
        <v>3</v>
      </c>
      <c r="E61">
        <v>1</v>
      </c>
      <c r="F61" t="s">
        <v>328</v>
      </c>
      <c r="G61" t="s">
        <v>45</v>
      </c>
      <c r="H61">
        <v>0</v>
      </c>
    </row>
    <row r="62" spans="1:8" x14ac:dyDescent="0.25">
      <c r="A62">
        <v>12</v>
      </c>
      <c r="B62" t="s">
        <v>59</v>
      </c>
      <c r="C62" t="s">
        <v>60</v>
      </c>
      <c r="D62">
        <v>3</v>
      </c>
      <c r="E62">
        <v>1</v>
      </c>
      <c r="F62" t="s">
        <v>328</v>
      </c>
      <c r="G62" t="s">
        <v>45</v>
      </c>
      <c r="H62">
        <v>0</v>
      </c>
    </row>
    <row r="63" spans="1:8" x14ac:dyDescent="0.25">
      <c r="A63">
        <v>13</v>
      </c>
      <c r="B63" t="s">
        <v>159</v>
      </c>
      <c r="C63" t="s">
        <v>60</v>
      </c>
      <c r="D63">
        <v>3</v>
      </c>
      <c r="E63">
        <v>4</v>
      </c>
      <c r="F63" t="s">
        <v>328</v>
      </c>
      <c r="G63" t="s">
        <v>45</v>
      </c>
      <c r="H63">
        <v>0</v>
      </c>
    </row>
    <row r="64" spans="1:8" x14ac:dyDescent="0.25">
      <c r="A64">
        <v>14</v>
      </c>
      <c r="B64" t="s">
        <v>160</v>
      </c>
      <c r="C64" t="s">
        <v>22</v>
      </c>
      <c r="D64">
        <v>4</v>
      </c>
      <c r="E64">
        <v>3</v>
      </c>
      <c r="F64" t="s">
        <v>328</v>
      </c>
      <c r="G64" t="s">
        <v>45</v>
      </c>
      <c r="H64">
        <v>0</v>
      </c>
    </row>
    <row r="65" spans="1:8" x14ac:dyDescent="0.25">
      <c r="A65">
        <v>15</v>
      </c>
      <c r="B65" t="s">
        <v>161</v>
      </c>
      <c r="C65" t="s">
        <v>22</v>
      </c>
      <c r="D65">
        <v>4</v>
      </c>
      <c r="E65">
        <v>3</v>
      </c>
      <c r="F65" t="s">
        <v>328</v>
      </c>
      <c r="G65" t="s">
        <v>45</v>
      </c>
      <c r="H65">
        <v>0</v>
      </c>
    </row>
    <row r="66" spans="1:8" x14ac:dyDescent="0.25">
      <c r="A66">
        <v>17</v>
      </c>
      <c r="B66" t="s">
        <v>37</v>
      </c>
      <c r="C66" t="s">
        <v>38</v>
      </c>
      <c r="D66">
        <v>2</v>
      </c>
      <c r="E66">
        <v>5</v>
      </c>
      <c r="F66" t="s">
        <v>328</v>
      </c>
      <c r="G66" t="s">
        <v>45</v>
      </c>
      <c r="H66">
        <v>282.55565899999999</v>
      </c>
    </row>
    <row r="67" spans="1:8" x14ac:dyDescent="0.25">
      <c r="A67">
        <v>18</v>
      </c>
      <c r="B67" t="s">
        <v>26</v>
      </c>
      <c r="C67" t="s">
        <v>22</v>
      </c>
      <c r="D67">
        <v>4</v>
      </c>
      <c r="E67">
        <v>3</v>
      </c>
      <c r="F67" t="s">
        <v>328</v>
      </c>
      <c r="G67" t="s">
        <v>45</v>
      </c>
      <c r="H67">
        <v>165.01108500000001</v>
      </c>
    </row>
    <row r="68" spans="1:8" x14ac:dyDescent="0.25">
      <c r="A68">
        <v>19</v>
      </c>
      <c r="B68" t="s">
        <v>21</v>
      </c>
      <c r="C68" t="s">
        <v>22</v>
      </c>
      <c r="D68">
        <v>4</v>
      </c>
      <c r="E68">
        <v>3</v>
      </c>
      <c r="F68" t="s">
        <v>328</v>
      </c>
      <c r="G68" t="s">
        <v>45</v>
      </c>
      <c r="H68">
        <v>60.674683999999999</v>
      </c>
    </row>
    <row r="69" spans="1:8" x14ac:dyDescent="0.25">
      <c r="A69">
        <v>20</v>
      </c>
      <c r="B69" t="s">
        <v>52</v>
      </c>
      <c r="C69" t="s">
        <v>32</v>
      </c>
      <c r="D69">
        <v>5</v>
      </c>
      <c r="E69">
        <v>1</v>
      </c>
      <c r="F69" t="s">
        <v>328</v>
      </c>
      <c r="G69" t="s">
        <v>45</v>
      </c>
      <c r="H69">
        <v>22.973942000000001</v>
      </c>
    </row>
    <row r="70" spans="1:8" x14ac:dyDescent="0.25">
      <c r="A70">
        <v>21</v>
      </c>
      <c r="B70" t="s">
        <v>163</v>
      </c>
      <c r="C70" t="s">
        <v>32</v>
      </c>
      <c r="D70">
        <v>5</v>
      </c>
      <c r="E70">
        <v>2</v>
      </c>
      <c r="F70" t="s">
        <v>328</v>
      </c>
      <c r="G70" t="s">
        <v>45</v>
      </c>
      <c r="H70">
        <v>0</v>
      </c>
    </row>
    <row r="71" spans="1:8" x14ac:dyDescent="0.25">
      <c r="A71">
        <v>22</v>
      </c>
      <c r="B71" t="s">
        <v>31</v>
      </c>
      <c r="C71" t="s">
        <v>32</v>
      </c>
      <c r="D71">
        <v>5</v>
      </c>
      <c r="E71">
        <v>1</v>
      </c>
      <c r="F71" t="s">
        <v>328</v>
      </c>
      <c r="G71" t="s">
        <v>45</v>
      </c>
      <c r="H71">
        <v>0</v>
      </c>
    </row>
    <row r="72" spans="1:8" x14ac:dyDescent="0.25">
      <c r="A72">
        <v>23</v>
      </c>
      <c r="B72" t="s">
        <v>49</v>
      </c>
      <c r="C72" t="s">
        <v>32</v>
      </c>
      <c r="D72">
        <v>5</v>
      </c>
      <c r="E72">
        <v>1</v>
      </c>
      <c r="F72" t="s">
        <v>328</v>
      </c>
      <c r="G72" t="s">
        <v>45</v>
      </c>
      <c r="H72">
        <v>0</v>
      </c>
    </row>
    <row r="73" spans="1:8" x14ac:dyDescent="0.25">
      <c r="A73">
        <v>24</v>
      </c>
      <c r="B73" t="s">
        <v>54</v>
      </c>
      <c r="C73" t="s">
        <v>44</v>
      </c>
      <c r="D73">
        <v>1</v>
      </c>
      <c r="E73">
        <v>4</v>
      </c>
      <c r="F73" t="s">
        <v>328</v>
      </c>
      <c r="G73" t="s">
        <v>45</v>
      </c>
      <c r="H73">
        <v>9.1010749999999998</v>
      </c>
    </row>
    <row r="74" spans="1:8" x14ac:dyDescent="0.25">
      <c r="A74">
        <v>0</v>
      </c>
      <c r="B74" t="s">
        <v>152</v>
      </c>
      <c r="C74" t="s">
        <v>44</v>
      </c>
      <c r="D74">
        <v>1</v>
      </c>
      <c r="E74">
        <v>5</v>
      </c>
      <c r="F74" t="s">
        <v>328</v>
      </c>
      <c r="G74" t="s">
        <v>145</v>
      </c>
      <c r="H74">
        <v>0</v>
      </c>
    </row>
    <row r="75" spans="1:8" x14ac:dyDescent="0.25">
      <c r="A75">
        <v>1</v>
      </c>
      <c r="B75" t="s">
        <v>43</v>
      </c>
      <c r="C75" t="s">
        <v>44</v>
      </c>
      <c r="D75">
        <v>1</v>
      </c>
      <c r="E75">
        <v>5</v>
      </c>
      <c r="F75" t="s">
        <v>328</v>
      </c>
      <c r="G75" t="s">
        <v>145</v>
      </c>
      <c r="H75">
        <v>2.2154829999999999</v>
      </c>
    </row>
    <row r="76" spans="1:8" x14ac:dyDescent="0.25">
      <c r="A76">
        <v>2</v>
      </c>
      <c r="B76" t="s">
        <v>112</v>
      </c>
      <c r="C76" t="s">
        <v>44</v>
      </c>
      <c r="D76">
        <v>1</v>
      </c>
      <c r="E76">
        <v>5</v>
      </c>
      <c r="F76" t="s">
        <v>328</v>
      </c>
      <c r="G76" t="s">
        <v>145</v>
      </c>
      <c r="H76">
        <v>0</v>
      </c>
    </row>
    <row r="77" spans="1:8" x14ac:dyDescent="0.25">
      <c r="A77">
        <v>3</v>
      </c>
      <c r="B77" t="s">
        <v>138</v>
      </c>
      <c r="C77" t="s">
        <v>44</v>
      </c>
      <c r="D77">
        <v>1</v>
      </c>
      <c r="E77">
        <v>5</v>
      </c>
      <c r="F77" t="s">
        <v>328</v>
      </c>
      <c r="G77" t="s">
        <v>145</v>
      </c>
      <c r="H77">
        <v>0</v>
      </c>
    </row>
    <row r="78" spans="1:8" x14ac:dyDescent="0.25">
      <c r="A78">
        <v>4</v>
      </c>
      <c r="B78" t="s">
        <v>153</v>
      </c>
      <c r="C78" t="s">
        <v>44</v>
      </c>
      <c r="D78">
        <v>1</v>
      </c>
      <c r="E78">
        <v>5</v>
      </c>
      <c r="F78" t="s">
        <v>328</v>
      </c>
      <c r="G78" t="s">
        <v>145</v>
      </c>
      <c r="H78">
        <v>0</v>
      </c>
    </row>
    <row r="79" spans="1:8" x14ac:dyDescent="0.25">
      <c r="A79">
        <v>5</v>
      </c>
      <c r="B79" t="s">
        <v>130</v>
      </c>
      <c r="C79" t="s">
        <v>44</v>
      </c>
      <c r="D79">
        <v>1</v>
      </c>
      <c r="E79">
        <v>5</v>
      </c>
      <c r="F79" t="s">
        <v>328</v>
      </c>
      <c r="G79" t="s">
        <v>145</v>
      </c>
      <c r="H79">
        <v>0</v>
      </c>
    </row>
    <row r="80" spans="1:8" x14ac:dyDescent="0.25">
      <c r="A80">
        <v>6</v>
      </c>
      <c r="B80" t="s">
        <v>155</v>
      </c>
      <c r="C80" t="s">
        <v>44</v>
      </c>
      <c r="D80">
        <v>1</v>
      </c>
      <c r="E80">
        <v>3</v>
      </c>
      <c r="F80" t="s">
        <v>328</v>
      </c>
      <c r="G80" t="s">
        <v>145</v>
      </c>
      <c r="H80">
        <v>0</v>
      </c>
    </row>
    <row r="81" spans="1:8" x14ac:dyDescent="0.25">
      <c r="A81">
        <v>7</v>
      </c>
      <c r="B81" t="s">
        <v>126</v>
      </c>
      <c r="C81" t="s">
        <v>60</v>
      </c>
      <c r="D81">
        <v>3</v>
      </c>
      <c r="E81">
        <v>1</v>
      </c>
      <c r="F81" t="s">
        <v>328</v>
      </c>
      <c r="G81" t="s">
        <v>145</v>
      </c>
      <c r="H81">
        <v>0</v>
      </c>
    </row>
    <row r="82" spans="1:8" x14ac:dyDescent="0.25">
      <c r="A82">
        <v>8</v>
      </c>
      <c r="B82" t="s">
        <v>92</v>
      </c>
      <c r="C82" t="s">
        <v>60</v>
      </c>
      <c r="D82">
        <v>3</v>
      </c>
      <c r="E82">
        <v>1</v>
      </c>
      <c r="F82" t="s">
        <v>328</v>
      </c>
      <c r="G82" t="s">
        <v>145</v>
      </c>
      <c r="H82">
        <v>0</v>
      </c>
    </row>
    <row r="83" spans="1:8" x14ac:dyDescent="0.25">
      <c r="A83">
        <v>9</v>
      </c>
      <c r="B83" t="s">
        <v>156</v>
      </c>
      <c r="C83" t="s">
        <v>60</v>
      </c>
      <c r="D83">
        <v>3</v>
      </c>
      <c r="E83">
        <v>1</v>
      </c>
      <c r="F83" t="s">
        <v>328</v>
      </c>
      <c r="G83" t="s">
        <v>145</v>
      </c>
      <c r="H83">
        <v>0</v>
      </c>
    </row>
    <row r="84" spans="1:8" x14ac:dyDescent="0.25">
      <c r="A84">
        <v>10</v>
      </c>
      <c r="B84" t="s">
        <v>157</v>
      </c>
      <c r="C84" t="s">
        <v>60</v>
      </c>
      <c r="D84">
        <v>3</v>
      </c>
      <c r="E84">
        <v>1</v>
      </c>
      <c r="F84" t="s">
        <v>328</v>
      </c>
      <c r="G84" t="s">
        <v>145</v>
      </c>
      <c r="H84">
        <v>0</v>
      </c>
    </row>
    <row r="85" spans="1:8" x14ac:dyDescent="0.25">
      <c r="A85">
        <v>11</v>
      </c>
      <c r="B85" t="s">
        <v>66</v>
      </c>
      <c r="C85" t="s">
        <v>60</v>
      </c>
      <c r="D85">
        <v>3</v>
      </c>
      <c r="E85">
        <v>1</v>
      </c>
      <c r="F85" t="s">
        <v>328</v>
      </c>
      <c r="G85" t="s">
        <v>145</v>
      </c>
      <c r="H85">
        <v>18.005324000000002</v>
      </c>
    </row>
    <row r="86" spans="1:8" x14ac:dyDescent="0.25">
      <c r="A86">
        <v>12</v>
      </c>
      <c r="B86" t="s">
        <v>59</v>
      </c>
      <c r="C86" t="s">
        <v>60</v>
      </c>
      <c r="D86">
        <v>3</v>
      </c>
      <c r="E86">
        <v>1</v>
      </c>
      <c r="F86" t="s">
        <v>328</v>
      </c>
      <c r="G86" t="s">
        <v>145</v>
      </c>
      <c r="H86">
        <v>0</v>
      </c>
    </row>
    <row r="87" spans="1:8" x14ac:dyDescent="0.25">
      <c r="A87">
        <v>13</v>
      </c>
      <c r="B87" t="s">
        <v>159</v>
      </c>
      <c r="C87" t="s">
        <v>60</v>
      </c>
      <c r="D87">
        <v>3</v>
      </c>
      <c r="E87">
        <v>4</v>
      </c>
      <c r="F87" t="s">
        <v>328</v>
      </c>
      <c r="G87" t="s">
        <v>145</v>
      </c>
      <c r="H87">
        <v>0</v>
      </c>
    </row>
    <row r="88" spans="1:8" x14ac:dyDescent="0.25">
      <c r="A88">
        <v>14</v>
      </c>
      <c r="B88" t="s">
        <v>160</v>
      </c>
      <c r="C88" t="s">
        <v>22</v>
      </c>
      <c r="D88">
        <v>4</v>
      </c>
      <c r="E88">
        <v>3</v>
      </c>
      <c r="F88" t="s">
        <v>328</v>
      </c>
      <c r="G88" t="s">
        <v>145</v>
      </c>
      <c r="H88">
        <v>27.002162999999999</v>
      </c>
    </row>
    <row r="89" spans="1:8" x14ac:dyDescent="0.25">
      <c r="A89">
        <v>15</v>
      </c>
      <c r="B89" t="s">
        <v>161</v>
      </c>
      <c r="C89" t="s">
        <v>22</v>
      </c>
      <c r="D89">
        <v>4</v>
      </c>
      <c r="E89">
        <v>3</v>
      </c>
      <c r="F89" t="s">
        <v>328</v>
      </c>
      <c r="G89" t="s">
        <v>145</v>
      </c>
      <c r="H89">
        <v>41.128269000000003</v>
      </c>
    </row>
    <row r="90" spans="1:8" x14ac:dyDescent="0.25">
      <c r="A90">
        <v>17</v>
      </c>
      <c r="B90" t="s">
        <v>37</v>
      </c>
      <c r="C90" t="s">
        <v>38</v>
      </c>
      <c r="D90">
        <v>2</v>
      </c>
      <c r="E90">
        <v>5</v>
      </c>
      <c r="F90" t="s">
        <v>328</v>
      </c>
      <c r="G90" t="s">
        <v>145</v>
      </c>
      <c r="H90">
        <v>0</v>
      </c>
    </row>
    <row r="91" spans="1:8" x14ac:dyDescent="0.25">
      <c r="A91">
        <v>18</v>
      </c>
      <c r="B91" t="s">
        <v>26</v>
      </c>
      <c r="C91" t="s">
        <v>22</v>
      </c>
      <c r="D91">
        <v>4</v>
      </c>
      <c r="E91">
        <v>3</v>
      </c>
      <c r="F91" t="s">
        <v>328</v>
      </c>
      <c r="G91" t="s">
        <v>145</v>
      </c>
      <c r="H91">
        <v>107.17916099999999</v>
      </c>
    </row>
    <row r="92" spans="1:8" x14ac:dyDescent="0.25">
      <c r="A92">
        <v>19</v>
      </c>
      <c r="B92" t="s">
        <v>21</v>
      </c>
      <c r="C92" t="s">
        <v>22</v>
      </c>
      <c r="D92">
        <v>4</v>
      </c>
      <c r="E92">
        <v>3</v>
      </c>
      <c r="F92" t="s">
        <v>328</v>
      </c>
      <c r="G92" t="s">
        <v>145</v>
      </c>
      <c r="H92">
        <v>327.11279999999999</v>
      </c>
    </row>
    <row r="93" spans="1:8" x14ac:dyDescent="0.25">
      <c r="A93">
        <v>20</v>
      </c>
      <c r="B93" t="s">
        <v>52</v>
      </c>
      <c r="C93" t="s">
        <v>32</v>
      </c>
      <c r="D93">
        <v>5</v>
      </c>
      <c r="E93">
        <v>1</v>
      </c>
      <c r="F93" t="s">
        <v>328</v>
      </c>
      <c r="G93" t="s">
        <v>145</v>
      </c>
      <c r="H93">
        <v>324.755379</v>
      </c>
    </row>
    <row r="94" spans="1:8" x14ac:dyDescent="0.25">
      <c r="A94">
        <v>21</v>
      </c>
      <c r="B94" t="s">
        <v>163</v>
      </c>
      <c r="C94" t="s">
        <v>32</v>
      </c>
      <c r="D94">
        <v>5</v>
      </c>
      <c r="E94">
        <v>2</v>
      </c>
      <c r="F94" t="s">
        <v>328</v>
      </c>
      <c r="G94" t="s">
        <v>145</v>
      </c>
      <c r="H94">
        <v>0</v>
      </c>
    </row>
    <row r="95" spans="1:8" x14ac:dyDescent="0.25">
      <c r="A95">
        <v>22</v>
      </c>
      <c r="B95" t="s">
        <v>31</v>
      </c>
      <c r="C95" t="s">
        <v>32</v>
      </c>
      <c r="D95">
        <v>5</v>
      </c>
      <c r="E95">
        <v>1</v>
      </c>
      <c r="F95" t="s">
        <v>328</v>
      </c>
      <c r="G95" t="s">
        <v>145</v>
      </c>
      <c r="H95">
        <v>0</v>
      </c>
    </row>
    <row r="96" spans="1:8" x14ac:dyDescent="0.25">
      <c r="A96">
        <v>23</v>
      </c>
      <c r="B96" t="s">
        <v>49</v>
      </c>
      <c r="C96" t="s">
        <v>32</v>
      </c>
      <c r="D96">
        <v>5</v>
      </c>
      <c r="E96">
        <v>1</v>
      </c>
      <c r="F96" t="s">
        <v>328</v>
      </c>
      <c r="G96" t="s">
        <v>145</v>
      </c>
      <c r="H96">
        <v>0</v>
      </c>
    </row>
    <row r="97" spans="1:8" x14ac:dyDescent="0.25">
      <c r="A97">
        <v>24</v>
      </c>
      <c r="B97" t="s">
        <v>54</v>
      </c>
      <c r="C97" t="s">
        <v>44</v>
      </c>
      <c r="D97">
        <v>1</v>
      </c>
      <c r="E97">
        <v>4</v>
      </c>
      <c r="F97" t="s">
        <v>328</v>
      </c>
      <c r="G97" t="s">
        <v>145</v>
      </c>
      <c r="H97">
        <v>3.6569440000000002</v>
      </c>
    </row>
    <row r="98" spans="1:8" x14ac:dyDescent="0.25">
      <c r="A98">
        <v>0</v>
      </c>
      <c r="B98" t="s">
        <v>152</v>
      </c>
      <c r="C98" t="s">
        <v>44</v>
      </c>
      <c r="D98">
        <v>1</v>
      </c>
      <c r="E98">
        <v>5</v>
      </c>
      <c r="F98" t="s">
        <v>328</v>
      </c>
      <c r="G98" t="s">
        <v>78</v>
      </c>
      <c r="H98">
        <v>0</v>
      </c>
    </row>
    <row r="99" spans="1:8" x14ac:dyDescent="0.25">
      <c r="A99">
        <v>1</v>
      </c>
      <c r="B99" t="s">
        <v>43</v>
      </c>
      <c r="C99" t="s">
        <v>44</v>
      </c>
      <c r="D99">
        <v>1</v>
      </c>
      <c r="E99">
        <v>5</v>
      </c>
      <c r="F99" t="s">
        <v>328</v>
      </c>
      <c r="G99" t="s">
        <v>78</v>
      </c>
      <c r="H99">
        <v>1.6434519999999999</v>
      </c>
    </row>
    <row r="100" spans="1:8" x14ac:dyDescent="0.25">
      <c r="A100">
        <v>2</v>
      </c>
      <c r="B100" t="s">
        <v>112</v>
      </c>
      <c r="C100" t="s">
        <v>44</v>
      </c>
      <c r="D100">
        <v>1</v>
      </c>
      <c r="E100">
        <v>5</v>
      </c>
      <c r="F100" t="s">
        <v>328</v>
      </c>
      <c r="G100" t="s">
        <v>78</v>
      </c>
      <c r="H100">
        <v>0</v>
      </c>
    </row>
    <row r="101" spans="1:8" x14ac:dyDescent="0.25">
      <c r="A101">
        <v>3</v>
      </c>
      <c r="B101" t="s">
        <v>138</v>
      </c>
      <c r="C101" t="s">
        <v>44</v>
      </c>
      <c r="D101">
        <v>1</v>
      </c>
      <c r="E101">
        <v>5</v>
      </c>
      <c r="F101" t="s">
        <v>328</v>
      </c>
      <c r="G101" t="s">
        <v>78</v>
      </c>
      <c r="H101">
        <v>0</v>
      </c>
    </row>
    <row r="102" spans="1:8" x14ac:dyDescent="0.25">
      <c r="A102">
        <v>4</v>
      </c>
      <c r="B102" t="s">
        <v>153</v>
      </c>
      <c r="C102" t="s">
        <v>44</v>
      </c>
      <c r="D102">
        <v>1</v>
      </c>
      <c r="E102">
        <v>5</v>
      </c>
      <c r="F102" t="s">
        <v>328</v>
      </c>
      <c r="G102" t="s">
        <v>78</v>
      </c>
      <c r="H102">
        <v>0</v>
      </c>
    </row>
    <row r="103" spans="1:8" x14ac:dyDescent="0.25">
      <c r="A103">
        <v>5</v>
      </c>
      <c r="B103" t="s">
        <v>130</v>
      </c>
      <c r="C103" t="s">
        <v>44</v>
      </c>
      <c r="D103">
        <v>1</v>
      </c>
      <c r="E103">
        <v>5</v>
      </c>
      <c r="F103" t="s">
        <v>328</v>
      </c>
      <c r="G103" t="s">
        <v>78</v>
      </c>
      <c r="H103">
        <v>0</v>
      </c>
    </row>
    <row r="104" spans="1:8" x14ac:dyDescent="0.25">
      <c r="A104">
        <v>6</v>
      </c>
      <c r="B104" t="s">
        <v>155</v>
      </c>
      <c r="C104" t="s">
        <v>44</v>
      </c>
      <c r="D104">
        <v>1</v>
      </c>
      <c r="E104">
        <v>3</v>
      </c>
      <c r="F104" t="s">
        <v>328</v>
      </c>
      <c r="G104" t="s">
        <v>78</v>
      </c>
      <c r="H104">
        <v>0</v>
      </c>
    </row>
    <row r="105" spans="1:8" x14ac:dyDescent="0.25">
      <c r="A105">
        <v>7</v>
      </c>
      <c r="B105" t="s">
        <v>126</v>
      </c>
      <c r="C105" t="s">
        <v>60</v>
      </c>
      <c r="D105">
        <v>3</v>
      </c>
      <c r="E105">
        <v>1</v>
      </c>
      <c r="F105" t="s">
        <v>328</v>
      </c>
      <c r="G105" t="s">
        <v>78</v>
      </c>
      <c r="H105">
        <v>0</v>
      </c>
    </row>
    <row r="106" spans="1:8" x14ac:dyDescent="0.25">
      <c r="A106">
        <v>8</v>
      </c>
      <c r="B106" t="s">
        <v>92</v>
      </c>
      <c r="C106" t="s">
        <v>60</v>
      </c>
      <c r="D106">
        <v>3</v>
      </c>
      <c r="E106">
        <v>1</v>
      </c>
      <c r="F106" t="s">
        <v>328</v>
      </c>
      <c r="G106" t="s">
        <v>78</v>
      </c>
      <c r="H106">
        <v>0</v>
      </c>
    </row>
    <row r="107" spans="1:8" x14ac:dyDescent="0.25">
      <c r="A107">
        <v>9</v>
      </c>
      <c r="B107" t="s">
        <v>156</v>
      </c>
      <c r="C107" t="s">
        <v>60</v>
      </c>
      <c r="D107">
        <v>3</v>
      </c>
      <c r="E107">
        <v>1</v>
      </c>
      <c r="F107" t="s">
        <v>328</v>
      </c>
      <c r="G107" t="s">
        <v>78</v>
      </c>
      <c r="H107">
        <v>0</v>
      </c>
    </row>
    <row r="108" spans="1:8" x14ac:dyDescent="0.25">
      <c r="A108">
        <v>10</v>
      </c>
      <c r="B108" t="s">
        <v>157</v>
      </c>
      <c r="C108" t="s">
        <v>60</v>
      </c>
      <c r="D108">
        <v>3</v>
      </c>
      <c r="E108">
        <v>1</v>
      </c>
      <c r="F108" t="s">
        <v>328</v>
      </c>
      <c r="G108" t="s">
        <v>78</v>
      </c>
      <c r="H108">
        <v>0</v>
      </c>
    </row>
    <row r="109" spans="1:8" x14ac:dyDescent="0.25">
      <c r="A109">
        <v>11</v>
      </c>
      <c r="B109" t="s">
        <v>66</v>
      </c>
      <c r="C109" t="s">
        <v>60</v>
      </c>
      <c r="D109">
        <v>3</v>
      </c>
      <c r="E109">
        <v>1</v>
      </c>
      <c r="F109" t="s">
        <v>328</v>
      </c>
      <c r="G109" t="s">
        <v>78</v>
      </c>
      <c r="H109">
        <v>0</v>
      </c>
    </row>
    <row r="110" spans="1:8" x14ac:dyDescent="0.25">
      <c r="A110">
        <v>12</v>
      </c>
      <c r="B110" t="s">
        <v>59</v>
      </c>
      <c r="C110" t="s">
        <v>60</v>
      </c>
      <c r="D110">
        <v>3</v>
      </c>
      <c r="E110">
        <v>1</v>
      </c>
      <c r="F110" t="s">
        <v>328</v>
      </c>
      <c r="G110" t="s">
        <v>78</v>
      </c>
      <c r="H110">
        <v>0</v>
      </c>
    </row>
    <row r="111" spans="1:8" x14ac:dyDescent="0.25">
      <c r="A111">
        <v>13</v>
      </c>
      <c r="B111" t="s">
        <v>159</v>
      </c>
      <c r="C111" t="s">
        <v>60</v>
      </c>
      <c r="D111">
        <v>3</v>
      </c>
      <c r="E111">
        <v>4</v>
      </c>
      <c r="F111" t="s">
        <v>328</v>
      </c>
      <c r="G111" t="s">
        <v>78</v>
      </c>
      <c r="H111">
        <v>0</v>
      </c>
    </row>
    <row r="112" spans="1:8" x14ac:dyDescent="0.25">
      <c r="A112">
        <v>14</v>
      </c>
      <c r="B112" t="s">
        <v>160</v>
      </c>
      <c r="C112" t="s">
        <v>22</v>
      </c>
      <c r="D112">
        <v>4</v>
      </c>
      <c r="E112">
        <v>3</v>
      </c>
      <c r="F112" t="s">
        <v>328</v>
      </c>
      <c r="G112" t="s">
        <v>78</v>
      </c>
      <c r="H112">
        <v>0</v>
      </c>
    </row>
    <row r="113" spans="1:8" x14ac:dyDescent="0.25">
      <c r="A113">
        <v>15</v>
      </c>
      <c r="B113" t="s">
        <v>161</v>
      </c>
      <c r="C113" t="s">
        <v>22</v>
      </c>
      <c r="D113">
        <v>4</v>
      </c>
      <c r="E113">
        <v>3</v>
      </c>
      <c r="F113" t="s">
        <v>328</v>
      </c>
      <c r="G113" t="s">
        <v>78</v>
      </c>
      <c r="H113">
        <v>1.550681</v>
      </c>
    </row>
    <row r="114" spans="1:8" x14ac:dyDescent="0.25">
      <c r="A114">
        <v>17</v>
      </c>
      <c r="B114" t="s">
        <v>37</v>
      </c>
      <c r="C114" t="s">
        <v>38</v>
      </c>
      <c r="D114">
        <v>2</v>
      </c>
      <c r="E114">
        <v>5</v>
      </c>
      <c r="F114" t="s">
        <v>328</v>
      </c>
      <c r="G114" t="s">
        <v>78</v>
      </c>
      <c r="H114">
        <v>0</v>
      </c>
    </row>
    <row r="115" spans="1:8" x14ac:dyDescent="0.25">
      <c r="A115">
        <v>18</v>
      </c>
      <c r="B115" t="s">
        <v>26</v>
      </c>
      <c r="C115" t="s">
        <v>22</v>
      </c>
      <c r="D115">
        <v>4</v>
      </c>
      <c r="E115">
        <v>3</v>
      </c>
      <c r="F115" t="s">
        <v>328</v>
      </c>
      <c r="G115" t="s">
        <v>78</v>
      </c>
      <c r="H115">
        <v>80.879998000000001</v>
      </c>
    </row>
    <row r="116" spans="1:8" x14ac:dyDescent="0.25">
      <c r="A116">
        <v>19</v>
      </c>
      <c r="B116" t="s">
        <v>21</v>
      </c>
      <c r="C116" t="s">
        <v>22</v>
      </c>
      <c r="D116">
        <v>4</v>
      </c>
      <c r="E116">
        <v>3</v>
      </c>
      <c r="F116" t="s">
        <v>328</v>
      </c>
      <c r="G116" t="s">
        <v>78</v>
      </c>
      <c r="H116">
        <v>294.68165800000003</v>
      </c>
    </row>
    <row r="117" spans="1:8" x14ac:dyDescent="0.25">
      <c r="A117">
        <v>20</v>
      </c>
      <c r="B117" t="s">
        <v>52</v>
      </c>
      <c r="C117" t="s">
        <v>32</v>
      </c>
      <c r="D117">
        <v>5</v>
      </c>
      <c r="E117">
        <v>1</v>
      </c>
      <c r="F117" t="s">
        <v>328</v>
      </c>
      <c r="G117" t="s">
        <v>78</v>
      </c>
      <c r="H117">
        <v>139.083384</v>
      </c>
    </row>
    <row r="118" spans="1:8" x14ac:dyDescent="0.25">
      <c r="A118">
        <v>21</v>
      </c>
      <c r="B118" t="s">
        <v>163</v>
      </c>
      <c r="C118" t="s">
        <v>32</v>
      </c>
      <c r="D118">
        <v>5</v>
      </c>
      <c r="E118">
        <v>2</v>
      </c>
      <c r="F118" t="s">
        <v>328</v>
      </c>
      <c r="G118" t="s">
        <v>78</v>
      </c>
      <c r="H118">
        <v>0</v>
      </c>
    </row>
    <row r="119" spans="1:8" x14ac:dyDescent="0.25">
      <c r="A119">
        <v>22</v>
      </c>
      <c r="B119" t="s">
        <v>31</v>
      </c>
      <c r="C119" t="s">
        <v>32</v>
      </c>
      <c r="D119">
        <v>5</v>
      </c>
      <c r="E119">
        <v>1</v>
      </c>
      <c r="F119" t="s">
        <v>328</v>
      </c>
      <c r="G119" t="s">
        <v>78</v>
      </c>
      <c r="H119">
        <v>0</v>
      </c>
    </row>
    <row r="120" spans="1:8" x14ac:dyDescent="0.25">
      <c r="A120">
        <v>23</v>
      </c>
      <c r="B120" t="s">
        <v>49</v>
      </c>
      <c r="C120" t="s">
        <v>32</v>
      </c>
      <c r="D120">
        <v>5</v>
      </c>
      <c r="E120">
        <v>1</v>
      </c>
      <c r="F120" t="s">
        <v>328</v>
      </c>
      <c r="G120" t="s">
        <v>78</v>
      </c>
      <c r="H120">
        <v>0</v>
      </c>
    </row>
    <row r="121" spans="1:8" x14ac:dyDescent="0.25">
      <c r="A121">
        <v>24</v>
      </c>
      <c r="B121" t="s">
        <v>54</v>
      </c>
      <c r="C121" t="s">
        <v>44</v>
      </c>
      <c r="D121">
        <v>1</v>
      </c>
      <c r="E121">
        <v>4</v>
      </c>
      <c r="F121" t="s">
        <v>328</v>
      </c>
      <c r="G121" t="s">
        <v>78</v>
      </c>
      <c r="H121">
        <v>0</v>
      </c>
    </row>
    <row r="122" spans="1:8" x14ac:dyDescent="0.25">
      <c r="A122">
        <v>0</v>
      </c>
      <c r="B122" t="s">
        <v>152</v>
      </c>
      <c r="C122" t="s">
        <v>44</v>
      </c>
      <c r="D122">
        <v>1</v>
      </c>
      <c r="E122">
        <v>5</v>
      </c>
      <c r="F122" t="s">
        <v>328</v>
      </c>
      <c r="G122" t="s">
        <v>87</v>
      </c>
      <c r="H122">
        <v>0</v>
      </c>
    </row>
    <row r="123" spans="1:8" x14ac:dyDescent="0.25">
      <c r="A123">
        <v>1</v>
      </c>
      <c r="B123" t="s">
        <v>43</v>
      </c>
      <c r="C123" t="s">
        <v>44</v>
      </c>
      <c r="D123">
        <v>1</v>
      </c>
      <c r="E123">
        <v>5</v>
      </c>
      <c r="F123" t="s">
        <v>328</v>
      </c>
      <c r="G123" t="s">
        <v>87</v>
      </c>
      <c r="H123">
        <v>0</v>
      </c>
    </row>
    <row r="124" spans="1:8" x14ac:dyDescent="0.25">
      <c r="A124">
        <v>2</v>
      </c>
      <c r="B124" t="s">
        <v>112</v>
      </c>
      <c r="C124" t="s">
        <v>44</v>
      </c>
      <c r="D124">
        <v>1</v>
      </c>
      <c r="E124">
        <v>5</v>
      </c>
      <c r="F124" t="s">
        <v>328</v>
      </c>
      <c r="G124" t="s">
        <v>87</v>
      </c>
      <c r="H124">
        <v>0</v>
      </c>
    </row>
    <row r="125" spans="1:8" x14ac:dyDescent="0.25">
      <c r="A125">
        <v>3</v>
      </c>
      <c r="B125" t="s">
        <v>138</v>
      </c>
      <c r="C125" t="s">
        <v>44</v>
      </c>
      <c r="D125">
        <v>1</v>
      </c>
      <c r="E125">
        <v>5</v>
      </c>
      <c r="F125" t="s">
        <v>328</v>
      </c>
      <c r="G125" t="s">
        <v>87</v>
      </c>
      <c r="H125">
        <v>0</v>
      </c>
    </row>
    <row r="126" spans="1:8" x14ac:dyDescent="0.25">
      <c r="A126">
        <v>4</v>
      </c>
      <c r="B126" t="s">
        <v>153</v>
      </c>
      <c r="C126" t="s">
        <v>44</v>
      </c>
      <c r="D126">
        <v>1</v>
      </c>
      <c r="E126">
        <v>5</v>
      </c>
      <c r="F126" t="s">
        <v>328</v>
      </c>
      <c r="G126" t="s">
        <v>87</v>
      </c>
      <c r="H126">
        <v>0</v>
      </c>
    </row>
    <row r="127" spans="1:8" x14ac:dyDescent="0.25">
      <c r="A127">
        <v>5</v>
      </c>
      <c r="B127" t="s">
        <v>130</v>
      </c>
      <c r="C127" t="s">
        <v>44</v>
      </c>
      <c r="D127">
        <v>1</v>
      </c>
      <c r="E127">
        <v>5</v>
      </c>
      <c r="F127" t="s">
        <v>328</v>
      </c>
      <c r="G127" t="s">
        <v>87</v>
      </c>
      <c r="H127">
        <v>0</v>
      </c>
    </row>
    <row r="128" spans="1:8" x14ac:dyDescent="0.25">
      <c r="A128">
        <v>6</v>
      </c>
      <c r="B128" t="s">
        <v>155</v>
      </c>
      <c r="C128" t="s">
        <v>44</v>
      </c>
      <c r="D128">
        <v>1</v>
      </c>
      <c r="E128">
        <v>3</v>
      </c>
      <c r="F128" t="s">
        <v>328</v>
      </c>
      <c r="G128" t="s">
        <v>87</v>
      </c>
      <c r="H128">
        <v>0</v>
      </c>
    </row>
    <row r="129" spans="1:8" x14ac:dyDescent="0.25">
      <c r="A129">
        <v>7</v>
      </c>
      <c r="B129" t="s">
        <v>126</v>
      </c>
      <c r="C129" t="s">
        <v>60</v>
      </c>
      <c r="D129">
        <v>3</v>
      </c>
      <c r="E129">
        <v>1</v>
      </c>
      <c r="F129" t="s">
        <v>328</v>
      </c>
      <c r="G129" t="s">
        <v>87</v>
      </c>
      <c r="H129">
        <v>0</v>
      </c>
    </row>
    <row r="130" spans="1:8" x14ac:dyDescent="0.25">
      <c r="A130">
        <v>8</v>
      </c>
      <c r="B130" t="s">
        <v>92</v>
      </c>
      <c r="C130" t="s">
        <v>60</v>
      </c>
      <c r="D130">
        <v>3</v>
      </c>
      <c r="E130">
        <v>1</v>
      </c>
      <c r="F130" t="s">
        <v>328</v>
      </c>
      <c r="G130" t="s">
        <v>87</v>
      </c>
      <c r="H130">
        <v>0</v>
      </c>
    </row>
    <row r="131" spans="1:8" x14ac:dyDescent="0.25">
      <c r="A131">
        <v>9</v>
      </c>
      <c r="B131" t="s">
        <v>156</v>
      </c>
      <c r="C131" t="s">
        <v>60</v>
      </c>
      <c r="D131">
        <v>3</v>
      </c>
      <c r="E131">
        <v>1</v>
      </c>
      <c r="F131" t="s">
        <v>328</v>
      </c>
      <c r="G131" t="s">
        <v>87</v>
      </c>
      <c r="H131">
        <v>0</v>
      </c>
    </row>
    <row r="132" spans="1:8" x14ac:dyDescent="0.25">
      <c r="A132">
        <v>10</v>
      </c>
      <c r="B132" t="s">
        <v>157</v>
      </c>
      <c r="C132" t="s">
        <v>60</v>
      </c>
      <c r="D132">
        <v>3</v>
      </c>
      <c r="E132">
        <v>1</v>
      </c>
      <c r="F132" t="s">
        <v>328</v>
      </c>
      <c r="G132" t="s">
        <v>87</v>
      </c>
      <c r="H132">
        <v>0</v>
      </c>
    </row>
    <row r="133" spans="1:8" x14ac:dyDescent="0.25">
      <c r="A133">
        <v>11</v>
      </c>
      <c r="B133" t="s">
        <v>66</v>
      </c>
      <c r="C133" t="s">
        <v>60</v>
      </c>
      <c r="D133">
        <v>3</v>
      </c>
      <c r="E133">
        <v>1</v>
      </c>
      <c r="F133" t="s">
        <v>328</v>
      </c>
      <c r="G133" t="s">
        <v>87</v>
      </c>
      <c r="H133">
        <v>17.916654000000001</v>
      </c>
    </row>
    <row r="134" spans="1:8" x14ac:dyDescent="0.25">
      <c r="A134">
        <v>12</v>
      </c>
      <c r="B134" t="s">
        <v>59</v>
      </c>
      <c r="C134" t="s">
        <v>60</v>
      </c>
      <c r="D134">
        <v>3</v>
      </c>
      <c r="E134">
        <v>1</v>
      </c>
      <c r="F134" t="s">
        <v>328</v>
      </c>
      <c r="G134" t="s">
        <v>87</v>
      </c>
      <c r="H134">
        <v>0</v>
      </c>
    </row>
    <row r="135" spans="1:8" x14ac:dyDescent="0.25">
      <c r="A135">
        <v>13</v>
      </c>
      <c r="B135" t="s">
        <v>159</v>
      </c>
      <c r="C135" t="s">
        <v>60</v>
      </c>
      <c r="D135">
        <v>3</v>
      </c>
      <c r="E135">
        <v>4</v>
      </c>
      <c r="F135" t="s">
        <v>328</v>
      </c>
      <c r="G135" t="s">
        <v>87</v>
      </c>
      <c r="H135">
        <v>0</v>
      </c>
    </row>
    <row r="136" spans="1:8" x14ac:dyDescent="0.25">
      <c r="A136">
        <v>14</v>
      </c>
      <c r="B136" t="s">
        <v>160</v>
      </c>
      <c r="C136" t="s">
        <v>22</v>
      </c>
      <c r="D136">
        <v>4</v>
      </c>
      <c r="E136">
        <v>3</v>
      </c>
      <c r="F136" t="s">
        <v>328</v>
      </c>
      <c r="G136" t="s">
        <v>87</v>
      </c>
      <c r="H136">
        <v>0</v>
      </c>
    </row>
    <row r="137" spans="1:8" x14ac:dyDescent="0.25">
      <c r="A137">
        <v>15</v>
      </c>
      <c r="B137" t="s">
        <v>161</v>
      </c>
      <c r="C137" t="s">
        <v>22</v>
      </c>
      <c r="D137">
        <v>4</v>
      </c>
      <c r="E137">
        <v>3</v>
      </c>
      <c r="F137" t="s">
        <v>328</v>
      </c>
      <c r="G137" t="s">
        <v>87</v>
      </c>
      <c r="H137">
        <v>0</v>
      </c>
    </row>
    <row r="138" spans="1:8" x14ac:dyDescent="0.25">
      <c r="A138">
        <v>17</v>
      </c>
      <c r="B138" t="s">
        <v>37</v>
      </c>
      <c r="C138" t="s">
        <v>38</v>
      </c>
      <c r="D138">
        <v>2</v>
      </c>
      <c r="E138">
        <v>5</v>
      </c>
      <c r="F138" t="s">
        <v>328</v>
      </c>
      <c r="G138" t="s">
        <v>87</v>
      </c>
      <c r="H138">
        <v>0</v>
      </c>
    </row>
    <row r="139" spans="1:8" x14ac:dyDescent="0.25">
      <c r="A139">
        <v>18</v>
      </c>
      <c r="B139" t="s">
        <v>26</v>
      </c>
      <c r="C139" t="s">
        <v>22</v>
      </c>
      <c r="D139">
        <v>4</v>
      </c>
      <c r="E139">
        <v>3</v>
      </c>
      <c r="F139" t="s">
        <v>328</v>
      </c>
      <c r="G139" t="s">
        <v>87</v>
      </c>
      <c r="H139">
        <v>25.666801</v>
      </c>
    </row>
    <row r="140" spans="1:8" x14ac:dyDescent="0.25">
      <c r="A140">
        <v>19</v>
      </c>
      <c r="B140" t="s">
        <v>21</v>
      </c>
      <c r="C140" t="s">
        <v>22</v>
      </c>
      <c r="D140">
        <v>4</v>
      </c>
      <c r="E140">
        <v>3</v>
      </c>
      <c r="F140" t="s">
        <v>328</v>
      </c>
      <c r="G140" t="s">
        <v>87</v>
      </c>
      <c r="H140">
        <v>0</v>
      </c>
    </row>
    <row r="141" spans="1:8" x14ac:dyDescent="0.25">
      <c r="A141">
        <v>20</v>
      </c>
      <c r="B141" t="s">
        <v>52</v>
      </c>
      <c r="C141" t="s">
        <v>32</v>
      </c>
      <c r="D141">
        <v>5</v>
      </c>
      <c r="E141">
        <v>1</v>
      </c>
      <c r="F141" t="s">
        <v>328</v>
      </c>
      <c r="G141" t="s">
        <v>87</v>
      </c>
      <c r="H141">
        <v>79.665516999999994</v>
      </c>
    </row>
    <row r="142" spans="1:8" x14ac:dyDescent="0.25">
      <c r="A142">
        <v>21</v>
      </c>
      <c r="B142" t="s">
        <v>163</v>
      </c>
      <c r="C142" t="s">
        <v>32</v>
      </c>
      <c r="D142">
        <v>5</v>
      </c>
      <c r="E142">
        <v>2</v>
      </c>
      <c r="F142" t="s">
        <v>328</v>
      </c>
      <c r="G142" t="s">
        <v>87</v>
      </c>
      <c r="H142">
        <v>0</v>
      </c>
    </row>
    <row r="143" spans="1:8" x14ac:dyDescent="0.25">
      <c r="A143">
        <v>22</v>
      </c>
      <c r="B143" t="s">
        <v>31</v>
      </c>
      <c r="C143" t="s">
        <v>32</v>
      </c>
      <c r="D143">
        <v>5</v>
      </c>
      <c r="E143">
        <v>1</v>
      </c>
      <c r="F143" t="s">
        <v>328</v>
      </c>
      <c r="G143" t="s">
        <v>87</v>
      </c>
      <c r="H143">
        <v>59.849966999999999</v>
      </c>
    </row>
    <row r="144" spans="1:8" x14ac:dyDescent="0.25">
      <c r="A144">
        <v>23</v>
      </c>
      <c r="B144" t="s">
        <v>49</v>
      </c>
      <c r="C144" t="s">
        <v>32</v>
      </c>
      <c r="D144">
        <v>5</v>
      </c>
      <c r="E144">
        <v>1</v>
      </c>
      <c r="F144" t="s">
        <v>328</v>
      </c>
      <c r="G144" t="s">
        <v>87</v>
      </c>
      <c r="H144">
        <v>0</v>
      </c>
    </row>
    <row r="145" spans="1:8" x14ac:dyDescent="0.25">
      <c r="A145">
        <v>24</v>
      </c>
      <c r="B145" t="s">
        <v>54</v>
      </c>
      <c r="C145" t="s">
        <v>44</v>
      </c>
      <c r="D145">
        <v>1</v>
      </c>
      <c r="E145">
        <v>4</v>
      </c>
      <c r="F145" t="s">
        <v>328</v>
      </c>
      <c r="G145" t="s">
        <v>87</v>
      </c>
      <c r="H145">
        <v>0</v>
      </c>
    </row>
    <row r="146" spans="1:8" x14ac:dyDescent="0.25">
      <c r="A146">
        <v>0</v>
      </c>
      <c r="B146" t="s">
        <v>152</v>
      </c>
      <c r="C146" t="s">
        <v>44</v>
      </c>
      <c r="D146">
        <v>1</v>
      </c>
      <c r="E146">
        <v>5</v>
      </c>
      <c r="F146" t="s">
        <v>328</v>
      </c>
      <c r="G146" t="s">
        <v>147</v>
      </c>
      <c r="H146">
        <v>0</v>
      </c>
    </row>
    <row r="147" spans="1:8" x14ac:dyDescent="0.25">
      <c r="A147">
        <v>1</v>
      </c>
      <c r="B147" t="s">
        <v>43</v>
      </c>
      <c r="C147" t="s">
        <v>44</v>
      </c>
      <c r="D147">
        <v>1</v>
      </c>
      <c r="E147">
        <v>5</v>
      </c>
      <c r="F147" t="s">
        <v>328</v>
      </c>
      <c r="G147" t="s">
        <v>147</v>
      </c>
      <c r="H147">
        <v>28.974609999999998</v>
      </c>
    </row>
    <row r="148" spans="1:8" x14ac:dyDescent="0.25">
      <c r="A148">
        <v>2</v>
      </c>
      <c r="B148" t="s">
        <v>112</v>
      </c>
      <c r="C148" t="s">
        <v>44</v>
      </c>
      <c r="D148">
        <v>1</v>
      </c>
      <c r="E148">
        <v>5</v>
      </c>
      <c r="F148" t="s">
        <v>328</v>
      </c>
      <c r="G148" t="s">
        <v>147</v>
      </c>
      <c r="H148">
        <v>0</v>
      </c>
    </row>
    <row r="149" spans="1:8" x14ac:dyDescent="0.25">
      <c r="A149">
        <v>3</v>
      </c>
      <c r="B149" t="s">
        <v>138</v>
      </c>
      <c r="C149" t="s">
        <v>44</v>
      </c>
      <c r="D149">
        <v>1</v>
      </c>
      <c r="E149">
        <v>5</v>
      </c>
      <c r="F149" t="s">
        <v>328</v>
      </c>
      <c r="G149" t="s">
        <v>147</v>
      </c>
      <c r="H149">
        <v>0</v>
      </c>
    </row>
    <row r="150" spans="1:8" x14ac:dyDescent="0.25">
      <c r="A150">
        <v>4</v>
      </c>
      <c r="B150" t="s">
        <v>153</v>
      </c>
      <c r="C150" t="s">
        <v>44</v>
      </c>
      <c r="D150">
        <v>1</v>
      </c>
      <c r="E150">
        <v>5</v>
      </c>
      <c r="F150" t="s">
        <v>328</v>
      </c>
      <c r="G150" t="s">
        <v>147</v>
      </c>
      <c r="H150">
        <v>0</v>
      </c>
    </row>
    <row r="151" spans="1:8" x14ac:dyDescent="0.25">
      <c r="A151">
        <v>5</v>
      </c>
      <c r="B151" t="s">
        <v>130</v>
      </c>
      <c r="C151" t="s">
        <v>44</v>
      </c>
      <c r="D151">
        <v>1</v>
      </c>
      <c r="E151">
        <v>5</v>
      </c>
      <c r="F151" t="s">
        <v>328</v>
      </c>
      <c r="G151" t="s">
        <v>147</v>
      </c>
      <c r="H151">
        <v>0</v>
      </c>
    </row>
    <row r="152" spans="1:8" x14ac:dyDescent="0.25">
      <c r="A152">
        <v>6</v>
      </c>
      <c r="B152" t="s">
        <v>155</v>
      </c>
      <c r="C152" t="s">
        <v>44</v>
      </c>
      <c r="D152">
        <v>1</v>
      </c>
      <c r="E152">
        <v>3</v>
      </c>
      <c r="F152" t="s">
        <v>328</v>
      </c>
      <c r="G152" t="s">
        <v>147</v>
      </c>
      <c r="H152">
        <v>0</v>
      </c>
    </row>
    <row r="153" spans="1:8" x14ac:dyDescent="0.25">
      <c r="A153">
        <v>7</v>
      </c>
      <c r="B153" t="s">
        <v>126</v>
      </c>
      <c r="C153" t="s">
        <v>60</v>
      </c>
      <c r="D153">
        <v>3</v>
      </c>
      <c r="E153">
        <v>1</v>
      </c>
      <c r="F153" t="s">
        <v>328</v>
      </c>
      <c r="G153" t="s">
        <v>147</v>
      </c>
      <c r="H153">
        <v>0</v>
      </c>
    </row>
    <row r="154" spans="1:8" x14ac:dyDescent="0.25">
      <c r="A154">
        <v>8</v>
      </c>
      <c r="B154" t="s">
        <v>92</v>
      </c>
      <c r="C154" t="s">
        <v>60</v>
      </c>
      <c r="D154">
        <v>3</v>
      </c>
      <c r="E154">
        <v>1</v>
      </c>
      <c r="F154" t="s">
        <v>328</v>
      </c>
      <c r="G154" t="s">
        <v>147</v>
      </c>
      <c r="H154">
        <v>0</v>
      </c>
    </row>
    <row r="155" spans="1:8" x14ac:dyDescent="0.25">
      <c r="A155">
        <v>9</v>
      </c>
      <c r="B155" t="s">
        <v>156</v>
      </c>
      <c r="C155" t="s">
        <v>60</v>
      </c>
      <c r="D155">
        <v>3</v>
      </c>
      <c r="E155">
        <v>1</v>
      </c>
      <c r="F155" t="s">
        <v>328</v>
      </c>
      <c r="G155" t="s">
        <v>147</v>
      </c>
      <c r="H155">
        <v>0</v>
      </c>
    </row>
    <row r="156" spans="1:8" x14ac:dyDescent="0.25">
      <c r="A156">
        <v>10</v>
      </c>
      <c r="B156" t="s">
        <v>157</v>
      </c>
      <c r="C156" t="s">
        <v>60</v>
      </c>
      <c r="D156">
        <v>3</v>
      </c>
      <c r="E156">
        <v>1</v>
      </c>
      <c r="F156" t="s">
        <v>328</v>
      </c>
      <c r="G156" t="s">
        <v>147</v>
      </c>
      <c r="H156">
        <v>0</v>
      </c>
    </row>
    <row r="157" spans="1:8" x14ac:dyDescent="0.25">
      <c r="A157">
        <v>11</v>
      </c>
      <c r="B157" t="s">
        <v>66</v>
      </c>
      <c r="C157" t="s">
        <v>60</v>
      </c>
      <c r="D157">
        <v>3</v>
      </c>
      <c r="E157">
        <v>1</v>
      </c>
      <c r="F157" t="s">
        <v>328</v>
      </c>
      <c r="G157" t="s">
        <v>147</v>
      </c>
      <c r="H157">
        <v>38.538263999999998</v>
      </c>
    </row>
    <row r="158" spans="1:8" x14ac:dyDescent="0.25">
      <c r="A158">
        <v>12</v>
      </c>
      <c r="B158" t="s">
        <v>59</v>
      </c>
      <c r="C158" t="s">
        <v>60</v>
      </c>
      <c r="D158">
        <v>3</v>
      </c>
      <c r="E158">
        <v>1</v>
      </c>
      <c r="F158" t="s">
        <v>328</v>
      </c>
      <c r="G158" t="s">
        <v>147</v>
      </c>
      <c r="H158">
        <v>0</v>
      </c>
    </row>
    <row r="159" spans="1:8" x14ac:dyDescent="0.25">
      <c r="A159">
        <v>13</v>
      </c>
      <c r="B159" t="s">
        <v>159</v>
      </c>
      <c r="C159" t="s">
        <v>60</v>
      </c>
      <c r="D159">
        <v>3</v>
      </c>
      <c r="E159">
        <v>4</v>
      </c>
      <c r="F159" t="s">
        <v>328</v>
      </c>
      <c r="G159" t="s">
        <v>147</v>
      </c>
      <c r="H159">
        <v>0</v>
      </c>
    </row>
    <row r="160" spans="1:8" x14ac:dyDescent="0.25">
      <c r="A160">
        <v>14</v>
      </c>
      <c r="B160" t="s">
        <v>160</v>
      </c>
      <c r="C160" t="s">
        <v>22</v>
      </c>
      <c r="D160">
        <v>4</v>
      </c>
      <c r="E160">
        <v>3</v>
      </c>
      <c r="F160" t="s">
        <v>328</v>
      </c>
      <c r="G160" t="s">
        <v>147</v>
      </c>
      <c r="H160">
        <v>0</v>
      </c>
    </row>
    <row r="161" spans="1:8" x14ac:dyDescent="0.25">
      <c r="A161">
        <v>15</v>
      </c>
      <c r="B161" t="s">
        <v>161</v>
      </c>
      <c r="C161" t="s">
        <v>22</v>
      </c>
      <c r="D161">
        <v>4</v>
      </c>
      <c r="E161">
        <v>3</v>
      </c>
      <c r="F161" t="s">
        <v>328</v>
      </c>
      <c r="G161" t="s">
        <v>147</v>
      </c>
      <c r="H161">
        <v>0</v>
      </c>
    </row>
    <row r="162" spans="1:8" x14ac:dyDescent="0.25">
      <c r="A162">
        <v>17</v>
      </c>
      <c r="B162" t="s">
        <v>37</v>
      </c>
      <c r="C162" t="s">
        <v>38</v>
      </c>
      <c r="D162">
        <v>2</v>
      </c>
      <c r="E162">
        <v>5</v>
      </c>
      <c r="F162" t="s">
        <v>328</v>
      </c>
      <c r="G162" t="s">
        <v>147</v>
      </c>
      <c r="H162">
        <v>0</v>
      </c>
    </row>
    <row r="163" spans="1:8" x14ac:dyDescent="0.25">
      <c r="A163">
        <v>18</v>
      </c>
      <c r="B163" t="s">
        <v>26</v>
      </c>
      <c r="C163" t="s">
        <v>22</v>
      </c>
      <c r="D163">
        <v>4</v>
      </c>
      <c r="E163">
        <v>3</v>
      </c>
      <c r="F163" t="s">
        <v>328</v>
      </c>
      <c r="G163" t="s">
        <v>147</v>
      </c>
      <c r="H163">
        <v>211.500415</v>
      </c>
    </row>
    <row r="164" spans="1:8" x14ac:dyDescent="0.25">
      <c r="A164">
        <v>19</v>
      </c>
      <c r="B164" t="s">
        <v>21</v>
      </c>
      <c r="C164" t="s">
        <v>22</v>
      </c>
      <c r="D164">
        <v>4</v>
      </c>
      <c r="E164">
        <v>3</v>
      </c>
      <c r="F164" t="s">
        <v>328</v>
      </c>
      <c r="G164" t="s">
        <v>147</v>
      </c>
      <c r="H164">
        <v>40.500512999999998</v>
      </c>
    </row>
    <row r="165" spans="1:8" x14ac:dyDescent="0.25">
      <c r="A165">
        <v>20</v>
      </c>
      <c r="B165" t="s">
        <v>52</v>
      </c>
      <c r="C165" t="s">
        <v>32</v>
      </c>
      <c r="D165">
        <v>5</v>
      </c>
      <c r="E165">
        <v>1</v>
      </c>
      <c r="F165" t="s">
        <v>328</v>
      </c>
      <c r="G165" t="s">
        <v>147</v>
      </c>
      <c r="H165">
        <v>149.652231</v>
      </c>
    </row>
    <row r="166" spans="1:8" x14ac:dyDescent="0.25">
      <c r="A166">
        <v>21</v>
      </c>
      <c r="B166" t="s">
        <v>163</v>
      </c>
      <c r="C166" t="s">
        <v>32</v>
      </c>
      <c r="D166">
        <v>5</v>
      </c>
      <c r="E166">
        <v>2</v>
      </c>
      <c r="F166" t="s">
        <v>328</v>
      </c>
      <c r="G166" t="s">
        <v>147</v>
      </c>
      <c r="H166">
        <v>0</v>
      </c>
    </row>
    <row r="167" spans="1:8" x14ac:dyDescent="0.25">
      <c r="A167">
        <v>22</v>
      </c>
      <c r="B167" t="s">
        <v>31</v>
      </c>
      <c r="C167" t="s">
        <v>32</v>
      </c>
      <c r="D167">
        <v>5</v>
      </c>
      <c r="E167">
        <v>1</v>
      </c>
      <c r="F167" t="s">
        <v>328</v>
      </c>
      <c r="G167" t="s">
        <v>147</v>
      </c>
      <c r="H167">
        <v>16.167052000000002</v>
      </c>
    </row>
    <row r="168" spans="1:8" x14ac:dyDescent="0.25">
      <c r="A168">
        <v>23</v>
      </c>
      <c r="B168" t="s">
        <v>49</v>
      </c>
      <c r="C168" t="s">
        <v>32</v>
      </c>
      <c r="D168">
        <v>5</v>
      </c>
      <c r="E168">
        <v>1</v>
      </c>
      <c r="F168" t="s">
        <v>328</v>
      </c>
      <c r="G168" t="s">
        <v>147</v>
      </c>
      <c r="H168">
        <v>5.0987689999999999</v>
      </c>
    </row>
    <row r="169" spans="1:8" x14ac:dyDescent="0.25">
      <c r="A169">
        <v>24</v>
      </c>
      <c r="B169" t="s">
        <v>54</v>
      </c>
      <c r="C169" t="s">
        <v>44</v>
      </c>
      <c r="D169">
        <v>1</v>
      </c>
      <c r="E169">
        <v>4</v>
      </c>
      <c r="F169" t="s">
        <v>328</v>
      </c>
      <c r="G169" t="s">
        <v>147</v>
      </c>
      <c r="H169">
        <v>4.9538190000000002</v>
      </c>
    </row>
    <row r="170" spans="1:8" x14ac:dyDescent="0.25">
      <c r="A170">
        <v>0</v>
      </c>
      <c r="B170" t="s">
        <v>152</v>
      </c>
      <c r="C170" t="s">
        <v>44</v>
      </c>
      <c r="D170">
        <v>1</v>
      </c>
      <c r="E170">
        <v>5</v>
      </c>
      <c r="F170" t="s">
        <v>328</v>
      </c>
      <c r="G170" t="s">
        <v>27</v>
      </c>
      <c r="H170">
        <v>0</v>
      </c>
    </row>
    <row r="171" spans="1:8" x14ac:dyDescent="0.25">
      <c r="A171">
        <v>1</v>
      </c>
      <c r="B171" t="s">
        <v>43</v>
      </c>
      <c r="C171" t="s">
        <v>44</v>
      </c>
      <c r="D171">
        <v>1</v>
      </c>
      <c r="E171">
        <v>5</v>
      </c>
      <c r="F171" t="s">
        <v>328</v>
      </c>
      <c r="G171" t="s">
        <v>27</v>
      </c>
      <c r="H171">
        <v>2.6604130000000001</v>
      </c>
    </row>
    <row r="172" spans="1:8" x14ac:dyDescent="0.25">
      <c r="A172">
        <v>2</v>
      </c>
      <c r="B172" t="s">
        <v>112</v>
      </c>
      <c r="C172" t="s">
        <v>44</v>
      </c>
      <c r="D172">
        <v>1</v>
      </c>
      <c r="E172">
        <v>5</v>
      </c>
      <c r="F172" t="s">
        <v>328</v>
      </c>
      <c r="G172" t="s">
        <v>27</v>
      </c>
      <c r="H172">
        <v>8.176698</v>
      </c>
    </row>
    <row r="173" spans="1:8" x14ac:dyDescent="0.25">
      <c r="A173">
        <v>3</v>
      </c>
      <c r="B173" t="s">
        <v>138</v>
      </c>
      <c r="C173" t="s">
        <v>44</v>
      </c>
      <c r="D173">
        <v>1</v>
      </c>
      <c r="E173">
        <v>5</v>
      </c>
      <c r="F173" t="s">
        <v>328</v>
      </c>
      <c r="G173" t="s">
        <v>27</v>
      </c>
      <c r="H173">
        <v>5.3705480000000003</v>
      </c>
    </row>
    <row r="174" spans="1:8" x14ac:dyDescent="0.25">
      <c r="A174">
        <v>4</v>
      </c>
      <c r="B174" t="s">
        <v>153</v>
      </c>
      <c r="C174" t="s">
        <v>44</v>
      </c>
      <c r="D174">
        <v>1</v>
      </c>
      <c r="E174">
        <v>5</v>
      </c>
      <c r="F174" t="s">
        <v>328</v>
      </c>
      <c r="G174" t="s">
        <v>27</v>
      </c>
      <c r="H174">
        <v>0</v>
      </c>
    </row>
    <row r="175" spans="1:8" x14ac:dyDescent="0.25">
      <c r="A175">
        <v>5</v>
      </c>
      <c r="B175" t="s">
        <v>130</v>
      </c>
      <c r="C175" t="s">
        <v>44</v>
      </c>
      <c r="D175">
        <v>1</v>
      </c>
      <c r="E175">
        <v>5</v>
      </c>
      <c r="F175" t="s">
        <v>328</v>
      </c>
      <c r="G175" t="s">
        <v>27</v>
      </c>
      <c r="H175">
        <v>0</v>
      </c>
    </row>
    <row r="176" spans="1:8" x14ac:dyDescent="0.25">
      <c r="A176">
        <v>6</v>
      </c>
      <c r="B176" t="s">
        <v>155</v>
      </c>
      <c r="C176" t="s">
        <v>44</v>
      </c>
      <c r="D176">
        <v>1</v>
      </c>
      <c r="E176">
        <v>3</v>
      </c>
      <c r="F176" t="s">
        <v>328</v>
      </c>
      <c r="G176" t="s">
        <v>27</v>
      </c>
      <c r="H176">
        <v>0</v>
      </c>
    </row>
    <row r="177" spans="1:8" x14ac:dyDescent="0.25">
      <c r="A177">
        <v>7</v>
      </c>
      <c r="B177" t="s">
        <v>126</v>
      </c>
      <c r="C177" t="s">
        <v>60</v>
      </c>
      <c r="D177">
        <v>3</v>
      </c>
      <c r="E177">
        <v>1</v>
      </c>
      <c r="F177" t="s">
        <v>328</v>
      </c>
      <c r="G177" t="s">
        <v>27</v>
      </c>
      <c r="H177">
        <v>0</v>
      </c>
    </row>
    <row r="178" spans="1:8" x14ac:dyDescent="0.25">
      <c r="A178">
        <v>8</v>
      </c>
      <c r="B178" t="s">
        <v>92</v>
      </c>
      <c r="C178" t="s">
        <v>60</v>
      </c>
      <c r="D178">
        <v>3</v>
      </c>
      <c r="E178">
        <v>1</v>
      </c>
      <c r="F178" t="s">
        <v>328</v>
      </c>
      <c r="G178" t="s">
        <v>27</v>
      </c>
      <c r="H178">
        <v>30.792859</v>
      </c>
    </row>
    <row r="179" spans="1:8" x14ac:dyDescent="0.25">
      <c r="A179">
        <v>9</v>
      </c>
      <c r="B179" t="s">
        <v>156</v>
      </c>
      <c r="C179" t="s">
        <v>60</v>
      </c>
      <c r="D179">
        <v>3</v>
      </c>
      <c r="E179">
        <v>1</v>
      </c>
      <c r="F179" t="s">
        <v>328</v>
      </c>
      <c r="G179" t="s">
        <v>27</v>
      </c>
      <c r="H179">
        <v>0</v>
      </c>
    </row>
    <row r="180" spans="1:8" x14ac:dyDescent="0.25">
      <c r="A180">
        <v>10</v>
      </c>
      <c r="B180" t="s">
        <v>157</v>
      </c>
      <c r="C180" t="s">
        <v>60</v>
      </c>
      <c r="D180">
        <v>3</v>
      </c>
      <c r="E180">
        <v>1</v>
      </c>
      <c r="F180" t="s">
        <v>328</v>
      </c>
      <c r="G180" t="s">
        <v>27</v>
      </c>
      <c r="H180">
        <v>0</v>
      </c>
    </row>
    <row r="181" spans="1:8" x14ac:dyDescent="0.25">
      <c r="A181">
        <v>11</v>
      </c>
      <c r="B181" t="s">
        <v>66</v>
      </c>
      <c r="C181" t="s">
        <v>60</v>
      </c>
      <c r="D181">
        <v>3</v>
      </c>
      <c r="E181">
        <v>1</v>
      </c>
      <c r="F181" t="s">
        <v>328</v>
      </c>
      <c r="G181" t="s">
        <v>27</v>
      </c>
      <c r="H181">
        <v>0</v>
      </c>
    </row>
    <row r="182" spans="1:8" x14ac:dyDescent="0.25">
      <c r="A182">
        <v>12</v>
      </c>
      <c r="B182" t="s">
        <v>59</v>
      </c>
      <c r="C182" t="s">
        <v>60</v>
      </c>
      <c r="D182">
        <v>3</v>
      </c>
      <c r="E182">
        <v>1</v>
      </c>
      <c r="F182" t="s">
        <v>328</v>
      </c>
      <c r="G182" t="s">
        <v>27</v>
      </c>
      <c r="H182">
        <v>0</v>
      </c>
    </row>
    <row r="183" spans="1:8" x14ac:dyDescent="0.25">
      <c r="A183">
        <v>13</v>
      </c>
      <c r="B183" t="s">
        <v>159</v>
      </c>
      <c r="C183" t="s">
        <v>60</v>
      </c>
      <c r="D183">
        <v>3</v>
      </c>
      <c r="E183">
        <v>4</v>
      </c>
      <c r="F183" t="s">
        <v>328</v>
      </c>
      <c r="G183" t="s">
        <v>27</v>
      </c>
      <c r="H183">
        <v>0</v>
      </c>
    </row>
    <row r="184" spans="1:8" x14ac:dyDescent="0.25">
      <c r="A184">
        <v>14</v>
      </c>
      <c r="B184" t="s">
        <v>160</v>
      </c>
      <c r="C184" t="s">
        <v>22</v>
      </c>
      <c r="D184">
        <v>4</v>
      </c>
      <c r="E184">
        <v>3</v>
      </c>
      <c r="F184" t="s">
        <v>328</v>
      </c>
      <c r="G184" t="s">
        <v>27</v>
      </c>
      <c r="H184">
        <v>0</v>
      </c>
    </row>
    <row r="185" spans="1:8" x14ac:dyDescent="0.25">
      <c r="A185">
        <v>15</v>
      </c>
      <c r="B185" t="s">
        <v>161</v>
      </c>
      <c r="C185" t="s">
        <v>22</v>
      </c>
      <c r="D185">
        <v>4</v>
      </c>
      <c r="E185">
        <v>3</v>
      </c>
      <c r="F185" t="s">
        <v>328</v>
      </c>
      <c r="G185" t="s">
        <v>27</v>
      </c>
      <c r="H185">
        <v>0</v>
      </c>
    </row>
    <row r="186" spans="1:8" x14ac:dyDescent="0.25">
      <c r="A186">
        <v>17</v>
      </c>
      <c r="B186" t="s">
        <v>37</v>
      </c>
      <c r="C186" t="s">
        <v>38</v>
      </c>
      <c r="D186">
        <v>2</v>
      </c>
      <c r="E186">
        <v>5</v>
      </c>
      <c r="F186" t="s">
        <v>328</v>
      </c>
      <c r="G186" t="s">
        <v>27</v>
      </c>
      <c r="H186">
        <v>10.445808</v>
      </c>
    </row>
    <row r="187" spans="1:8" x14ac:dyDescent="0.25">
      <c r="A187">
        <v>18</v>
      </c>
      <c r="B187" t="s">
        <v>26</v>
      </c>
      <c r="C187" t="s">
        <v>22</v>
      </c>
      <c r="D187">
        <v>4</v>
      </c>
      <c r="E187">
        <v>3</v>
      </c>
      <c r="F187" t="s">
        <v>328</v>
      </c>
      <c r="G187" t="s">
        <v>27</v>
      </c>
      <c r="H187">
        <v>96.585848999999996</v>
      </c>
    </row>
    <row r="188" spans="1:8" x14ac:dyDescent="0.25">
      <c r="A188">
        <v>19</v>
      </c>
      <c r="B188" t="s">
        <v>21</v>
      </c>
      <c r="C188" t="s">
        <v>22</v>
      </c>
      <c r="D188">
        <v>4</v>
      </c>
      <c r="E188">
        <v>3</v>
      </c>
      <c r="F188" t="s">
        <v>328</v>
      </c>
      <c r="G188" t="s">
        <v>27</v>
      </c>
      <c r="H188">
        <v>0</v>
      </c>
    </row>
    <row r="189" spans="1:8" x14ac:dyDescent="0.25">
      <c r="A189">
        <v>20</v>
      </c>
      <c r="B189" t="s">
        <v>52</v>
      </c>
      <c r="C189" t="s">
        <v>32</v>
      </c>
      <c r="D189">
        <v>5</v>
      </c>
      <c r="E189">
        <v>1</v>
      </c>
      <c r="F189" t="s">
        <v>328</v>
      </c>
      <c r="G189" t="s">
        <v>27</v>
      </c>
      <c r="H189">
        <v>64.455416999999997</v>
      </c>
    </row>
    <row r="190" spans="1:8" x14ac:dyDescent="0.25">
      <c r="A190">
        <v>21</v>
      </c>
      <c r="B190" t="s">
        <v>163</v>
      </c>
      <c r="C190" t="s">
        <v>32</v>
      </c>
      <c r="D190">
        <v>5</v>
      </c>
      <c r="E190">
        <v>2</v>
      </c>
      <c r="F190" t="s">
        <v>328</v>
      </c>
      <c r="G190" t="s">
        <v>27</v>
      </c>
      <c r="H190">
        <v>0</v>
      </c>
    </row>
    <row r="191" spans="1:8" x14ac:dyDescent="0.25">
      <c r="A191">
        <v>22</v>
      </c>
      <c r="B191" t="s">
        <v>31</v>
      </c>
      <c r="C191" t="s">
        <v>32</v>
      </c>
      <c r="D191">
        <v>5</v>
      </c>
      <c r="E191">
        <v>1</v>
      </c>
      <c r="F191" t="s">
        <v>328</v>
      </c>
      <c r="G191" t="s">
        <v>27</v>
      </c>
      <c r="H191">
        <v>14.128947</v>
      </c>
    </row>
    <row r="192" spans="1:8" x14ac:dyDescent="0.25">
      <c r="A192">
        <v>23</v>
      </c>
      <c r="B192" t="s">
        <v>49</v>
      </c>
      <c r="C192" t="s">
        <v>32</v>
      </c>
      <c r="D192">
        <v>5</v>
      </c>
      <c r="E192">
        <v>1</v>
      </c>
      <c r="F192" t="s">
        <v>328</v>
      </c>
      <c r="G192" t="s">
        <v>27</v>
      </c>
      <c r="H192">
        <v>7.1996960000000003</v>
      </c>
    </row>
    <row r="193" spans="1:8" x14ac:dyDescent="0.25">
      <c r="A193">
        <v>24</v>
      </c>
      <c r="B193" t="s">
        <v>54</v>
      </c>
      <c r="C193" t="s">
        <v>44</v>
      </c>
      <c r="D193">
        <v>1</v>
      </c>
      <c r="E193">
        <v>4</v>
      </c>
      <c r="F193" t="s">
        <v>328</v>
      </c>
      <c r="G193" t="s">
        <v>27</v>
      </c>
      <c r="H193">
        <v>7.1204939999999999</v>
      </c>
    </row>
    <row r="194" spans="1:8" x14ac:dyDescent="0.25">
      <c r="A194">
        <v>0</v>
      </c>
      <c r="B194" t="s">
        <v>152</v>
      </c>
      <c r="C194" t="s">
        <v>44</v>
      </c>
      <c r="D194">
        <v>1</v>
      </c>
      <c r="E194">
        <v>5</v>
      </c>
      <c r="F194" t="s">
        <v>328</v>
      </c>
      <c r="G194" t="s">
        <v>104</v>
      </c>
      <c r="H194">
        <v>0</v>
      </c>
    </row>
    <row r="195" spans="1:8" x14ac:dyDescent="0.25">
      <c r="A195">
        <v>1</v>
      </c>
      <c r="B195" t="s">
        <v>43</v>
      </c>
      <c r="C195" t="s">
        <v>44</v>
      </c>
      <c r="D195">
        <v>1</v>
      </c>
      <c r="E195">
        <v>5</v>
      </c>
      <c r="F195" t="s">
        <v>328</v>
      </c>
      <c r="G195" t="s">
        <v>104</v>
      </c>
      <c r="H195">
        <v>0</v>
      </c>
    </row>
    <row r="196" spans="1:8" x14ac:dyDescent="0.25">
      <c r="A196">
        <v>2</v>
      </c>
      <c r="B196" t="s">
        <v>112</v>
      </c>
      <c r="C196" t="s">
        <v>44</v>
      </c>
      <c r="D196">
        <v>1</v>
      </c>
      <c r="E196">
        <v>5</v>
      </c>
      <c r="F196" t="s">
        <v>328</v>
      </c>
      <c r="G196" t="s">
        <v>104</v>
      </c>
      <c r="H196">
        <v>0</v>
      </c>
    </row>
    <row r="197" spans="1:8" x14ac:dyDescent="0.25">
      <c r="A197">
        <v>3</v>
      </c>
      <c r="B197" t="s">
        <v>138</v>
      </c>
      <c r="C197" t="s">
        <v>44</v>
      </c>
      <c r="D197">
        <v>1</v>
      </c>
      <c r="E197">
        <v>5</v>
      </c>
      <c r="F197" t="s">
        <v>328</v>
      </c>
      <c r="G197" t="s">
        <v>104</v>
      </c>
      <c r="H197">
        <v>0</v>
      </c>
    </row>
    <row r="198" spans="1:8" x14ac:dyDescent="0.25">
      <c r="A198">
        <v>4</v>
      </c>
      <c r="B198" t="s">
        <v>153</v>
      </c>
      <c r="C198" t="s">
        <v>44</v>
      </c>
      <c r="D198">
        <v>1</v>
      </c>
      <c r="E198">
        <v>5</v>
      </c>
      <c r="F198" t="s">
        <v>328</v>
      </c>
      <c r="G198" t="s">
        <v>104</v>
      </c>
      <c r="H198">
        <v>0</v>
      </c>
    </row>
    <row r="199" spans="1:8" x14ac:dyDescent="0.25">
      <c r="A199">
        <v>5</v>
      </c>
      <c r="B199" t="s">
        <v>130</v>
      </c>
      <c r="C199" t="s">
        <v>44</v>
      </c>
      <c r="D199">
        <v>1</v>
      </c>
      <c r="E199">
        <v>5</v>
      </c>
      <c r="F199" t="s">
        <v>328</v>
      </c>
      <c r="G199" t="s">
        <v>104</v>
      </c>
      <c r="H199">
        <v>0</v>
      </c>
    </row>
    <row r="200" spans="1:8" x14ac:dyDescent="0.25">
      <c r="A200">
        <v>6</v>
      </c>
      <c r="B200" t="s">
        <v>155</v>
      </c>
      <c r="C200" t="s">
        <v>44</v>
      </c>
      <c r="D200">
        <v>1</v>
      </c>
      <c r="E200">
        <v>3</v>
      </c>
      <c r="F200" t="s">
        <v>328</v>
      </c>
      <c r="G200" t="s">
        <v>104</v>
      </c>
      <c r="H200">
        <v>0</v>
      </c>
    </row>
    <row r="201" spans="1:8" x14ac:dyDescent="0.25">
      <c r="A201">
        <v>7</v>
      </c>
      <c r="B201" t="s">
        <v>126</v>
      </c>
      <c r="C201" t="s">
        <v>60</v>
      </c>
      <c r="D201">
        <v>3</v>
      </c>
      <c r="E201">
        <v>1</v>
      </c>
      <c r="F201" t="s">
        <v>328</v>
      </c>
      <c r="G201" t="s">
        <v>104</v>
      </c>
      <c r="H201">
        <v>0</v>
      </c>
    </row>
    <row r="202" spans="1:8" x14ac:dyDescent="0.25">
      <c r="A202">
        <v>8</v>
      </c>
      <c r="B202" t="s">
        <v>92</v>
      </c>
      <c r="C202" t="s">
        <v>60</v>
      </c>
      <c r="D202">
        <v>3</v>
      </c>
      <c r="E202">
        <v>1</v>
      </c>
      <c r="F202" t="s">
        <v>328</v>
      </c>
      <c r="G202" t="s">
        <v>104</v>
      </c>
      <c r="H202">
        <v>0</v>
      </c>
    </row>
    <row r="203" spans="1:8" x14ac:dyDescent="0.25">
      <c r="A203">
        <v>9</v>
      </c>
      <c r="B203" t="s">
        <v>156</v>
      </c>
      <c r="C203" t="s">
        <v>60</v>
      </c>
      <c r="D203">
        <v>3</v>
      </c>
      <c r="E203">
        <v>1</v>
      </c>
      <c r="F203" t="s">
        <v>328</v>
      </c>
      <c r="G203" t="s">
        <v>104</v>
      </c>
      <c r="H203">
        <v>0</v>
      </c>
    </row>
    <row r="204" spans="1:8" x14ac:dyDescent="0.25">
      <c r="A204">
        <v>10</v>
      </c>
      <c r="B204" t="s">
        <v>157</v>
      </c>
      <c r="C204" t="s">
        <v>60</v>
      </c>
      <c r="D204">
        <v>3</v>
      </c>
      <c r="E204">
        <v>1</v>
      </c>
      <c r="F204" t="s">
        <v>328</v>
      </c>
      <c r="G204" t="s">
        <v>104</v>
      </c>
      <c r="H204">
        <v>0</v>
      </c>
    </row>
    <row r="205" spans="1:8" x14ac:dyDescent="0.25">
      <c r="A205">
        <v>11</v>
      </c>
      <c r="B205" t="s">
        <v>66</v>
      </c>
      <c r="C205" t="s">
        <v>60</v>
      </c>
      <c r="D205">
        <v>3</v>
      </c>
      <c r="E205">
        <v>1</v>
      </c>
      <c r="F205" t="s">
        <v>328</v>
      </c>
      <c r="G205" t="s">
        <v>104</v>
      </c>
      <c r="H205">
        <v>0</v>
      </c>
    </row>
    <row r="206" spans="1:8" x14ac:dyDescent="0.25">
      <c r="A206">
        <v>12</v>
      </c>
      <c r="B206" t="s">
        <v>59</v>
      </c>
      <c r="C206" t="s">
        <v>60</v>
      </c>
      <c r="D206">
        <v>3</v>
      </c>
      <c r="E206">
        <v>1</v>
      </c>
      <c r="F206" t="s">
        <v>328</v>
      </c>
      <c r="G206" t="s">
        <v>104</v>
      </c>
      <c r="H206">
        <v>0</v>
      </c>
    </row>
    <row r="207" spans="1:8" x14ac:dyDescent="0.25">
      <c r="A207">
        <v>13</v>
      </c>
      <c r="B207" t="s">
        <v>159</v>
      </c>
      <c r="C207" t="s">
        <v>60</v>
      </c>
      <c r="D207">
        <v>3</v>
      </c>
      <c r="E207">
        <v>4</v>
      </c>
      <c r="F207" t="s">
        <v>328</v>
      </c>
      <c r="G207" t="s">
        <v>104</v>
      </c>
      <c r="H207">
        <v>0</v>
      </c>
    </row>
    <row r="208" spans="1:8" x14ac:dyDescent="0.25">
      <c r="A208">
        <v>14</v>
      </c>
      <c r="B208" t="s">
        <v>160</v>
      </c>
      <c r="C208" t="s">
        <v>22</v>
      </c>
      <c r="D208">
        <v>4</v>
      </c>
      <c r="E208">
        <v>3</v>
      </c>
      <c r="F208" t="s">
        <v>328</v>
      </c>
      <c r="G208" t="s">
        <v>104</v>
      </c>
      <c r="H208">
        <v>0</v>
      </c>
    </row>
    <row r="209" spans="1:8" x14ac:dyDescent="0.25">
      <c r="A209">
        <v>15</v>
      </c>
      <c r="B209" t="s">
        <v>161</v>
      </c>
      <c r="C209" t="s">
        <v>22</v>
      </c>
      <c r="D209">
        <v>4</v>
      </c>
      <c r="E209">
        <v>3</v>
      </c>
      <c r="F209" t="s">
        <v>328</v>
      </c>
      <c r="G209" t="s">
        <v>104</v>
      </c>
      <c r="H209">
        <v>0</v>
      </c>
    </row>
    <row r="210" spans="1:8" x14ac:dyDescent="0.25">
      <c r="A210">
        <v>17</v>
      </c>
      <c r="B210" t="s">
        <v>37</v>
      </c>
      <c r="C210" t="s">
        <v>38</v>
      </c>
      <c r="D210">
        <v>2</v>
      </c>
      <c r="E210">
        <v>5</v>
      </c>
      <c r="F210" t="s">
        <v>328</v>
      </c>
      <c r="G210" t="s">
        <v>104</v>
      </c>
      <c r="H210">
        <v>0</v>
      </c>
    </row>
    <row r="211" spans="1:8" x14ac:dyDescent="0.25">
      <c r="A211">
        <v>18</v>
      </c>
      <c r="B211" t="s">
        <v>26</v>
      </c>
      <c r="C211" t="s">
        <v>22</v>
      </c>
      <c r="D211">
        <v>4</v>
      </c>
      <c r="E211">
        <v>3</v>
      </c>
      <c r="F211" t="s">
        <v>328</v>
      </c>
      <c r="G211" t="s">
        <v>104</v>
      </c>
      <c r="H211">
        <v>148.52076199999999</v>
      </c>
    </row>
    <row r="212" spans="1:8" x14ac:dyDescent="0.25">
      <c r="A212">
        <v>19</v>
      </c>
      <c r="B212" t="s">
        <v>21</v>
      </c>
      <c r="C212" t="s">
        <v>22</v>
      </c>
      <c r="D212">
        <v>4</v>
      </c>
      <c r="E212">
        <v>3</v>
      </c>
      <c r="F212" t="s">
        <v>328</v>
      </c>
      <c r="G212" t="s">
        <v>104</v>
      </c>
      <c r="H212">
        <v>21.611695999999998</v>
      </c>
    </row>
    <row r="213" spans="1:8" x14ac:dyDescent="0.25">
      <c r="A213">
        <v>20</v>
      </c>
      <c r="B213" t="s">
        <v>52</v>
      </c>
      <c r="C213" t="s">
        <v>32</v>
      </c>
      <c r="D213">
        <v>5</v>
      </c>
      <c r="E213">
        <v>1</v>
      </c>
      <c r="F213" t="s">
        <v>328</v>
      </c>
      <c r="G213" t="s">
        <v>104</v>
      </c>
      <c r="H213">
        <v>549.30240900000001</v>
      </c>
    </row>
    <row r="214" spans="1:8" x14ac:dyDescent="0.25">
      <c r="A214">
        <v>21</v>
      </c>
      <c r="B214" t="s">
        <v>163</v>
      </c>
      <c r="C214" t="s">
        <v>32</v>
      </c>
      <c r="D214">
        <v>5</v>
      </c>
      <c r="E214">
        <v>2</v>
      </c>
      <c r="F214" t="s">
        <v>328</v>
      </c>
      <c r="G214" t="s">
        <v>104</v>
      </c>
      <c r="H214">
        <v>0</v>
      </c>
    </row>
    <row r="215" spans="1:8" x14ac:dyDescent="0.25">
      <c r="A215">
        <v>22</v>
      </c>
      <c r="B215" t="s">
        <v>31</v>
      </c>
      <c r="C215" t="s">
        <v>32</v>
      </c>
      <c r="D215">
        <v>5</v>
      </c>
      <c r="E215">
        <v>1</v>
      </c>
      <c r="F215" t="s">
        <v>328</v>
      </c>
      <c r="G215" t="s">
        <v>104</v>
      </c>
      <c r="H215">
        <v>0</v>
      </c>
    </row>
    <row r="216" spans="1:8" x14ac:dyDescent="0.25">
      <c r="A216">
        <v>23</v>
      </c>
      <c r="B216" t="s">
        <v>49</v>
      </c>
      <c r="C216" t="s">
        <v>32</v>
      </c>
      <c r="D216">
        <v>5</v>
      </c>
      <c r="E216">
        <v>1</v>
      </c>
      <c r="F216" t="s">
        <v>328</v>
      </c>
      <c r="G216" t="s">
        <v>104</v>
      </c>
      <c r="H216">
        <v>0</v>
      </c>
    </row>
    <row r="217" spans="1:8" x14ac:dyDescent="0.25">
      <c r="A217">
        <v>24</v>
      </c>
      <c r="B217" t="s">
        <v>54</v>
      </c>
      <c r="C217" t="s">
        <v>44</v>
      </c>
      <c r="D217">
        <v>1</v>
      </c>
      <c r="E217">
        <v>4</v>
      </c>
      <c r="F217" t="s">
        <v>328</v>
      </c>
      <c r="G217" t="s">
        <v>104</v>
      </c>
      <c r="H217">
        <v>0</v>
      </c>
    </row>
    <row r="218" spans="1:8" x14ac:dyDescent="0.25">
      <c r="A218">
        <v>0</v>
      </c>
      <c r="B218" t="s">
        <v>152</v>
      </c>
      <c r="C218" t="s">
        <v>44</v>
      </c>
      <c r="D218">
        <v>1</v>
      </c>
      <c r="E218">
        <v>5</v>
      </c>
      <c r="F218" t="s">
        <v>328</v>
      </c>
      <c r="G218" t="s">
        <v>71</v>
      </c>
      <c r="H218">
        <v>0</v>
      </c>
    </row>
    <row r="219" spans="1:8" x14ac:dyDescent="0.25">
      <c r="A219">
        <v>1</v>
      </c>
      <c r="B219" t="s">
        <v>43</v>
      </c>
      <c r="C219" t="s">
        <v>44</v>
      </c>
      <c r="D219">
        <v>1</v>
      </c>
      <c r="E219">
        <v>5</v>
      </c>
      <c r="F219" t="s">
        <v>328</v>
      </c>
      <c r="G219" t="s">
        <v>71</v>
      </c>
      <c r="H219">
        <v>47.915312999999998</v>
      </c>
    </row>
    <row r="220" spans="1:8" x14ac:dyDescent="0.25">
      <c r="A220">
        <v>2</v>
      </c>
      <c r="B220" t="s">
        <v>112</v>
      </c>
      <c r="C220" t="s">
        <v>44</v>
      </c>
      <c r="D220">
        <v>1</v>
      </c>
      <c r="E220">
        <v>5</v>
      </c>
      <c r="F220" t="s">
        <v>328</v>
      </c>
      <c r="G220" t="s">
        <v>71</v>
      </c>
      <c r="H220">
        <v>0</v>
      </c>
    </row>
    <row r="221" spans="1:8" x14ac:dyDescent="0.25">
      <c r="A221">
        <v>3</v>
      </c>
      <c r="B221" t="s">
        <v>138</v>
      </c>
      <c r="C221" t="s">
        <v>44</v>
      </c>
      <c r="D221">
        <v>1</v>
      </c>
      <c r="E221">
        <v>5</v>
      </c>
      <c r="F221" t="s">
        <v>328</v>
      </c>
      <c r="G221" t="s">
        <v>71</v>
      </c>
      <c r="H221">
        <v>0</v>
      </c>
    </row>
    <row r="222" spans="1:8" x14ac:dyDescent="0.25">
      <c r="A222">
        <v>4</v>
      </c>
      <c r="B222" t="s">
        <v>153</v>
      </c>
      <c r="C222" t="s">
        <v>44</v>
      </c>
      <c r="D222">
        <v>1</v>
      </c>
      <c r="E222">
        <v>5</v>
      </c>
      <c r="F222" t="s">
        <v>328</v>
      </c>
      <c r="G222" t="s">
        <v>71</v>
      </c>
      <c r="H222">
        <v>0</v>
      </c>
    </row>
    <row r="223" spans="1:8" x14ac:dyDescent="0.25">
      <c r="A223">
        <v>5</v>
      </c>
      <c r="B223" t="s">
        <v>130</v>
      </c>
      <c r="C223" t="s">
        <v>44</v>
      </c>
      <c r="D223">
        <v>1</v>
      </c>
      <c r="E223">
        <v>5</v>
      </c>
      <c r="F223" t="s">
        <v>328</v>
      </c>
      <c r="G223" t="s">
        <v>71</v>
      </c>
      <c r="H223">
        <v>0</v>
      </c>
    </row>
    <row r="224" spans="1:8" x14ac:dyDescent="0.25">
      <c r="A224">
        <v>6</v>
      </c>
      <c r="B224" t="s">
        <v>155</v>
      </c>
      <c r="C224" t="s">
        <v>44</v>
      </c>
      <c r="D224">
        <v>1</v>
      </c>
      <c r="E224">
        <v>3</v>
      </c>
      <c r="F224" t="s">
        <v>328</v>
      </c>
      <c r="G224" t="s">
        <v>71</v>
      </c>
      <c r="H224">
        <v>0</v>
      </c>
    </row>
    <row r="225" spans="1:8" x14ac:dyDescent="0.25">
      <c r="A225">
        <v>7</v>
      </c>
      <c r="B225" t="s">
        <v>126</v>
      </c>
      <c r="C225" t="s">
        <v>60</v>
      </c>
      <c r="D225">
        <v>3</v>
      </c>
      <c r="E225">
        <v>1</v>
      </c>
      <c r="F225" t="s">
        <v>328</v>
      </c>
      <c r="G225" t="s">
        <v>71</v>
      </c>
      <c r="H225">
        <v>0</v>
      </c>
    </row>
    <row r="226" spans="1:8" x14ac:dyDescent="0.25">
      <c r="A226">
        <v>8</v>
      </c>
      <c r="B226" t="s">
        <v>92</v>
      </c>
      <c r="C226" t="s">
        <v>60</v>
      </c>
      <c r="D226">
        <v>3</v>
      </c>
      <c r="E226">
        <v>1</v>
      </c>
      <c r="F226" t="s">
        <v>328</v>
      </c>
      <c r="G226" t="s">
        <v>71</v>
      </c>
      <c r="H226">
        <v>0</v>
      </c>
    </row>
    <row r="227" spans="1:8" x14ac:dyDescent="0.25">
      <c r="A227">
        <v>9</v>
      </c>
      <c r="B227" t="s">
        <v>156</v>
      </c>
      <c r="C227" t="s">
        <v>60</v>
      </c>
      <c r="D227">
        <v>3</v>
      </c>
      <c r="E227">
        <v>1</v>
      </c>
      <c r="F227" t="s">
        <v>328</v>
      </c>
      <c r="G227" t="s">
        <v>71</v>
      </c>
      <c r="H227">
        <v>0</v>
      </c>
    </row>
    <row r="228" spans="1:8" x14ac:dyDescent="0.25">
      <c r="A228">
        <v>10</v>
      </c>
      <c r="B228" t="s">
        <v>157</v>
      </c>
      <c r="C228" t="s">
        <v>60</v>
      </c>
      <c r="D228">
        <v>3</v>
      </c>
      <c r="E228">
        <v>1</v>
      </c>
      <c r="F228" t="s">
        <v>328</v>
      </c>
      <c r="G228" t="s">
        <v>71</v>
      </c>
      <c r="H228">
        <v>0</v>
      </c>
    </row>
    <row r="229" spans="1:8" x14ac:dyDescent="0.25">
      <c r="A229">
        <v>11</v>
      </c>
      <c r="B229" t="s">
        <v>66</v>
      </c>
      <c r="C229" t="s">
        <v>60</v>
      </c>
      <c r="D229">
        <v>3</v>
      </c>
      <c r="E229">
        <v>1</v>
      </c>
      <c r="F229" t="s">
        <v>328</v>
      </c>
      <c r="G229" t="s">
        <v>71</v>
      </c>
      <c r="H229">
        <v>0</v>
      </c>
    </row>
    <row r="230" spans="1:8" x14ac:dyDescent="0.25">
      <c r="A230">
        <v>12</v>
      </c>
      <c r="B230" t="s">
        <v>59</v>
      </c>
      <c r="C230" t="s">
        <v>60</v>
      </c>
      <c r="D230">
        <v>3</v>
      </c>
      <c r="E230">
        <v>1</v>
      </c>
      <c r="F230" t="s">
        <v>328</v>
      </c>
      <c r="G230" t="s">
        <v>71</v>
      </c>
      <c r="H230">
        <v>0</v>
      </c>
    </row>
    <row r="231" spans="1:8" x14ac:dyDescent="0.25">
      <c r="A231">
        <v>13</v>
      </c>
      <c r="B231" t="s">
        <v>159</v>
      </c>
      <c r="C231" t="s">
        <v>60</v>
      </c>
      <c r="D231">
        <v>3</v>
      </c>
      <c r="E231">
        <v>4</v>
      </c>
      <c r="F231" t="s">
        <v>328</v>
      </c>
      <c r="G231" t="s">
        <v>71</v>
      </c>
      <c r="H231">
        <v>0</v>
      </c>
    </row>
    <row r="232" spans="1:8" x14ac:dyDescent="0.25">
      <c r="A232">
        <v>14</v>
      </c>
      <c r="B232" t="s">
        <v>160</v>
      </c>
      <c r="C232" t="s">
        <v>22</v>
      </c>
      <c r="D232">
        <v>4</v>
      </c>
      <c r="E232">
        <v>3</v>
      </c>
      <c r="F232" t="s">
        <v>328</v>
      </c>
      <c r="G232" t="s">
        <v>71</v>
      </c>
      <c r="H232">
        <v>0</v>
      </c>
    </row>
    <row r="233" spans="1:8" x14ac:dyDescent="0.25">
      <c r="A233">
        <v>15</v>
      </c>
      <c r="B233" t="s">
        <v>161</v>
      </c>
      <c r="C233" t="s">
        <v>22</v>
      </c>
      <c r="D233">
        <v>4</v>
      </c>
      <c r="E233">
        <v>3</v>
      </c>
      <c r="F233" t="s">
        <v>328</v>
      </c>
      <c r="G233" t="s">
        <v>71</v>
      </c>
      <c r="H233">
        <v>0</v>
      </c>
    </row>
    <row r="234" spans="1:8" x14ac:dyDescent="0.25">
      <c r="A234">
        <v>17</v>
      </c>
      <c r="B234" t="s">
        <v>37</v>
      </c>
      <c r="C234" t="s">
        <v>38</v>
      </c>
      <c r="D234">
        <v>2</v>
      </c>
      <c r="E234">
        <v>5</v>
      </c>
      <c r="F234" t="s">
        <v>328</v>
      </c>
      <c r="G234" t="s">
        <v>71</v>
      </c>
      <c r="H234">
        <v>0</v>
      </c>
    </row>
    <row r="235" spans="1:8" x14ac:dyDescent="0.25">
      <c r="A235">
        <v>18</v>
      </c>
      <c r="B235" t="s">
        <v>26</v>
      </c>
      <c r="C235" t="s">
        <v>22</v>
      </c>
      <c r="D235">
        <v>4</v>
      </c>
      <c r="E235">
        <v>3</v>
      </c>
      <c r="F235" t="s">
        <v>328</v>
      </c>
      <c r="G235" t="s">
        <v>71</v>
      </c>
      <c r="H235">
        <v>104.551092</v>
      </c>
    </row>
    <row r="236" spans="1:8" x14ac:dyDescent="0.25">
      <c r="A236">
        <v>19</v>
      </c>
      <c r="B236" t="s">
        <v>21</v>
      </c>
      <c r="C236" t="s">
        <v>22</v>
      </c>
      <c r="D236">
        <v>4</v>
      </c>
      <c r="E236">
        <v>3</v>
      </c>
      <c r="F236" t="s">
        <v>328</v>
      </c>
      <c r="G236" t="s">
        <v>71</v>
      </c>
      <c r="H236">
        <v>6.5599670000000003</v>
      </c>
    </row>
    <row r="237" spans="1:8" x14ac:dyDescent="0.25">
      <c r="A237">
        <v>20</v>
      </c>
      <c r="B237" t="s">
        <v>52</v>
      </c>
      <c r="C237" t="s">
        <v>32</v>
      </c>
      <c r="D237">
        <v>5</v>
      </c>
      <c r="E237">
        <v>1</v>
      </c>
      <c r="F237" t="s">
        <v>328</v>
      </c>
      <c r="G237" t="s">
        <v>71</v>
      </c>
      <c r="H237">
        <v>154.185114</v>
      </c>
    </row>
    <row r="238" spans="1:8" x14ac:dyDescent="0.25">
      <c r="A238">
        <v>21</v>
      </c>
      <c r="B238" t="s">
        <v>163</v>
      </c>
      <c r="C238" t="s">
        <v>32</v>
      </c>
      <c r="D238">
        <v>5</v>
      </c>
      <c r="E238">
        <v>2</v>
      </c>
      <c r="F238" t="s">
        <v>328</v>
      </c>
      <c r="G238" t="s">
        <v>71</v>
      </c>
      <c r="H238">
        <v>7.8856950000000001</v>
      </c>
    </row>
    <row r="239" spans="1:8" x14ac:dyDescent="0.25">
      <c r="A239">
        <v>22</v>
      </c>
      <c r="B239" t="s">
        <v>31</v>
      </c>
      <c r="C239" t="s">
        <v>32</v>
      </c>
      <c r="D239">
        <v>5</v>
      </c>
      <c r="E239">
        <v>1</v>
      </c>
      <c r="F239" t="s">
        <v>328</v>
      </c>
      <c r="G239" t="s">
        <v>71</v>
      </c>
      <c r="H239">
        <v>0</v>
      </c>
    </row>
    <row r="240" spans="1:8" x14ac:dyDescent="0.25">
      <c r="A240">
        <v>23</v>
      </c>
      <c r="B240" t="s">
        <v>49</v>
      </c>
      <c r="C240" t="s">
        <v>32</v>
      </c>
      <c r="D240">
        <v>5</v>
      </c>
      <c r="E240">
        <v>1</v>
      </c>
      <c r="F240" t="s">
        <v>328</v>
      </c>
      <c r="G240" t="s">
        <v>71</v>
      </c>
      <c r="H240">
        <v>0</v>
      </c>
    </row>
    <row r="241" spans="1:8" x14ac:dyDescent="0.25">
      <c r="A241">
        <v>24</v>
      </c>
      <c r="B241" t="s">
        <v>54</v>
      </c>
      <c r="C241" t="s">
        <v>44</v>
      </c>
      <c r="D241">
        <v>1</v>
      </c>
      <c r="E241">
        <v>4</v>
      </c>
      <c r="F241" t="s">
        <v>328</v>
      </c>
      <c r="G241" t="s">
        <v>71</v>
      </c>
      <c r="H241">
        <v>21.970763999999999</v>
      </c>
    </row>
    <row r="242" spans="1:8" x14ac:dyDescent="0.25">
      <c r="A242">
        <v>0</v>
      </c>
      <c r="B242" t="s">
        <v>152</v>
      </c>
      <c r="C242" t="s">
        <v>44</v>
      </c>
      <c r="D242">
        <v>1</v>
      </c>
      <c r="E242">
        <v>5</v>
      </c>
      <c r="F242" t="s">
        <v>328</v>
      </c>
      <c r="G242" t="s">
        <v>100</v>
      </c>
      <c r="H242">
        <v>0</v>
      </c>
    </row>
    <row r="243" spans="1:8" x14ac:dyDescent="0.25">
      <c r="A243">
        <v>1</v>
      </c>
      <c r="B243" t="s">
        <v>43</v>
      </c>
      <c r="C243" t="s">
        <v>44</v>
      </c>
      <c r="D243">
        <v>1</v>
      </c>
      <c r="E243">
        <v>5</v>
      </c>
      <c r="F243" t="s">
        <v>328</v>
      </c>
      <c r="G243" t="s">
        <v>100</v>
      </c>
      <c r="H243">
        <v>4.2441700000000004</v>
      </c>
    </row>
    <row r="244" spans="1:8" x14ac:dyDescent="0.25">
      <c r="A244">
        <v>2</v>
      </c>
      <c r="B244" t="s">
        <v>112</v>
      </c>
      <c r="C244" t="s">
        <v>44</v>
      </c>
      <c r="D244">
        <v>1</v>
      </c>
      <c r="E244">
        <v>5</v>
      </c>
      <c r="F244" t="s">
        <v>328</v>
      </c>
      <c r="G244" t="s">
        <v>100</v>
      </c>
      <c r="H244">
        <v>6.8434309999999998</v>
      </c>
    </row>
    <row r="245" spans="1:8" x14ac:dyDescent="0.25">
      <c r="A245">
        <v>3</v>
      </c>
      <c r="B245" t="s">
        <v>138</v>
      </c>
      <c r="C245" t="s">
        <v>44</v>
      </c>
      <c r="D245">
        <v>1</v>
      </c>
      <c r="E245">
        <v>5</v>
      </c>
      <c r="F245" t="s">
        <v>328</v>
      </c>
      <c r="G245" t="s">
        <v>100</v>
      </c>
      <c r="H245">
        <v>0</v>
      </c>
    </row>
    <row r="246" spans="1:8" x14ac:dyDescent="0.25">
      <c r="A246">
        <v>4</v>
      </c>
      <c r="B246" t="s">
        <v>153</v>
      </c>
      <c r="C246" t="s">
        <v>44</v>
      </c>
      <c r="D246">
        <v>1</v>
      </c>
      <c r="E246">
        <v>5</v>
      </c>
      <c r="F246" t="s">
        <v>328</v>
      </c>
      <c r="G246" t="s">
        <v>100</v>
      </c>
      <c r="H246">
        <v>0</v>
      </c>
    </row>
    <row r="247" spans="1:8" x14ac:dyDescent="0.25">
      <c r="A247">
        <v>5</v>
      </c>
      <c r="B247" t="s">
        <v>130</v>
      </c>
      <c r="C247" t="s">
        <v>44</v>
      </c>
      <c r="D247">
        <v>1</v>
      </c>
      <c r="E247">
        <v>5</v>
      </c>
      <c r="F247" t="s">
        <v>328</v>
      </c>
      <c r="G247" t="s">
        <v>100</v>
      </c>
      <c r="H247">
        <v>0</v>
      </c>
    </row>
    <row r="248" spans="1:8" x14ac:dyDescent="0.25">
      <c r="A248">
        <v>6</v>
      </c>
      <c r="B248" t="s">
        <v>155</v>
      </c>
      <c r="C248" t="s">
        <v>44</v>
      </c>
      <c r="D248">
        <v>1</v>
      </c>
      <c r="E248">
        <v>3</v>
      </c>
      <c r="F248" t="s">
        <v>328</v>
      </c>
      <c r="G248" t="s">
        <v>100</v>
      </c>
      <c r="H248">
        <v>0</v>
      </c>
    </row>
    <row r="249" spans="1:8" x14ac:dyDescent="0.25">
      <c r="A249">
        <v>7</v>
      </c>
      <c r="B249" t="s">
        <v>126</v>
      </c>
      <c r="C249" t="s">
        <v>60</v>
      </c>
      <c r="D249">
        <v>3</v>
      </c>
      <c r="E249">
        <v>1</v>
      </c>
      <c r="F249" t="s">
        <v>328</v>
      </c>
      <c r="G249" t="s">
        <v>100</v>
      </c>
      <c r="H249">
        <v>0</v>
      </c>
    </row>
    <row r="250" spans="1:8" x14ac:dyDescent="0.25">
      <c r="A250">
        <v>8</v>
      </c>
      <c r="B250" t="s">
        <v>92</v>
      </c>
      <c r="C250" t="s">
        <v>60</v>
      </c>
      <c r="D250">
        <v>3</v>
      </c>
      <c r="E250">
        <v>1</v>
      </c>
      <c r="F250" t="s">
        <v>328</v>
      </c>
      <c r="G250" t="s">
        <v>100</v>
      </c>
      <c r="H250">
        <v>253.48524900000001</v>
      </c>
    </row>
    <row r="251" spans="1:8" x14ac:dyDescent="0.25">
      <c r="A251">
        <v>9</v>
      </c>
      <c r="B251" t="s">
        <v>156</v>
      </c>
      <c r="C251" t="s">
        <v>60</v>
      </c>
      <c r="D251">
        <v>3</v>
      </c>
      <c r="E251">
        <v>1</v>
      </c>
      <c r="F251" t="s">
        <v>328</v>
      </c>
      <c r="G251" t="s">
        <v>100</v>
      </c>
      <c r="H251">
        <v>0</v>
      </c>
    </row>
    <row r="252" spans="1:8" x14ac:dyDescent="0.25">
      <c r="A252">
        <v>10</v>
      </c>
      <c r="B252" t="s">
        <v>157</v>
      </c>
      <c r="C252" t="s">
        <v>60</v>
      </c>
      <c r="D252">
        <v>3</v>
      </c>
      <c r="E252">
        <v>1</v>
      </c>
      <c r="F252" t="s">
        <v>328</v>
      </c>
      <c r="G252" t="s">
        <v>100</v>
      </c>
      <c r="H252">
        <v>0</v>
      </c>
    </row>
    <row r="253" spans="1:8" x14ac:dyDescent="0.25">
      <c r="A253">
        <v>11</v>
      </c>
      <c r="B253" t="s">
        <v>66</v>
      </c>
      <c r="C253" t="s">
        <v>60</v>
      </c>
      <c r="D253">
        <v>3</v>
      </c>
      <c r="E253">
        <v>1</v>
      </c>
      <c r="F253" t="s">
        <v>328</v>
      </c>
      <c r="G253" t="s">
        <v>100</v>
      </c>
      <c r="H253">
        <v>0</v>
      </c>
    </row>
    <row r="254" spans="1:8" x14ac:dyDescent="0.25">
      <c r="A254">
        <v>12</v>
      </c>
      <c r="B254" t="s">
        <v>59</v>
      </c>
      <c r="C254" t="s">
        <v>60</v>
      </c>
      <c r="D254">
        <v>3</v>
      </c>
      <c r="E254">
        <v>1</v>
      </c>
      <c r="F254" t="s">
        <v>328</v>
      </c>
      <c r="G254" t="s">
        <v>100</v>
      </c>
      <c r="H254">
        <v>0</v>
      </c>
    </row>
    <row r="255" spans="1:8" x14ac:dyDescent="0.25">
      <c r="A255">
        <v>13</v>
      </c>
      <c r="B255" t="s">
        <v>159</v>
      </c>
      <c r="C255" t="s">
        <v>60</v>
      </c>
      <c r="D255">
        <v>3</v>
      </c>
      <c r="E255">
        <v>4</v>
      </c>
      <c r="F255" t="s">
        <v>328</v>
      </c>
      <c r="G255" t="s">
        <v>100</v>
      </c>
      <c r="H255">
        <v>0</v>
      </c>
    </row>
    <row r="256" spans="1:8" x14ac:dyDescent="0.25">
      <c r="A256">
        <v>14</v>
      </c>
      <c r="B256" t="s">
        <v>160</v>
      </c>
      <c r="C256" t="s">
        <v>22</v>
      </c>
      <c r="D256">
        <v>4</v>
      </c>
      <c r="E256">
        <v>3</v>
      </c>
      <c r="F256" t="s">
        <v>328</v>
      </c>
      <c r="G256" t="s">
        <v>100</v>
      </c>
      <c r="H256">
        <v>0</v>
      </c>
    </row>
    <row r="257" spans="1:8" x14ac:dyDescent="0.25">
      <c r="A257">
        <v>15</v>
      </c>
      <c r="B257" t="s">
        <v>161</v>
      </c>
      <c r="C257" t="s">
        <v>22</v>
      </c>
      <c r="D257">
        <v>4</v>
      </c>
      <c r="E257">
        <v>3</v>
      </c>
      <c r="F257" t="s">
        <v>328</v>
      </c>
      <c r="G257" t="s">
        <v>100</v>
      </c>
      <c r="H257">
        <v>0</v>
      </c>
    </row>
    <row r="258" spans="1:8" x14ac:dyDescent="0.25">
      <c r="A258">
        <v>17</v>
      </c>
      <c r="B258" t="s">
        <v>37</v>
      </c>
      <c r="C258" t="s">
        <v>38</v>
      </c>
      <c r="D258">
        <v>2</v>
      </c>
      <c r="E258">
        <v>5</v>
      </c>
      <c r="F258" t="s">
        <v>328</v>
      </c>
      <c r="G258" t="s">
        <v>100</v>
      </c>
      <c r="H258">
        <v>0</v>
      </c>
    </row>
    <row r="259" spans="1:8" x14ac:dyDescent="0.25">
      <c r="A259">
        <v>18</v>
      </c>
      <c r="B259" t="s">
        <v>26</v>
      </c>
      <c r="C259" t="s">
        <v>22</v>
      </c>
      <c r="D259">
        <v>4</v>
      </c>
      <c r="E259">
        <v>3</v>
      </c>
      <c r="F259" t="s">
        <v>328</v>
      </c>
      <c r="G259" t="s">
        <v>100</v>
      </c>
      <c r="H259">
        <v>148.25455600000001</v>
      </c>
    </row>
    <row r="260" spans="1:8" x14ac:dyDescent="0.25">
      <c r="A260">
        <v>19</v>
      </c>
      <c r="B260" t="s">
        <v>21</v>
      </c>
      <c r="C260" t="s">
        <v>22</v>
      </c>
      <c r="D260">
        <v>4</v>
      </c>
      <c r="E260">
        <v>3</v>
      </c>
      <c r="F260" t="s">
        <v>328</v>
      </c>
      <c r="G260" t="s">
        <v>100</v>
      </c>
      <c r="H260">
        <v>14.79532</v>
      </c>
    </row>
    <row r="261" spans="1:8" x14ac:dyDescent="0.25">
      <c r="A261">
        <v>20</v>
      </c>
      <c r="B261" t="s">
        <v>52</v>
      </c>
      <c r="C261" t="s">
        <v>32</v>
      </c>
      <c r="D261">
        <v>5</v>
      </c>
      <c r="E261">
        <v>1</v>
      </c>
      <c r="F261" t="s">
        <v>328</v>
      </c>
      <c r="G261" t="s">
        <v>100</v>
      </c>
      <c r="H261">
        <v>423.66661399999998</v>
      </c>
    </row>
    <row r="262" spans="1:8" x14ac:dyDescent="0.25">
      <c r="A262">
        <v>21</v>
      </c>
      <c r="B262" t="s">
        <v>163</v>
      </c>
      <c r="C262" t="s">
        <v>32</v>
      </c>
      <c r="D262">
        <v>5</v>
      </c>
      <c r="E262">
        <v>2</v>
      </c>
      <c r="F262" t="s">
        <v>328</v>
      </c>
      <c r="G262" t="s">
        <v>100</v>
      </c>
      <c r="H262">
        <v>0</v>
      </c>
    </row>
    <row r="263" spans="1:8" x14ac:dyDescent="0.25">
      <c r="A263">
        <v>22</v>
      </c>
      <c r="B263" t="s">
        <v>31</v>
      </c>
      <c r="C263" t="s">
        <v>32</v>
      </c>
      <c r="D263">
        <v>5</v>
      </c>
      <c r="E263">
        <v>1</v>
      </c>
      <c r="F263" t="s">
        <v>328</v>
      </c>
      <c r="G263" t="s">
        <v>100</v>
      </c>
      <c r="H263">
        <v>47.203465000000001</v>
      </c>
    </row>
    <row r="264" spans="1:8" x14ac:dyDescent="0.25">
      <c r="A264">
        <v>23</v>
      </c>
      <c r="B264" t="s">
        <v>49</v>
      </c>
      <c r="C264" t="s">
        <v>32</v>
      </c>
      <c r="D264">
        <v>5</v>
      </c>
      <c r="E264">
        <v>1</v>
      </c>
      <c r="F264" t="s">
        <v>328</v>
      </c>
      <c r="G264" t="s">
        <v>100</v>
      </c>
      <c r="H264">
        <v>0</v>
      </c>
    </row>
    <row r="265" spans="1:8" x14ac:dyDescent="0.25">
      <c r="A265">
        <v>24</v>
      </c>
      <c r="B265" t="s">
        <v>54</v>
      </c>
      <c r="C265" t="s">
        <v>44</v>
      </c>
      <c r="D265">
        <v>1</v>
      </c>
      <c r="E265">
        <v>4</v>
      </c>
      <c r="F265" t="s">
        <v>328</v>
      </c>
      <c r="G265" t="s">
        <v>100</v>
      </c>
      <c r="H265">
        <v>18.001677999999998</v>
      </c>
    </row>
    <row r="266" spans="1:8" x14ac:dyDescent="0.25">
      <c r="A266">
        <v>0</v>
      </c>
      <c r="B266" t="s">
        <v>152</v>
      </c>
      <c r="C266" t="s">
        <v>44</v>
      </c>
      <c r="D266">
        <v>1</v>
      </c>
      <c r="E266">
        <v>5</v>
      </c>
      <c r="F266" t="s">
        <v>328</v>
      </c>
      <c r="G266" t="s">
        <v>165</v>
      </c>
      <c r="H266">
        <v>0</v>
      </c>
    </row>
    <row r="267" spans="1:8" x14ac:dyDescent="0.25">
      <c r="A267">
        <v>1</v>
      </c>
      <c r="B267" t="s">
        <v>43</v>
      </c>
      <c r="C267" t="s">
        <v>44</v>
      </c>
      <c r="D267">
        <v>1</v>
      </c>
      <c r="E267">
        <v>5</v>
      </c>
      <c r="F267" t="s">
        <v>328</v>
      </c>
      <c r="G267" t="s">
        <v>165</v>
      </c>
      <c r="H267">
        <v>0</v>
      </c>
    </row>
    <row r="268" spans="1:8" x14ac:dyDescent="0.25">
      <c r="A268">
        <v>2</v>
      </c>
      <c r="B268" t="s">
        <v>112</v>
      </c>
      <c r="C268" t="s">
        <v>44</v>
      </c>
      <c r="D268">
        <v>1</v>
      </c>
      <c r="E268">
        <v>5</v>
      </c>
      <c r="F268" t="s">
        <v>328</v>
      </c>
      <c r="G268" t="s">
        <v>165</v>
      </c>
      <c r="H268">
        <v>2.0018129999999998</v>
      </c>
    </row>
    <row r="269" spans="1:8" x14ac:dyDescent="0.25">
      <c r="A269">
        <v>3</v>
      </c>
      <c r="B269" t="s">
        <v>138</v>
      </c>
      <c r="C269" t="s">
        <v>44</v>
      </c>
      <c r="D269">
        <v>1</v>
      </c>
      <c r="E269">
        <v>5</v>
      </c>
      <c r="F269" t="s">
        <v>328</v>
      </c>
      <c r="G269" t="s">
        <v>165</v>
      </c>
      <c r="H269">
        <v>0</v>
      </c>
    </row>
    <row r="270" spans="1:8" x14ac:dyDescent="0.25">
      <c r="A270">
        <v>4</v>
      </c>
      <c r="B270" t="s">
        <v>153</v>
      </c>
      <c r="C270" t="s">
        <v>44</v>
      </c>
      <c r="D270">
        <v>1</v>
      </c>
      <c r="E270">
        <v>5</v>
      </c>
      <c r="F270" t="s">
        <v>328</v>
      </c>
      <c r="G270" t="s">
        <v>165</v>
      </c>
      <c r="H270">
        <v>0</v>
      </c>
    </row>
    <row r="271" spans="1:8" x14ac:dyDescent="0.25">
      <c r="A271">
        <v>5</v>
      </c>
      <c r="B271" t="s">
        <v>130</v>
      </c>
      <c r="C271" t="s">
        <v>44</v>
      </c>
      <c r="D271">
        <v>1</v>
      </c>
      <c r="E271">
        <v>5</v>
      </c>
      <c r="F271" t="s">
        <v>328</v>
      </c>
      <c r="G271" t="s">
        <v>165</v>
      </c>
      <c r="H271">
        <v>22.985969999999998</v>
      </c>
    </row>
    <row r="272" spans="1:8" x14ac:dyDescent="0.25">
      <c r="A272">
        <v>6</v>
      </c>
      <c r="B272" t="s">
        <v>155</v>
      </c>
      <c r="C272" t="s">
        <v>44</v>
      </c>
      <c r="D272">
        <v>1</v>
      </c>
      <c r="E272">
        <v>3</v>
      </c>
      <c r="F272" t="s">
        <v>328</v>
      </c>
      <c r="G272" t="s">
        <v>165</v>
      </c>
      <c r="H272">
        <v>0</v>
      </c>
    </row>
    <row r="273" spans="1:8" x14ac:dyDescent="0.25">
      <c r="A273">
        <v>7</v>
      </c>
      <c r="B273" t="s">
        <v>126</v>
      </c>
      <c r="C273" t="s">
        <v>60</v>
      </c>
      <c r="D273">
        <v>3</v>
      </c>
      <c r="E273">
        <v>1</v>
      </c>
      <c r="F273" t="s">
        <v>328</v>
      </c>
      <c r="G273" t="s">
        <v>165</v>
      </c>
      <c r="H273">
        <v>98.666280999999998</v>
      </c>
    </row>
    <row r="274" spans="1:8" x14ac:dyDescent="0.25">
      <c r="A274">
        <v>8</v>
      </c>
      <c r="B274" t="s">
        <v>92</v>
      </c>
      <c r="C274" t="s">
        <v>60</v>
      </c>
      <c r="D274">
        <v>3</v>
      </c>
      <c r="E274">
        <v>1</v>
      </c>
      <c r="F274" t="s">
        <v>328</v>
      </c>
      <c r="G274" t="s">
        <v>165</v>
      </c>
      <c r="H274">
        <v>495.40790399999997</v>
      </c>
    </row>
    <row r="275" spans="1:8" x14ac:dyDescent="0.25">
      <c r="A275">
        <v>9</v>
      </c>
      <c r="B275" t="s">
        <v>156</v>
      </c>
      <c r="C275" t="s">
        <v>60</v>
      </c>
      <c r="D275">
        <v>3</v>
      </c>
      <c r="E275">
        <v>1</v>
      </c>
      <c r="F275" t="s">
        <v>328</v>
      </c>
      <c r="G275" t="s">
        <v>165</v>
      </c>
      <c r="H275">
        <v>0</v>
      </c>
    </row>
    <row r="276" spans="1:8" x14ac:dyDescent="0.25">
      <c r="A276">
        <v>10</v>
      </c>
      <c r="B276" t="s">
        <v>157</v>
      </c>
      <c r="C276" t="s">
        <v>60</v>
      </c>
      <c r="D276">
        <v>3</v>
      </c>
      <c r="E276">
        <v>1</v>
      </c>
      <c r="F276" t="s">
        <v>328</v>
      </c>
      <c r="G276" t="s">
        <v>165</v>
      </c>
      <c r="H276">
        <v>0</v>
      </c>
    </row>
    <row r="277" spans="1:8" x14ac:dyDescent="0.25">
      <c r="A277">
        <v>11</v>
      </c>
      <c r="B277" t="s">
        <v>66</v>
      </c>
      <c r="C277" t="s">
        <v>60</v>
      </c>
      <c r="D277">
        <v>3</v>
      </c>
      <c r="E277">
        <v>1</v>
      </c>
      <c r="F277" t="s">
        <v>328</v>
      </c>
      <c r="G277" t="s">
        <v>165</v>
      </c>
      <c r="H277">
        <v>19.172431</v>
      </c>
    </row>
    <row r="278" spans="1:8" x14ac:dyDescent="0.25">
      <c r="A278">
        <v>12</v>
      </c>
      <c r="B278" t="s">
        <v>59</v>
      </c>
      <c r="C278" t="s">
        <v>60</v>
      </c>
      <c r="D278">
        <v>3</v>
      </c>
      <c r="E278">
        <v>1</v>
      </c>
      <c r="F278" t="s">
        <v>328</v>
      </c>
      <c r="G278" t="s">
        <v>165</v>
      </c>
      <c r="H278">
        <v>150.57085599999999</v>
      </c>
    </row>
    <row r="279" spans="1:8" x14ac:dyDescent="0.25">
      <c r="A279">
        <v>13</v>
      </c>
      <c r="B279" t="s">
        <v>159</v>
      </c>
      <c r="C279" t="s">
        <v>60</v>
      </c>
      <c r="D279">
        <v>3</v>
      </c>
      <c r="E279">
        <v>4</v>
      </c>
      <c r="F279" t="s">
        <v>328</v>
      </c>
      <c r="G279" t="s">
        <v>165</v>
      </c>
      <c r="H279">
        <v>0</v>
      </c>
    </row>
    <row r="280" spans="1:8" x14ac:dyDescent="0.25">
      <c r="A280">
        <v>14</v>
      </c>
      <c r="B280" t="s">
        <v>160</v>
      </c>
      <c r="C280" t="s">
        <v>22</v>
      </c>
      <c r="D280">
        <v>4</v>
      </c>
      <c r="E280">
        <v>3</v>
      </c>
      <c r="F280" t="s">
        <v>328</v>
      </c>
      <c r="G280" t="s">
        <v>165</v>
      </c>
      <c r="H280">
        <v>0</v>
      </c>
    </row>
    <row r="281" spans="1:8" x14ac:dyDescent="0.25">
      <c r="A281">
        <v>15</v>
      </c>
      <c r="B281" t="s">
        <v>161</v>
      </c>
      <c r="C281" t="s">
        <v>22</v>
      </c>
      <c r="D281">
        <v>4</v>
      </c>
      <c r="E281">
        <v>3</v>
      </c>
      <c r="F281" t="s">
        <v>328</v>
      </c>
      <c r="G281" t="s">
        <v>165</v>
      </c>
      <c r="H281">
        <v>0</v>
      </c>
    </row>
    <row r="282" spans="1:8" x14ac:dyDescent="0.25">
      <c r="A282">
        <v>17</v>
      </c>
      <c r="B282" t="s">
        <v>37</v>
      </c>
      <c r="C282" t="s">
        <v>38</v>
      </c>
      <c r="D282">
        <v>2</v>
      </c>
      <c r="E282">
        <v>5</v>
      </c>
      <c r="F282" t="s">
        <v>328</v>
      </c>
      <c r="G282" t="s">
        <v>165</v>
      </c>
      <c r="H282">
        <v>522.710735</v>
      </c>
    </row>
    <row r="283" spans="1:8" x14ac:dyDescent="0.25">
      <c r="A283">
        <v>18</v>
      </c>
      <c r="B283" t="s">
        <v>26</v>
      </c>
      <c r="C283" t="s">
        <v>22</v>
      </c>
      <c r="D283">
        <v>4</v>
      </c>
      <c r="E283">
        <v>3</v>
      </c>
      <c r="F283" t="s">
        <v>328</v>
      </c>
      <c r="G283" t="s">
        <v>165</v>
      </c>
      <c r="H283">
        <v>20.084676000000002</v>
      </c>
    </row>
    <row r="284" spans="1:8" x14ac:dyDescent="0.25">
      <c r="A284">
        <v>19</v>
      </c>
      <c r="B284" t="s">
        <v>21</v>
      </c>
      <c r="C284" t="s">
        <v>22</v>
      </c>
      <c r="D284">
        <v>4</v>
      </c>
      <c r="E284">
        <v>3</v>
      </c>
      <c r="F284" t="s">
        <v>328</v>
      </c>
      <c r="G284" t="s">
        <v>165</v>
      </c>
      <c r="H284">
        <v>55.545041999999995</v>
      </c>
    </row>
    <row r="285" spans="1:8" x14ac:dyDescent="0.25">
      <c r="A285">
        <v>20</v>
      </c>
      <c r="B285" t="s">
        <v>52</v>
      </c>
      <c r="C285" t="s">
        <v>32</v>
      </c>
      <c r="D285">
        <v>5</v>
      </c>
      <c r="E285">
        <v>1</v>
      </c>
      <c r="F285" t="s">
        <v>328</v>
      </c>
      <c r="G285" t="s">
        <v>165</v>
      </c>
      <c r="H285">
        <v>845.11789399999998</v>
      </c>
    </row>
    <row r="286" spans="1:8" x14ac:dyDescent="0.25">
      <c r="A286">
        <v>21</v>
      </c>
      <c r="B286" t="s">
        <v>163</v>
      </c>
      <c r="C286" t="s">
        <v>32</v>
      </c>
      <c r="D286">
        <v>5</v>
      </c>
      <c r="E286">
        <v>2</v>
      </c>
      <c r="F286" t="s">
        <v>328</v>
      </c>
      <c r="G286" t="s">
        <v>165</v>
      </c>
      <c r="H286">
        <v>0</v>
      </c>
    </row>
    <row r="287" spans="1:8" x14ac:dyDescent="0.25">
      <c r="A287">
        <v>22</v>
      </c>
      <c r="B287" t="s">
        <v>31</v>
      </c>
      <c r="C287" t="s">
        <v>32</v>
      </c>
      <c r="D287">
        <v>5</v>
      </c>
      <c r="E287">
        <v>1</v>
      </c>
      <c r="F287" t="s">
        <v>328</v>
      </c>
      <c r="G287" t="s">
        <v>165</v>
      </c>
      <c r="H287">
        <v>47.484666000000004</v>
      </c>
    </row>
    <row r="288" spans="1:8" x14ac:dyDescent="0.25">
      <c r="A288">
        <v>23</v>
      </c>
      <c r="B288" t="s">
        <v>49</v>
      </c>
      <c r="C288" t="s">
        <v>32</v>
      </c>
      <c r="D288">
        <v>5</v>
      </c>
      <c r="E288">
        <v>1</v>
      </c>
      <c r="F288" t="s">
        <v>328</v>
      </c>
      <c r="G288" t="s">
        <v>165</v>
      </c>
      <c r="H288">
        <v>11.981992</v>
      </c>
    </row>
    <row r="289" spans="1:8" x14ac:dyDescent="0.25">
      <c r="A289">
        <v>24</v>
      </c>
      <c r="B289" t="s">
        <v>54</v>
      </c>
      <c r="C289" t="s">
        <v>44</v>
      </c>
      <c r="D289">
        <v>1</v>
      </c>
      <c r="E289">
        <v>4</v>
      </c>
      <c r="F289" t="s">
        <v>328</v>
      </c>
      <c r="G289" t="s">
        <v>165</v>
      </c>
      <c r="H289">
        <v>44.69464</v>
      </c>
    </row>
    <row r="290" spans="1:8" x14ac:dyDescent="0.25">
      <c r="A290">
        <v>0</v>
      </c>
      <c r="B290" t="s">
        <v>152</v>
      </c>
      <c r="C290" t="s">
        <v>44</v>
      </c>
      <c r="D290">
        <v>1</v>
      </c>
      <c r="E290">
        <v>5</v>
      </c>
      <c r="F290" t="s">
        <v>328</v>
      </c>
      <c r="G290" t="s">
        <v>144</v>
      </c>
      <c r="H290">
        <v>0.34212799999999999</v>
      </c>
    </row>
    <row r="291" spans="1:8" x14ac:dyDescent="0.25">
      <c r="A291">
        <v>1</v>
      </c>
      <c r="B291" t="s">
        <v>43</v>
      </c>
      <c r="C291" t="s">
        <v>44</v>
      </c>
      <c r="D291">
        <v>1</v>
      </c>
      <c r="E291">
        <v>5</v>
      </c>
      <c r="F291" t="s">
        <v>331</v>
      </c>
      <c r="G291" t="s">
        <v>144</v>
      </c>
      <c r="H291">
        <v>1.085372</v>
      </c>
    </row>
    <row r="292" spans="1:8" x14ac:dyDescent="0.25">
      <c r="A292">
        <v>2</v>
      </c>
      <c r="B292" t="s">
        <v>112</v>
      </c>
      <c r="C292" t="s">
        <v>44</v>
      </c>
      <c r="D292">
        <v>1</v>
      </c>
      <c r="E292">
        <v>5</v>
      </c>
      <c r="F292" t="s">
        <v>331</v>
      </c>
      <c r="G292" t="s">
        <v>144</v>
      </c>
      <c r="H292">
        <v>2.643761</v>
      </c>
    </row>
    <row r="293" spans="1:8" x14ac:dyDescent="0.25">
      <c r="A293">
        <v>3</v>
      </c>
      <c r="B293" t="s">
        <v>138</v>
      </c>
      <c r="C293" t="s">
        <v>44</v>
      </c>
      <c r="D293">
        <v>1</v>
      </c>
      <c r="E293">
        <v>5</v>
      </c>
      <c r="F293" t="s">
        <v>331</v>
      </c>
      <c r="G293" t="s">
        <v>144</v>
      </c>
      <c r="H293">
        <v>14.413677999999999</v>
      </c>
    </row>
    <row r="294" spans="1:8" x14ac:dyDescent="0.25">
      <c r="A294">
        <v>4</v>
      </c>
      <c r="B294" t="s">
        <v>153</v>
      </c>
      <c r="C294" t="s">
        <v>44</v>
      </c>
      <c r="D294">
        <v>1</v>
      </c>
      <c r="E294">
        <v>5</v>
      </c>
      <c r="F294" t="s">
        <v>331</v>
      </c>
      <c r="G294" t="s">
        <v>144</v>
      </c>
      <c r="H294">
        <v>0</v>
      </c>
    </row>
    <row r="295" spans="1:8" x14ac:dyDescent="0.25">
      <c r="A295">
        <v>5</v>
      </c>
      <c r="B295" t="s">
        <v>130</v>
      </c>
      <c r="C295" t="s">
        <v>44</v>
      </c>
      <c r="D295">
        <v>1</v>
      </c>
      <c r="E295">
        <v>5</v>
      </c>
      <c r="F295" t="s">
        <v>331</v>
      </c>
      <c r="G295" t="s">
        <v>144</v>
      </c>
      <c r="H295">
        <v>0</v>
      </c>
    </row>
    <row r="296" spans="1:8" x14ac:dyDescent="0.25">
      <c r="A296">
        <v>6</v>
      </c>
      <c r="B296" t="s">
        <v>155</v>
      </c>
      <c r="C296" t="s">
        <v>44</v>
      </c>
      <c r="D296">
        <v>1</v>
      </c>
      <c r="E296">
        <v>3</v>
      </c>
      <c r="F296" t="s">
        <v>331</v>
      </c>
      <c r="G296" t="s">
        <v>144</v>
      </c>
      <c r="H296">
        <v>1.065458</v>
      </c>
    </row>
    <row r="297" spans="1:8" x14ac:dyDescent="0.25">
      <c r="A297">
        <v>7</v>
      </c>
      <c r="B297" t="s">
        <v>126</v>
      </c>
      <c r="C297" t="s">
        <v>60</v>
      </c>
      <c r="D297">
        <v>3</v>
      </c>
      <c r="E297">
        <v>1</v>
      </c>
      <c r="F297" t="s">
        <v>331</v>
      </c>
      <c r="G297" t="s">
        <v>144</v>
      </c>
      <c r="H297">
        <v>0</v>
      </c>
    </row>
    <row r="298" spans="1:8" x14ac:dyDescent="0.25">
      <c r="A298">
        <v>8</v>
      </c>
      <c r="B298" t="s">
        <v>92</v>
      </c>
      <c r="C298" t="s">
        <v>60</v>
      </c>
      <c r="D298">
        <v>3</v>
      </c>
      <c r="E298">
        <v>1</v>
      </c>
      <c r="F298" t="s">
        <v>331</v>
      </c>
      <c r="G298" t="s">
        <v>144</v>
      </c>
      <c r="H298">
        <v>0</v>
      </c>
    </row>
    <row r="299" spans="1:8" x14ac:dyDescent="0.25">
      <c r="A299">
        <v>9</v>
      </c>
      <c r="B299" t="s">
        <v>156</v>
      </c>
      <c r="C299" t="s">
        <v>60</v>
      </c>
      <c r="D299">
        <v>3</v>
      </c>
      <c r="E299">
        <v>1</v>
      </c>
      <c r="F299" t="s">
        <v>331</v>
      </c>
      <c r="G299" t="s">
        <v>144</v>
      </c>
      <c r="H299">
        <v>0</v>
      </c>
    </row>
    <row r="300" spans="1:8" x14ac:dyDescent="0.25">
      <c r="A300">
        <v>10</v>
      </c>
      <c r="B300" t="s">
        <v>157</v>
      </c>
      <c r="C300" t="s">
        <v>60</v>
      </c>
      <c r="D300">
        <v>3</v>
      </c>
      <c r="E300">
        <v>1</v>
      </c>
      <c r="F300" t="s">
        <v>331</v>
      </c>
      <c r="G300" t="s">
        <v>144</v>
      </c>
      <c r="H300">
        <v>0.62823600000000002</v>
      </c>
    </row>
    <row r="301" spans="1:8" x14ac:dyDescent="0.25">
      <c r="A301">
        <v>11</v>
      </c>
      <c r="B301" t="s">
        <v>66</v>
      </c>
      <c r="C301" t="s">
        <v>60</v>
      </c>
      <c r="D301">
        <v>3</v>
      </c>
      <c r="E301">
        <v>1</v>
      </c>
      <c r="F301" t="s">
        <v>331</v>
      </c>
      <c r="G301" t="s">
        <v>144</v>
      </c>
      <c r="H301">
        <v>21.543181000000001</v>
      </c>
    </row>
    <row r="302" spans="1:8" x14ac:dyDescent="0.25">
      <c r="A302">
        <v>12</v>
      </c>
      <c r="B302" t="s">
        <v>59</v>
      </c>
      <c r="C302" t="s">
        <v>60</v>
      </c>
      <c r="D302">
        <v>3</v>
      </c>
      <c r="E302">
        <v>1</v>
      </c>
      <c r="F302" t="s">
        <v>331</v>
      </c>
      <c r="G302" t="s">
        <v>144</v>
      </c>
      <c r="H302">
        <v>37.075299000000001</v>
      </c>
    </row>
    <row r="303" spans="1:8" x14ac:dyDescent="0.25">
      <c r="A303">
        <v>13</v>
      </c>
      <c r="B303" t="s">
        <v>159</v>
      </c>
      <c r="C303" t="s">
        <v>60</v>
      </c>
      <c r="D303">
        <v>3</v>
      </c>
      <c r="E303">
        <v>4</v>
      </c>
      <c r="F303" t="s">
        <v>331</v>
      </c>
      <c r="G303" t="s">
        <v>144</v>
      </c>
      <c r="H303">
        <v>0.92891400000000002</v>
      </c>
    </row>
    <row r="304" spans="1:8" x14ac:dyDescent="0.25">
      <c r="A304">
        <v>14</v>
      </c>
      <c r="B304" t="s">
        <v>160</v>
      </c>
      <c r="C304" t="s">
        <v>22</v>
      </c>
      <c r="D304">
        <v>4</v>
      </c>
      <c r="E304">
        <v>3</v>
      </c>
      <c r="F304" t="s">
        <v>331</v>
      </c>
      <c r="G304" t="s">
        <v>144</v>
      </c>
      <c r="H304">
        <v>0</v>
      </c>
    </row>
    <row r="305" spans="1:8" x14ac:dyDescent="0.25">
      <c r="A305">
        <v>15</v>
      </c>
      <c r="B305" t="s">
        <v>161</v>
      </c>
      <c r="C305" t="s">
        <v>22</v>
      </c>
      <c r="D305">
        <v>4</v>
      </c>
      <c r="E305">
        <v>3</v>
      </c>
      <c r="F305" t="s">
        <v>331</v>
      </c>
      <c r="G305" t="s">
        <v>144</v>
      </c>
      <c r="H305">
        <v>5.17502</v>
      </c>
    </row>
    <row r="306" spans="1:8" x14ac:dyDescent="0.25">
      <c r="A306">
        <v>17</v>
      </c>
      <c r="B306" t="s">
        <v>37</v>
      </c>
      <c r="C306" t="s">
        <v>38</v>
      </c>
      <c r="D306">
        <v>2</v>
      </c>
      <c r="E306">
        <v>5</v>
      </c>
      <c r="F306" t="s">
        <v>331</v>
      </c>
      <c r="G306" t="s">
        <v>144</v>
      </c>
      <c r="H306">
        <v>140.139208</v>
      </c>
    </row>
    <row r="307" spans="1:8" x14ac:dyDescent="0.25">
      <c r="A307">
        <v>18</v>
      </c>
      <c r="B307" t="s">
        <v>26</v>
      </c>
      <c r="C307" t="s">
        <v>22</v>
      </c>
      <c r="D307">
        <v>4</v>
      </c>
      <c r="E307">
        <v>3</v>
      </c>
      <c r="F307" t="s">
        <v>331</v>
      </c>
      <c r="G307" t="s">
        <v>144</v>
      </c>
      <c r="H307">
        <v>0</v>
      </c>
    </row>
    <row r="308" spans="1:8" x14ac:dyDescent="0.25">
      <c r="A308">
        <v>19</v>
      </c>
      <c r="B308" t="s">
        <v>21</v>
      </c>
      <c r="C308" t="s">
        <v>22</v>
      </c>
      <c r="D308">
        <v>4</v>
      </c>
      <c r="E308">
        <v>3</v>
      </c>
      <c r="F308" t="s">
        <v>331</v>
      </c>
      <c r="G308" t="s">
        <v>144</v>
      </c>
      <c r="H308">
        <v>0.39593400000000001</v>
      </c>
    </row>
    <row r="309" spans="1:8" x14ac:dyDescent="0.25">
      <c r="A309">
        <v>20</v>
      </c>
      <c r="B309" t="s">
        <v>52</v>
      </c>
      <c r="C309" t="s">
        <v>32</v>
      </c>
      <c r="D309">
        <v>5</v>
      </c>
      <c r="E309">
        <v>1</v>
      </c>
      <c r="F309" t="s">
        <v>331</v>
      </c>
      <c r="G309" t="s">
        <v>144</v>
      </c>
      <c r="H309">
        <v>18.728040999999997</v>
      </c>
    </row>
    <row r="310" spans="1:8" x14ac:dyDescent="0.25">
      <c r="A310">
        <v>21</v>
      </c>
      <c r="B310" t="s">
        <v>163</v>
      </c>
      <c r="C310" t="s">
        <v>32</v>
      </c>
      <c r="D310">
        <v>5</v>
      </c>
      <c r="E310">
        <v>2</v>
      </c>
      <c r="F310" t="s">
        <v>331</v>
      </c>
      <c r="G310" t="s">
        <v>144</v>
      </c>
      <c r="H310">
        <v>0</v>
      </c>
    </row>
    <row r="311" spans="1:8" x14ac:dyDescent="0.25">
      <c r="A311">
        <v>22</v>
      </c>
      <c r="B311" t="s">
        <v>31</v>
      </c>
      <c r="C311" t="s">
        <v>32</v>
      </c>
      <c r="D311">
        <v>5</v>
      </c>
      <c r="E311">
        <v>1</v>
      </c>
      <c r="F311" t="s">
        <v>331</v>
      </c>
      <c r="G311" t="s">
        <v>144</v>
      </c>
      <c r="H311">
        <v>18.188041999999999</v>
      </c>
    </row>
    <row r="312" spans="1:8" x14ac:dyDescent="0.25">
      <c r="A312">
        <v>23</v>
      </c>
      <c r="B312" t="s">
        <v>49</v>
      </c>
      <c r="C312" t="s">
        <v>32</v>
      </c>
      <c r="D312">
        <v>5</v>
      </c>
      <c r="E312">
        <v>1</v>
      </c>
      <c r="F312" t="s">
        <v>331</v>
      </c>
      <c r="G312" t="s">
        <v>144</v>
      </c>
      <c r="H312">
        <v>1.7686030000000001</v>
      </c>
    </row>
    <row r="313" spans="1:8" x14ac:dyDescent="0.25">
      <c r="A313">
        <v>24</v>
      </c>
      <c r="B313" t="s">
        <v>54</v>
      </c>
      <c r="C313" t="s">
        <v>44</v>
      </c>
      <c r="D313">
        <v>1</v>
      </c>
      <c r="E313">
        <v>4</v>
      </c>
      <c r="F313" t="s">
        <v>331</v>
      </c>
      <c r="G313" t="s">
        <v>144</v>
      </c>
      <c r="H313">
        <v>0</v>
      </c>
    </row>
    <row r="314" spans="1:8" x14ac:dyDescent="0.25">
      <c r="A314">
        <v>0</v>
      </c>
      <c r="B314" t="s">
        <v>152</v>
      </c>
      <c r="C314" t="s">
        <v>44</v>
      </c>
      <c r="D314">
        <v>1</v>
      </c>
      <c r="E314">
        <v>5</v>
      </c>
      <c r="F314" t="s">
        <v>331</v>
      </c>
      <c r="G314" t="s">
        <v>117</v>
      </c>
      <c r="H314">
        <v>0</v>
      </c>
    </row>
    <row r="315" spans="1:8" x14ac:dyDescent="0.25">
      <c r="A315">
        <v>1</v>
      </c>
      <c r="B315" t="s">
        <v>43</v>
      </c>
      <c r="C315" t="s">
        <v>44</v>
      </c>
      <c r="D315">
        <v>1</v>
      </c>
      <c r="E315">
        <v>5</v>
      </c>
      <c r="F315" t="s">
        <v>331</v>
      </c>
      <c r="G315" t="s">
        <v>117</v>
      </c>
      <c r="H315">
        <v>0</v>
      </c>
    </row>
    <row r="316" spans="1:8" x14ac:dyDescent="0.25">
      <c r="A316">
        <v>2</v>
      </c>
      <c r="B316" t="s">
        <v>112</v>
      </c>
      <c r="C316" t="s">
        <v>44</v>
      </c>
      <c r="D316">
        <v>1</v>
      </c>
      <c r="E316">
        <v>5</v>
      </c>
      <c r="F316" t="s">
        <v>331</v>
      </c>
      <c r="G316" t="s">
        <v>117</v>
      </c>
      <c r="H316">
        <v>0</v>
      </c>
    </row>
    <row r="317" spans="1:8" x14ac:dyDescent="0.25">
      <c r="A317">
        <v>3</v>
      </c>
      <c r="B317" t="s">
        <v>138</v>
      </c>
      <c r="C317" t="s">
        <v>44</v>
      </c>
      <c r="D317">
        <v>1</v>
      </c>
      <c r="E317">
        <v>5</v>
      </c>
      <c r="F317" t="s">
        <v>331</v>
      </c>
      <c r="G317" t="s">
        <v>117</v>
      </c>
      <c r="H317">
        <v>1.039407</v>
      </c>
    </row>
    <row r="318" spans="1:8" x14ac:dyDescent="0.25">
      <c r="A318">
        <v>4</v>
      </c>
      <c r="B318" t="s">
        <v>153</v>
      </c>
      <c r="C318" t="s">
        <v>44</v>
      </c>
      <c r="D318">
        <v>1</v>
      </c>
      <c r="E318">
        <v>5</v>
      </c>
      <c r="F318" t="s">
        <v>331</v>
      </c>
      <c r="G318" t="s">
        <v>117</v>
      </c>
      <c r="H318">
        <v>0</v>
      </c>
    </row>
    <row r="319" spans="1:8" x14ac:dyDescent="0.25">
      <c r="A319">
        <v>5</v>
      </c>
      <c r="B319" t="s">
        <v>130</v>
      </c>
      <c r="C319" t="s">
        <v>44</v>
      </c>
      <c r="D319">
        <v>1</v>
      </c>
      <c r="E319">
        <v>5</v>
      </c>
      <c r="F319" t="s">
        <v>331</v>
      </c>
      <c r="G319" t="s">
        <v>117</v>
      </c>
      <c r="H319">
        <v>0</v>
      </c>
    </row>
    <row r="320" spans="1:8" x14ac:dyDescent="0.25">
      <c r="A320">
        <v>6</v>
      </c>
      <c r="B320" t="s">
        <v>155</v>
      </c>
      <c r="C320" t="s">
        <v>44</v>
      </c>
      <c r="D320">
        <v>1</v>
      </c>
      <c r="E320">
        <v>3</v>
      </c>
      <c r="F320" t="s">
        <v>331</v>
      </c>
      <c r="G320" t="s">
        <v>117</v>
      </c>
      <c r="H320">
        <v>0</v>
      </c>
    </row>
    <row r="321" spans="1:8" x14ac:dyDescent="0.25">
      <c r="A321">
        <v>7</v>
      </c>
      <c r="B321" t="s">
        <v>126</v>
      </c>
      <c r="C321" t="s">
        <v>60</v>
      </c>
      <c r="D321">
        <v>3</v>
      </c>
      <c r="E321">
        <v>1</v>
      </c>
      <c r="F321" t="s">
        <v>331</v>
      </c>
      <c r="G321" t="s">
        <v>117</v>
      </c>
      <c r="H321">
        <v>0</v>
      </c>
    </row>
    <row r="322" spans="1:8" x14ac:dyDescent="0.25">
      <c r="A322">
        <v>8</v>
      </c>
      <c r="B322" t="s">
        <v>92</v>
      </c>
      <c r="C322" t="s">
        <v>60</v>
      </c>
      <c r="D322">
        <v>3</v>
      </c>
      <c r="E322">
        <v>1</v>
      </c>
      <c r="F322" t="s">
        <v>331</v>
      </c>
      <c r="G322" t="s">
        <v>117</v>
      </c>
      <c r="H322">
        <v>0</v>
      </c>
    </row>
    <row r="323" spans="1:8" x14ac:dyDescent="0.25">
      <c r="A323">
        <v>9</v>
      </c>
      <c r="B323" t="s">
        <v>156</v>
      </c>
      <c r="C323" t="s">
        <v>60</v>
      </c>
      <c r="D323">
        <v>3</v>
      </c>
      <c r="E323">
        <v>1</v>
      </c>
      <c r="F323" t="s">
        <v>331</v>
      </c>
      <c r="G323" t="s">
        <v>117</v>
      </c>
      <c r="H323">
        <v>0</v>
      </c>
    </row>
    <row r="324" spans="1:8" x14ac:dyDescent="0.25">
      <c r="A324">
        <v>10</v>
      </c>
      <c r="B324" t="s">
        <v>157</v>
      </c>
      <c r="C324" t="s">
        <v>60</v>
      </c>
      <c r="D324">
        <v>3</v>
      </c>
      <c r="E324">
        <v>1</v>
      </c>
      <c r="F324" t="s">
        <v>331</v>
      </c>
      <c r="G324" t="s">
        <v>117</v>
      </c>
      <c r="H324">
        <v>0</v>
      </c>
    </row>
    <row r="325" spans="1:8" x14ac:dyDescent="0.25">
      <c r="A325">
        <v>11</v>
      </c>
      <c r="B325" t="s">
        <v>66</v>
      </c>
      <c r="C325" t="s">
        <v>60</v>
      </c>
      <c r="D325">
        <v>3</v>
      </c>
      <c r="E325">
        <v>1</v>
      </c>
      <c r="F325" t="s">
        <v>331</v>
      </c>
      <c r="G325" t="s">
        <v>117</v>
      </c>
      <c r="H325">
        <v>9.7758149999999997</v>
      </c>
    </row>
    <row r="326" spans="1:8" x14ac:dyDescent="0.25">
      <c r="A326">
        <v>12</v>
      </c>
      <c r="B326" t="s">
        <v>59</v>
      </c>
      <c r="C326" t="s">
        <v>60</v>
      </c>
      <c r="D326">
        <v>3</v>
      </c>
      <c r="E326">
        <v>1</v>
      </c>
      <c r="F326" t="s">
        <v>331</v>
      </c>
      <c r="G326" t="s">
        <v>117</v>
      </c>
      <c r="H326">
        <v>0</v>
      </c>
    </row>
    <row r="327" spans="1:8" x14ac:dyDescent="0.25">
      <c r="A327">
        <v>13</v>
      </c>
      <c r="B327" t="s">
        <v>159</v>
      </c>
      <c r="C327" t="s">
        <v>60</v>
      </c>
      <c r="D327">
        <v>3</v>
      </c>
      <c r="E327">
        <v>4</v>
      </c>
      <c r="F327" t="s">
        <v>331</v>
      </c>
      <c r="G327" t="s">
        <v>117</v>
      </c>
      <c r="H327">
        <v>0</v>
      </c>
    </row>
    <row r="328" spans="1:8" x14ac:dyDescent="0.25">
      <c r="A328">
        <v>14</v>
      </c>
      <c r="B328" t="s">
        <v>160</v>
      </c>
      <c r="C328" t="s">
        <v>22</v>
      </c>
      <c r="D328">
        <v>4</v>
      </c>
      <c r="E328">
        <v>3</v>
      </c>
      <c r="F328" t="s">
        <v>331</v>
      </c>
      <c r="G328" t="s">
        <v>117</v>
      </c>
      <c r="H328">
        <v>0.237786</v>
      </c>
    </row>
    <row r="329" spans="1:8" x14ac:dyDescent="0.25">
      <c r="A329">
        <v>15</v>
      </c>
      <c r="B329" t="s">
        <v>161</v>
      </c>
      <c r="C329" t="s">
        <v>22</v>
      </c>
      <c r="D329">
        <v>4</v>
      </c>
      <c r="E329">
        <v>3</v>
      </c>
      <c r="F329" t="s">
        <v>331</v>
      </c>
      <c r="G329" t="s">
        <v>117</v>
      </c>
      <c r="H329">
        <v>2.8579119999999998</v>
      </c>
    </row>
    <row r="330" spans="1:8" x14ac:dyDescent="0.25">
      <c r="A330">
        <v>17</v>
      </c>
      <c r="B330" t="s">
        <v>37</v>
      </c>
      <c r="C330" t="s">
        <v>38</v>
      </c>
      <c r="D330">
        <v>2</v>
      </c>
      <c r="E330">
        <v>5</v>
      </c>
      <c r="F330" t="s">
        <v>331</v>
      </c>
      <c r="G330" t="s">
        <v>117</v>
      </c>
      <c r="H330">
        <v>0</v>
      </c>
    </row>
    <row r="331" spans="1:8" x14ac:dyDescent="0.25">
      <c r="A331">
        <v>18</v>
      </c>
      <c r="B331" t="s">
        <v>26</v>
      </c>
      <c r="C331" t="s">
        <v>22</v>
      </c>
      <c r="D331">
        <v>4</v>
      </c>
      <c r="E331">
        <v>3</v>
      </c>
      <c r="F331" t="s">
        <v>331</v>
      </c>
      <c r="G331" t="s">
        <v>117</v>
      </c>
      <c r="H331">
        <v>70.706914999999995</v>
      </c>
    </row>
    <row r="332" spans="1:8" x14ac:dyDescent="0.25">
      <c r="A332">
        <v>19</v>
      </c>
      <c r="B332" t="s">
        <v>21</v>
      </c>
      <c r="C332" t="s">
        <v>22</v>
      </c>
      <c r="D332">
        <v>4</v>
      </c>
      <c r="E332">
        <v>3</v>
      </c>
      <c r="F332" t="s">
        <v>331</v>
      </c>
      <c r="G332" t="s">
        <v>117</v>
      </c>
      <c r="H332">
        <v>0</v>
      </c>
    </row>
    <row r="333" spans="1:8" x14ac:dyDescent="0.25">
      <c r="A333">
        <v>20</v>
      </c>
      <c r="B333" t="s">
        <v>52</v>
      </c>
      <c r="C333" t="s">
        <v>32</v>
      </c>
      <c r="D333">
        <v>5</v>
      </c>
      <c r="E333">
        <v>1</v>
      </c>
      <c r="F333" t="s">
        <v>331</v>
      </c>
      <c r="G333" t="s">
        <v>117</v>
      </c>
      <c r="H333">
        <v>235.80818600000001</v>
      </c>
    </row>
    <row r="334" spans="1:8" x14ac:dyDescent="0.25">
      <c r="A334">
        <v>21</v>
      </c>
      <c r="B334" t="s">
        <v>163</v>
      </c>
      <c r="C334" t="s">
        <v>32</v>
      </c>
      <c r="D334">
        <v>5</v>
      </c>
      <c r="E334">
        <v>2</v>
      </c>
      <c r="F334" t="s">
        <v>331</v>
      </c>
      <c r="G334" t="s">
        <v>117</v>
      </c>
      <c r="H334">
        <v>0</v>
      </c>
    </row>
    <row r="335" spans="1:8" x14ac:dyDescent="0.25">
      <c r="A335">
        <v>22</v>
      </c>
      <c r="B335" t="s">
        <v>31</v>
      </c>
      <c r="C335" t="s">
        <v>32</v>
      </c>
      <c r="D335">
        <v>5</v>
      </c>
      <c r="E335">
        <v>1</v>
      </c>
      <c r="F335" t="s">
        <v>331</v>
      </c>
      <c r="G335" t="s">
        <v>117</v>
      </c>
      <c r="H335">
        <v>0</v>
      </c>
    </row>
    <row r="336" spans="1:8" x14ac:dyDescent="0.25">
      <c r="A336">
        <v>23</v>
      </c>
      <c r="B336" t="s">
        <v>49</v>
      </c>
      <c r="C336" t="s">
        <v>32</v>
      </c>
      <c r="D336">
        <v>5</v>
      </c>
      <c r="E336">
        <v>1</v>
      </c>
      <c r="F336" t="s">
        <v>331</v>
      </c>
      <c r="G336" t="s">
        <v>117</v>
      </c>
      <c r="H336">
        <v>11.846330999999999</v>
      </c>
    </row>
    <row r="337" spans="1:8" x14ac:dyDescent="0.25">
      <c r="A337">
        <v>24</v>
      </c>
      <c r="B337" t="s">
        <v>54</v>
      </c>
      <c r="C337" t="s">
        <v>44</v>
      </c>
      <c r="D337">
        <v>1</v>
      </c>
      <c r="E337">
        <v>4</v>
      </c>
      <c r="F337" t="s">
        <v>331</v>
      </c>
      <c r="G337" t="s">
        <v>117</v>
      </c>
      <c r="H337">
        <v>0</v>
      </c>
    </row>
    <row r="338" spans="1:8" x14ac:dyDescent="0.25">
      <c r="A338">
        <v>0</v>
      </c>
      <c r="B338" t="s">
        <v>152</v>
      </c>
      <c r="C338" t="s">
        <v>44</v>
      </c>
      <c r="D338">
        <v>1</v>
      </c>
      <c r="E338">
        <v>5</v>
      </c>
      <c r="F338" t="s">
        <v>331</v>
      </c>
      <c r="G338" t="s">
        <v>165</v>
      </c>
      <c r="H338">
        <v>0.147947</v>
      </c>
    </row>
    <row r="339" spans="1:8" x14ac:dyDescent="0.25">
      <c r="A339">
        <v>1</v>
      </c>
      <c r="B339" t="s">
        <v>43</v>
      </c>
      <c r="C339" t="s">
        <v>44</v>
      </c>
      <c r="D339">
        <v>1</v>
      </c>
      <c r="E339">
        <v>5</v>
      </c>
      <c r="F339" t="s">
        <v>331</v>
      </c>
      <c r="G339" t="s">
        <v>165</v>
      </c>
      <c r="H339">
        <v>34.017927999999998</v>
      </c>
    </row>
    <row r="340" spans="1:8" x14ac:dyDescent="0.25">
      <c r="A340">
        <v>2</v>
      </c>
      <c r="B340" t="s">
        <v>112</v>
      </c>
      <c r="C340" t="s">
        <v>44</v>
      </c>
      <c r="D340">
        <v>1</v>
      </c>
      <c r="E340">
        <v>5</v>
      </c>
      <c r="F340" t="s">
        <v>331</v>
      </c>
      <c r="G340" t="s">
        <v>165</v>
      </c>
      <c r="H340">
        <v>3.171106</v>
      </c>
    </row>
    <row r="341" spans="1:8" x14ac:dyDescent="0.25">
      <c r="A341">
        <v>3</v>
      </c>
      <c r="B341" t="s">
        <v>138</v>
      </c>
      <c r="C341" t="s">
        <v>44</v>
      </c>
      <c r="D341">
        <v>1</v>
      </c>
      <c r="E341">
        <v>5</v>
      </c>
      <c r="F341" t="s">
        <v>331</v>
      </c>
      <c r="G341" t="s">
        <v>165</v>
      </c>
      <c r="H341">
        <v>39.141893000000003</v>
      </c>
    </row>
    <row r="342" spans="1:8" x14ac:dyDescent="0.25">
      <c r="A342">
        <v>4</v>
      </c>
      <c r="B342" t="s">
        <v>153</v>
      </c>
      <c r="C342" t="s">
        <v>44</v>
      </c>
      <c r="D342">
        <v>1</v>
      </c>
      <c r="E342">
        <v>5</v>
      </c>
      <c r="F342" t="s">
        <v>331</v>
      </c>
      <c r="G342" t="s">
        <v>165</v>
      </c>
      <c r="H342">
        <v>0</v>
      </c>
    </row>
    <row r="343" spans="1:8" x14ac:dyDescent="0.25">
      <c r="A343">
        <v>5</v>
      </c>
      <c r="B343" t="s">
        <v>130</v>
      </c>
      <c r="C343" t="s">
        <v>44</v>
      </c>
      <c r="D343">
        <v>1</v>
      </c>
      <c r="E343">
        <v>5</v>
      </c>
      <c r="F343" t="s">
        <v>331</v>
      </c>
      <c r="G343" t="s">
        <v>165</v>
      </c>
      <c r="H343">
        <v>7.2600150000000001</v>
      </c>
    </row>
    <row r="344" spans="1:8" x14ac:dyDescent="0.25">
      <c r="A344">
        <v>6</v>
      </c>
      <c r="B344" t="s">
        <v>155</v>
      </c>
      <c r="C344" t="s">
        <v>44</v>
      </c>
      <c r="D344">
        <v>1</v>
      </c>
      <c r="E344">
        <v>3</v>
      </c>
      <c r="F344" t="s">
        <v>331</v>
      </c>
      <c r="G344" t="s">
        <v>165</v>
      </c>
      <c r="H344">
        <v>39.183745000000002</v>
      </c>
    </row>
    <row r="345" spans="1:8" x14ac:dyDescent="0.25">
      <c r="A345">
        <v>7</v>
      </c>
      <c r="B345" t="s">
        <v>126</v>
      </c>
      <c r="C345" t="s">
        <v>60</v>
      </c>
      <c r="D345">
        <v>3</v>
      </c>
      <c r="E345">
        <v>1</v>
      </c>
      <c r="F345" t="s">
        <v>331</v>
      </c>
      <c r="G345" t="s">
        <v>165</v>
      </c>
      <c r="H345">
        <v>30.144306</v>
      </c>
    </row>
    <row r="346" spans="1:8" x14ac:dyDescent="0.25">
      <c r="A346">
        <v>8</v>
      </c>
      <c r="B346" t="s">
        <v>92</v>
      </c>
      <c r="C346" t="s">
        <v>60</v>
      </c>
      <c r="D346">
        <v>3</v>
      </c>
      <c r="E346">
        <v>1</v>
      </c>
      <c r="F346" t="s">
        <v>331</v>
      </c>
      <c r="G346" t="s">
        <v>165</v>
      </c>
      <c r="H346">
        <v>913.291741</v>
      </c>
    </row>
    <row r="347" spans="1:8" x14ac:dyDescent="0.25">
      <c r="A347">
        <v>9</v>
      </c>
      <c r="B347" t="s">
        <v>156</v>
      </c>
      <c r="C347" t="s">
        <v>60</v>
      </c>
      <c r="D347">
        <v>3</v>
      </c>
      <c r="E347">
        <v>1</v>
      </c>
      <c r="F347" t="s">
        <v>331</v>
      </c>
      <c r="G347" t="s">
        <v>165</v>
      </c>
      <c r="H347">
        <v>0.57008300000000001</v>
      </c>
    </row>
    <row r="348" spans="1:8" x14ac:dyDescent="0.25">
      <c r="A348">
        <v>10</v>
      </c>
      <c r="B348" t="s">
        <v>157</v>
      </c>
      <c r="C348" t="s">
        <v>60</v>
      </c>
      <c r="D348">
        <v>3</v>
      </c>
      <c r="E348">
        <v>1</v>
      </c>
      <c r="F348" t="s">
        <v>331</v>
      </c>
      <c r="G348" t="s">
        <v>165</v>
      </c>
      <c r="H348">
        <v>0</v>
      </c>
    </row>
    <row r="349" spans="1:8" x14ac:dyDescent="0.25">
      <c r="A349">
        <v>11</v>
      </c>
      <c r="B349" t="s">
        <v>66</v>
      </c>
      <c r="C349" t="s">
        <v>60</v>
      </c>
      <c r="D349">
        <v>3</v>
      </c>
      <c r="E349">
        <v>1</v>
      </c>
      <c r="F349" t="s">
        <v>331</v>
      </c>
      <c r="G349" t="s">
        <v>165</v>
      </c>
      <c r="H349">
        <v>74.280867999999998</v>
      </c>
    </row>
    <row r="350" spans="1:8" x14ac:dyDescent="0.25">
      <c r="A350">
        <v>12</v>
      </c>
      <c r="B350" t="s">
        <v>59</v>
      </c>
      <c r="C350" t="s">
        <v>60</v>
      </c>
      <c r="D350">
        <v>3</v>
      </c>
      <c r="E350">
        <v>1</v>
      </c>
      <c r="F350" t="s">
        <v>331</v>
      </c>
      <c r="G350" t="s">
        <v>165</v>
      </c>
      <c r="H350">
        <v>172.78736899999998</v>
      </c>
    </row>
    <row r="351" spans="1:8" x14ac:dyDescent="0.25">
      <c r="A351">
        <v>13</v>
      </c>
      <c r="B351" t="s">
        <v>159</v>
      </c>
      <c r="C351" t="s">
        <v>60</v>
      </c>
      <c r="D351">
        <v>3</v>
      </c>
      <c r="E351">
        <v>4</v>
      </c>
      <c r="F351" t="s">
        <v>331</v>
      </c>
      <c r="G351" t="s">
        <v>165</v>
      </c>
      <c r="H351">
        <v>5.534605</v>
      </c>
    </row>
    <row r="352" spans="1:8" x14ac:dyDescent="0.25">
      <c r="A352">
        <v>14</v>
      </c>
      <c r="B352" t="s">
        <v>160</v>
      </c>
      <c r="C352" t="s">
        <v>22</v>
      </c>
      <c r="D352">
        <v>4</v>
      </c>
      <c r="E352">
        <v>3</v>
      </c>
      <c r="F352" t="s">
        <v>331</v>
      </c>
      <c r="G352" t="s">
        <v>165</v>
      </c>
      <c r="H352">
        <v>0</v>
      </c>
    </row>
    <row r="353" spans="1:8" x14ac:dyDescent="0.25">
      <c r="A353">
        <v>15</v>
      </c>
      <c r="B353" t="s">
        <v>161</v>
      </c>
      <c r="C353" t="s">
        <v>22</v>
      </c>
      <c r="D353">
        <v>4</v>
      </c>
      <c r="E353">
        <v>3</v>
      </c>
      <c r="F353" t="s">
        <v>331</v>
      </c>
      <c r="G353" t="s">
        <v>165</v>
      </c>
      <c r="H353">
        <v>0.25758300000000001</v>
      </c>
    </row>
    <row r="354" spans="1:8" x14ac:dyDescent="0.25">
      <c r="A354">
        <v>17</v>
      </c>
      <c r="B354" t="s">
        <v>37</v>
      </c>
      <c r="C354" t="s">
        <v>38</v>
      </c>
      <c r="D354">
        <v>2</v>
      </c>
      <c r="E354">
        <v>5</v>
      </c>
      <c r="F354" t="s">
        <v>331</v>
      </c>
      <c r="G354" t="s">
        <v>165</v>
      </c>
      <c r="H354">
        <v>493.060338</v>
      </c>
    </row>
    <row r="355" spans="1:8" x14ac:dyDescent="0.25">
      <c r="A355">
        <v>18</v>
      </c>
      <c r="B355" t="s">
        <v>26</v>
      </c>
      <c r="C355" t="s">
        <v>22</v>
      </c>
      <c r="D355">
        <v>4</v>
      </c>
      <c r="E355">
        <v>3</v>
      </c>
      <c r="F355" t="s">
        <v>331</v>
      </c>
      <c r="G355" t="s">
        <v>165</v>
      </c>
      <c r="H355">
        <v>1.494807</v>
      </c>
    </row>
    <row r="356" spans="1:8" x14ac:dyDescent="0.25">
      <c r="A356">
        <v>19</v>
      </c>
      <c r="B356" t="s">
        <v>21</v>
      </c>
      <c r="C356" t="s">
        <v>22</v>
      </c>
      <c r="D356">
        <v>4</v>
      </c>
      <c r="E356">
        <v>3</v>
      </c>
      <c r="F356" t="s">
        <v>331</v>
      </c>
      <c r="G356" t="s">
        <v>165</v>
      </c>
      <c r="H356">
        <v>1.015693</v>
      </c>
    </row>
    <row r="357" spans="1:8" x14ac:dyDescent="0.25">
      <c r="A357">
        <v>20</v>
      </c>
      <c r="B357" t="s">
        <v>52</v>
      </c>
      <c r="C357" t="s">
        <v>32</v>
      </c>
      <c r="D357">
        <v>5</v>
      </c>
      <c r="E357">
        <v>1</v>
      </c>
      <c r="F357" t="s">
        <v>331</v>
      </c>
      <c r="G357" t="s">
        <v>165</v>
      </c>
      <c r="H357">
        <v>170.80632299999999</v>
      </c>
    </row>
    <row r="358" spans="1:8" x14ac:dyDescent="0.25">
      <c r="A358">
        <v>21</v>
      </c>
      <c r="B358" t="s">
        <v>163</v>
      </c>
      <c r="C358" t="s">
        <v>32</v>
      </c>
      <c r="D358">
        <v>5</v>
      </c>
      <c r="E358">
        <v>2</v>
      </c>
      <c r="F358" t="s">
        <v>331</v>
      </c>
      <c r="G358" t="s">
        <v>165</v>
      </c>
      <c r="H358">
        <v>0</v>
      </c>
    </row>
    <row r="359" spans="1:8" x14ac:dyDescent="0.25">
      <c r="A359">
        <v>22</v>
      </c>
      <c r="B359" t="s">
        <v>31</v>
      </c>
      <c r="C359" t="s">
        <v>32</v>
      </c>
      <c r="D359">
        <v>5</v>
      </c>
      <c r="E359">
        <v>1</v>
      </c>
      <c r="F359" t="s">
        <v>331</v>
      </c>
      <c r="G359" t="s">
        <v>165</v>
      </c>
      <c r="H359">
        <v>297.85674900000004</v>
      </c>
    </row>
    <row r="360" spans="1:8" x14ac:dyDescent="0.25">
      <c r="A360">
        <v>23</v>
      </c>
      <c r="B360" t="s">
        <v>49</v>
      </c>
      <c r="C360" t="s">
        <v>32</v>
      </c>
      <c r="D360">
        <v>5</v>
      </c>
      <c r="E360">
        <v>1</v>
      </c>
      <c r="F360" t="s">
        <v>331</v>
      </c>
      <c r="G360" t="s">
        <v>165</v>
      </c>
      <c r="H360">
        <v>49.057372999999998</v>
      </c>
    </row>
    <row r="361" spans="1:8" x14ac:dyDescent="0.25">
      <c r="A361">
        <v>24</v>
      </c>
      <c r="B361" t="s">
        <v>54</v>
      </c>
      <c r="C361" t="s">
        <v>44</v>
      </c>
      <c r="D361">
        <v>1</v>
      </c>
      <c r="E361">
        <v>4</v>
      </c>
      <c r="F361" t="s">
        <v>331</v>
      </c>
      <c r="G361" t="s">
        <v>165</v>
      </c>
      <c r="H361">
        <v>0</v>
      </c>
    </row>
    <row r="362" spans="1:8" x14ac:dyDescent="0.25">
      <c r="A362">
        <v>0</v>
      </c>
      <c r="B362" t="s">
        <v>152</v>
      </c>
      <c r="C362" t="s">
        <v>44</v>
      </c>
      <c r="D362">
        <v>1</v>
      </c>
      <c r="E362">
        <v>5</v>
      </c>
      <c r="F362" t="s">
        <v>331</v>
      </c>
      <c r="G362" t="s">
        <v>45</v>
      </c>
      <c r="H362">
        <v>0</v>
      </c>
    </row>
    <row r="363" spans="1:8" x14ac:dyDescent="0.25">
      <c r="A363">
        <v>1</v>
      </c>
      <c r="B363" t="s">
        <v>43</v>
      </c>
      <c r="C363" t="s">
        <v>44</v>
      </c>
      <c r="D363">
        <v>1</v>
      </c>
      <c r="E363">
        <v>5</v>
      </c>
      <c r="F363" t="s">
        <v>331</v>
      </c>
      <c r="G363" t="s">
        <v>45</v>
      </c>
      <c r="H363">
        <v>65.975367000000006</v>
      </c>
    </row>
    <row r="364" spans="1:8" x14ac:dyDescent="0.25">
      <c r="A364">
        <v>2</v>
      </c>
      <c r="B364" t="s">
        <v>112</v>
      </c>
      <c r="C364" t="s">
        <v>44</v>
      </c>
      <c r="D364">
        <v>1</v>
      </c>
      <c r="E364">
        <v>5</v>
      </c>
      <c r="F364" t="s">
        <v>331</v>
      </c>
      <c r="G364" t="s">
        <v>45</v>
      </c>
      <c r="H364">
        <v>9.8941060000000007</v>
      </c>
    </row>
    <row r="365" spans="1:8" x14ac:dyDescent="0.25">
      <c r="A365">
        <v>3</v>
      </c>
      <c r="B365" t="s">
        <v>138</v>
      </c>
      <c r="C365" t="s">
        <v>44</v>
      </c>
      <c r="D365">
        <v>1</v>
      </c>
      <c r="E365">
        <v>5</v>
      </c>
      <c r="F365" t="s">
        <v>331</v>
      </c>
      <c r="G365" t="s">
        <v>45</v>
      </c>
      <c r="H365">
        <v>15.366607</v>
      </c>
    </row>
    <row r="366" spans="1:8" x14ac:dyDescent="0.25">
      <c r="A366">
        <v>4</v>
      </c>
      <c r="B366" t="s">
        <v>153</v>
      </c>
      <c r="C366" t="s">
        <v>44</v>
      </c>
      <c r="D366">
        <v>1</v>
      </c>
      <c r="E366">
        <v>5</v>
      </c>
      <c r="F366" t="s">
        <v>331</v>
      </c>
      <c r="G366" t="s">
        <v>45</v>
      </c>
      <c r="H366">
        <v>1.908353</v>
      </c>
    </row>
    <row r="367" spans="1:8" x14ac:dyDescent="0.25">
      <c r="A367">
        <v>5</v>
      </c>
      <c r="B367" t="s">
        <v>130</v>
      </c>
      <c r="C367" t="s">
        <v>44</v>
      </c>
      <c r="D367">
        <v>1</v>
      </c>
      <c r="E367">
        <v>5</v>
      </c>
      <c r="F367" t="s">
        <v>331</v>
      </c>
      <c r="G367" t="s">
        <v>45</v>
      </c>
      <c r="H367">
        <v>1.930129</v>
      </c>
    </row>
    <row r="368" spans="1:8" x14ac:dyDescent="0.25">
      <c r="A368">
        <v>6</v>
      </c>
      <c r="B368" t="s">
        <v>155</v>
      </c>
      <c r="C368" t="s">
        <v>44</v>
      </c>
      <c r="D368">
        <v>1</v>
      </c>
      <c r="E368">
        <v>3</v>
      </c>
      <c r="F368" t="s">
        <v>331</v>
      </c>
      <c r="G368" t="s">
        <v>45</v>
      </c>
      <c r="H368">
        <v>2.4448319999999999</v>
      </c>
    </row>
    <row r="369" spans="1:8" x14ac:dyDescent="0.25">
      <c r="A369">
        <v>7</v>
      </c>
      <c r="B369" t="s">
        <v>126</v>
      </c>
      <c r="C369" t="s">
        <v>60</v>
      </c>
      <c r="D369">
        <v>3</v>
      </c>
      <c r="E369">
        <v>1</v>
      </c>
      <c r="F369" t="s">
        <v>331</v>
      </c>
      <c r="G369" t="s">
        <v>45</v>
      </c>
      <c r="H369">
        <v>0</v>
      </c>
    </row>
    <row r="370" spans="1:8" x14ac:dyDescent="0.25">
      <c r="A370">
        <v>8</v>
      </c>
      <c r="B370" t="s">
        <v>92</v>
      </c>
      <c r="C370" t="s">
        <v>60</v>
      </c>
      <c r="D370">
        <v>3</v>
      </c>
      <c r="E370">
        <v>1</v>
      </c>
      <c r="F370" t="s">
        <v>331</v>
      </c>
      <c r="G370" t="s">
        <v>45</v>
      </c>
      <c r="H370">
        <v>0</v>
      </c>
    </row>
    <row r="371" spans="1:8" x14ac:dyDescent="0.25">
      <c r="A371">
        <v>9</v>
      </c>
      <c r="B371" t="s">
        <v>156</v>
      </c>
      <c r="C371" t="s">
        <v>60</v>
      </c>
      <c r="D371">
        <v>3</v>
      </c>
      <c r="E371">
        <v>1</v>
      </c>
      <c r="F371" t="s">
        <v>331</v>
      </c>
      <c r="G371" t="s">
        <v>45</v>
      </c>
      <c r="H371">
        <v>0</v>
      </c>
    </row>
    <row r="372" spans="1:8" x14ac:dyDescent="0.25">
      <c r="A372">
        <v>10</v>
      </c>
      <c r="B372" t="s">
        <v>157</v>
      </c>
      <c r="C372" t="s">
        <v>60</v>
      </c>
      <c r="D372">
        <v>3</v>
      </c>
      <c r="E372">
        <v>1</v>
      </c>
      <c r="F372" t="s">
        <v>331</v>
      </c>
      <c r="G372" t="s">
        <v>45</v>
      </c>
      <c r="H372">
        <v>0</v>
      </c>
    </row>
    <row r="373" spans="1:8" x14ac:dyDescent="0.25">
      <c r="A373">
        <v>11</v>
      </c>
      <c r="B373" t="s">
        <v>66</v>
      </c>
      <c r="C373" t="s">
        <v>60</v>
      </c>
      <c r="D373">
        <v>3</v>
      </c>
      <c r="E373">
        <v>1</v>
      </c>
      <c r="F373" t="s">
        <v>331</v>
      </c>
      <c r="G373" t="s">
        <v>45</v>
      </c>
      <c r="H373">
        <v>22.295169999999999</v>
      </c>
    </row>
    <row r="374" spans="1:8" x14ac:dyDescent="0.25">
      <c r="A374">
        <v>12</v>
      </c>
      <c r="B374" t="s">
        <v>59</v>
      </c>
      <c r="C374" t="s">
        <v>60</v>
      </c>
      <c r="D374">
        <v>3</v>
      </c>
      <c r="E374">
        <v>1</v>
      </c>
      <c r="F374" t="s">
        <v>331</v>
      </c>
      <c r="G374" t="s">
        <v>45</v>
      </c>
      <c r="H374">
        <v>135.25920300000001</v>
      </c>
    </row>
    <row r="375" spans="1:8" x14ac:dyDescent="0.25">
      <c r="A375">
        <v>13</v>
      </c>
      <c r="B375" t="s">
        <v>159</v>
      </c>
      <c r="C375" t="s">
        <v>60</v>
      </c>
      <c r="D375">
        <v>3</v>
      </c>
      <c r="E375">
        <v>4</v>
      </c>
      <c r="F375" t="s">
        <v>331</v>
      </c>
      <c r="G375" t="s">
        <v>45</v>
      </c>
      <c r="H375">
        <v>5.1891210000000001</v>
      </c>
    </row>
    <row r="376" spans="1:8" x14ac:dyDescent="0.25">
      <c r="A376">
        <v>14</v>
      </c>
      <c r="B376" t="s">
        <v>160</v>
      </c>
      <c r="C376" t="s">
        <v>22</v>
      </c>
      <c r="D376">
        <v>4</v>
      </c>
      <c r="E376">
        <v>3</v>
      </c>
      <c r="F376" t="s">
        <v>331</v>
      </c>
      <c r="G376" t="s">
        <v>45</v>
      </c>
      <c r="H376">
        <v>0</v>
      </c>
    </row>
    <row r="377" spans="1:8" x14ac:dyDescent="0.25">
      <c r="A377">
        <v>15</v>
      </c>
      <c r="B377" t="s">
        <v>161</v>
      </c>
      <c r="C377" t="s">
        <v>22</v>
      </c>
      <c r="D377">
        <v>4</v>
      </c>
      <c r="E377">
        <v>3</v>
      </c>
      <c r="F377" t="s">
        <v>331</v>
      </c>
      <c r="G377" t="s">
        <v>45</v>
      </c>
      <c r="H377">
        <v>6.1362350000000001</v>
      </c>
    </row>
    <row r="378" spans="1:8" x14ac:dyDescent="0.25">
      <c r="A378">
        <v>17</v>
      </c>
      <c r="B378" t="s">
        <v>37</v>
      </c>
      <c r="C378" t="s">
        <v>38</v>
      </c>
      <c r="D378">
        <v>2</v>
      </c>
      <c r="E378">
        <v>5</v>
      </c>
      <c r="F378" t="s">
        <v>331</v>
      </c>
      <c r="G378" t="s">
        <v>45</v>
      </c>
      <c r="H378">
        <v>226.766357</v>
      </c>
    </row>
    <row r="379" spans="1:8" x14ac:dyDescent="0.25">
      <c r="A379">
        <v>18</v>
      </c>
      <c r="B379" t="s">
        <v>26</v>
      </c>
      <c r="C379" t="s">
        <v>22</v>
      </c>
      <c r="D379">
        <v>4</v>
      </c>
      <c r="E379">
        <v>3</v>
      </c>
      <c r="F379" t="s">
        <v>331</v>
      </c>
      <c r="G379" t="s">
        <v>45</v>
      </c>
      <c r="H379">
        <v>4.912293</v>
      </c>
    </row>
    <row r="380" spans="1:8" x14ac:dyDescent="0.25">
      <c r="A380">
        <v>19</v>
      </c>
      <c r="B380" t="s">
        <v>21</v>
      </c>
      <c r="C380" t="s">
        <v>22</v>
      </c>
      <c r="D380">
        <v>4</v>
      </c>
      <c r="E380">
        <v>3</v>
      </c>
      <c r="F380" t="s">
        <v>331</v>
      </c>
      <c r="G380" t="s">
        <v>45</v>
      </c>
      <c r="H380">
        <v>9.1789740000000002</v>
      </c>
    </row>
    <row r="381" spans="1:8" x14ac:dyDescent="0.25">
      <c r="A381">
        <v>20</v>
      </c>
      <c r="B381" t="s">
        <v>52</v>
      </c>
      <c r="C381" t="s">
        <v>32</v>
      </c>
      <c r="D381">
        <v>5</v>
      </c>
      <c r="E381">
        <v>1</v>
      </c>
      <c r="F381" t="s">
        <v>331</v>
      </c>
      <c r="G381" t="s">
        <v>45</v>
      </c>
      <c r="H381">
        <v>62.850881999999999</v>
      </c>
    </row>
    <row r="382" spans="1:8" x14ac:dyDescent="0.25">
      <c r="A382">
        <v>21</v>
      </c>
      <c r="B382" t="s">
        <v>163</v>
      </c>
      <c r="C382" t="s">
        <v>32</v>
      </c>
      <c r="D382">
        <v>5</v>
      </c>
      <c r="E382">
        <v>2</v>
      </c>
      <c r="F382" t="s">
        <v>331</v>
      </c>
      <c r="G382" t="s">
        <v>45</v>
      </c>
      <c r="H382">
        <v>1.661232</v>
      </c>
    </row>
    <row r="383" spans="1:8" x14ac:dyDescent="0.25">
      <c r="A383">
        <v>22</v>
      </c>
      <c r="B383" t="s">
        <v>31</v>
      </c>
      <c r="C383" t="s">
        <v>32</v>
      </c>
      <c r="D383">
        <v>5</v>
      </c>
      <c r="E383">
        <v>1</v>
      </c>
      <c r="F383" t="s">
        <v>331</v>
      </c>
      <c r="G383" t="s">
        <v>45</v>
      </c>
      <c r="H383">
        <v>0</v>
      </c>
    </row>
    <row r="384" spans="1:8" x14ac:dyDescent="0.25">
      <c r="A384">
        <v>23</v>
      </c>
      <c r="B384" t="s">
        <v>49</v>
      </c>
      <c r="C384" t="s">
        <v>32</v>
      </c>
      <c r="D384">
        <v>5</v>
      </c>
      <c r="E384">
        <v>1</v>
      </c>
      <c r="F384" t="s">
        <v>331</v>
      </c>
      <c r="G384" t="s">
        <v>45</v>
      </c>
      <c r="H384">
        <v>22.956925999999999</v>
      </c>
    </row>
    <row r="385" spans="1:8" x14ac:dyDescent="0.25">
      <c r="A385">
        <v>24</v>
      </c>
      <c r="B385" t="s">
        <v>54</v>
      </c>
      <c r="C385" t="s">
        <v>44</v>
      </c>
      <c r="D385">
        <v>1</v>
      </c>
      <c r="E385">
        <v>4</v>
      </c>
      <c r="F385" t="s">
        <v>331</v>
      </c>
      <c r="G385" t="s">
        <v>45</v>
      </c>
      <c r="H385">
        <v>0</v>
      </c>
    </row>
    <row r="386" spans="1:8" x14ac:dyDescent="0.25">
      <c r="A386">
        <v>0</v>
      </c>
      <c r="B386" t="s">
        <v>152</v>
      </c>
      <c r="C386" t="s">
        <v>44</v>
      </c>
      <c r="D386">
        <v>1</v>
      </c>
      <c r="E386">
        <v>5</v>
      </c>
      <c r="F386" t="s">
        <v>331</v>
      </c>
      <c r="G386" t="s">
        <v>332</v>
      </c>
      <c r="H386">
        <v>0</v>
      </c>
    </row>
    <row r="387" spans="1:8" x14ac:dyDescent="0.25">
      <c r="A387">
        <v>1</v>
      </c>
      <c r="B387" t="s">
        <v>43</v>
      </c>
      <c r="C387" t="s">
        <v>44</v>
      </c>
      <c r="D387">
        <v>1</v>
      </c>
      <c r="E387">
        <v>5</v>
      </c>
      <c r="F387" t="s">
        <v>331</v>
      </c>
      <c r="G387" t="s">
        <v>332</v>
      </c>
      <c r="H387">
        <v>1.052962</v>
      </c>
    </row>
    <row r="388" spans="1:8" x14ac:dyDescent="0.25">
      <c r="A388">
        <v>2</v>
      </c>
      <c r="B388" t="s">
        <v>112</v>
      </c>
      <c r="C388" t="s">
        <v>44</v>
      </c>
      <c r="D388">
        <v>1</v>
      </c>
      <c r="E388">
        <v>5</v>
      </c>
      <c r="F388" t="s">
        <v>331</v>
      </c>
      <c r="G388" t="s">
        <v>332</v>
      </c>
      <c r="H388">
        <v>0</v>
      </c>
    </row>
    <row r="389" spans="1:8" x14ac:dyDescent="0.25">
      <c r="A389">
        <v>3</v>
      </c>
      <c r="B389" t="s">
        <v>138</v>
      </c>
      <c r="C389" t="s">
        <v>44</v>
      </c>
      <c r="D389">
        <v>1</v>
      </c>
      <c r="E389">
        <v>5</v>
      </c>
      <c r="F389" t="s">
        <v>331</v>
      </c>
      <c r="G389" t="s">
        <v>332</v>
      </c>
      <c r="H389">
        <v>10.198543000000001</v>
      </c>
    </row>
    <row r="390" spans="1:8" x14ac:dyDescent="0.25">
      <c r="A390">
        <v>4</v>
      </c>
      <c r="B390" t="s">
        <v>153</v>
      </c>
      <c r="C390" t="s">
        <v>44</v>
      </c>
      <c r="D390">
        <v>1</v>
      </c>
      <c r="E390">
        <v>5</v>
      </c>
      <c r="F390" t="s">
        <v>331</v>
      </c>
      <c r="G390" t="s">
        <v>332</v>
      </c>
      <c r="H390">
        <v>2.4969429999999999</v>
      </c>
    </row>
    <row r="391" spans="1:8" x14ac:dyDescent="0.25">
      <c r="A391">
        <v>5</v>
      </c>
      <c r="B391" t="s">
        <v>130</v>
      </c>
      <c r="C391" t="s">
        <v>44</v>
      </c>
      <c r="D391">
        <v>1</v>
      </c>
      <c r="E391">
        <v>5</v>
      </c>
      <c r="F391" t="s">
        <v>331</v>
      </c>
      <c r="G391" t="s">
        <v>332</v>
      </c>
      <c r="H391">
        <v>0</v>
      </c>
    </row>
    <row r="392" spans="1:8" x14ac:dyDescent="0.25">
      <c r="A392">
        <v>6</v>
      </c>
      <c r="B392" t="s">
        <v>155</v>
      </c>
      <c r="C392" t="s">
        <v>44</v>
      </c>
      <c r="D392">
        <v>1</v>
      </c>
      <c r="E392">
        <v>3</v>
      </c>
      <c r="F392" t="s">
        <v>331</v>
      </c>
      <c r="G392" t="s">
        <v>332</v>
      </c>
      <c r="H392">
        <v>0</v>
      </c>
    </row>
    <row r="393" spans="1:8" x14ac:dyDescent="0.25">
      <c r="A393">
        <v>7</v>
      </c>
      <c r="B393" t="s">
        <v>126</v>
      </c>
      <c r="C393" t="s">
        <v>60</v>
      </c>
      <c r="D393">
        <v>3</v>
      </c>
      <c r="E393">
        <v>1</v>
      </c>
      <c r="F393" t="s">
        <v>331</v>
      </c>
      <c r="G393" t="s">
        <v>332</v>
      </c>
      <c r="H393">
        <v>0</v>
      </c>
    </row>
    <row r="394" spans="1:8" x14ac:dyDescent="0.25">
      <c r="A394">
        <v>8</v>
      </c>
      <c r="B394" t="s">
        <v>92</v>
      </c>
      <c r="C394" t="s">
        <v>60</v>
      </c>
      <c r="D394">
        <v>3</v>
      </c>
      <c r="E394">
        <v>1</v>
      </c>
      <c r="F394" t="s">
        <v>331</v>
      </c>
      <c r="G394" t="s">
        <v>332</v>
      </c>
      <c r="H394">
        <v>0</v>
      </c>
    </row>
    <row r="395" spans="1:8" x14ac:dyDescent="0.25">
      <c r="A395">
        <v>9</v>
      </c>
      <c r="B395" t="s">
        <v>156</v>
      </c>
      <c r="C395" t="s">
        <v>60</v>
      </c>
      <c r="D395">
        <v>3</v>
      </c>
      <c r="E395">
        <v>1</v>
      </c>
      <c r="F395" t="s">
        <v>331</v>
      </c>
      <c r="G395" t="s">
        <v>332</v>
      </c>
      <c r="H395">
        <v>0</v>
      </c>
    </row>
    <row r="396" spans="1:8" x14ac:dyDescent="0.25">
      <c r="A396">
        <v>10</v>
      </c>
      <c r="B396" t="s">
        <v>157</v>
      </c>
      <c r="C396" t="s">
        <v>60</v>
      </c>
      <c r="D396">
        <v>3</v>
      </c>
      <c r="E396">
        <v>1</v>
      </c>
      <c r="F396" t="s">
        <v>331</v>
      </c>
      <c r="G396" t="s">
        <v>332</v>
      </c>
      <c r="H396">
        <v>0</v>
      </c>
    </row>
    <row r="397" spans="1:8" x14ac:dyDescent="0.25">
      <c r="A397">
        <v>11</v>
      </c>
      <c r="B397" t="s">
        <v>66</v>
      </c>
      <c r="C397" t="s">
        <v>60</v>
      </c>
      <c r="D397">
        <v>3</v>
      </c>
      <c r="E397">
        <v>1</v>
      </c>
      <c r="F397" t="s">
        <v>331</v>
      </c>
      <c r="G397" t="s">
        <v>332</v>
      </c>
      <c r="H397">
        <v>90.983635000000007</v>
      </c>
    </row>
    <row r="398" spans="1:8" x14ac:dyDescent="0.25">
      <c r="A398">
        <v>12</v>
      </c>
      <c r="B398" t="s">
        <v>59</v>
      </c>
      <c r="C398" t="s">
        <v>60</v>
      </c>
      <c r="D398">
        <v>3</v>
      </c>
      <c r="E398">
        <v>1</v>
      </c>
      <c r="F398" t="s">
        <v>331</v>
      </c>
      <c r="G398" t="s">
        <v>332</v>
      </c>
      <c r="H398">
        <v>0</v>
      </c>
    </row>
    <row r="399" spans="1:8" x14ac:dyDescent="0.25">
      <c r="A399">
        <v>13</v>
      </c>
      <c r="B399" t="s">
        <v>159</v>
      </c>
      <c r="C399" t="s">
        <v>60</v>
      </c>
      <c r="D399">
        <v>3</v>
      </c>
      <c r="E399">
        <v>4</v>
      </c>
      <c r="F399" t="s">
        <v>331</v>
      </c>
      <c r="G399" t="s">
        <v>332</v>
      </c>
      <c r="H399">
        <v>179.84545499999999</v>
      </c>
    </row>
    <row r="400" spans="1:8" x14ac:dyDescent="0.25">
      <c r="A400">
        <v>14</v>
      </c>
      <c r="B400" t="s">
        <v>160</v>
      </c>
      <c r="C400" t="s">
        <v>22</v>
      </c>
      <c r="D400">
        <v>4</v>
      </c>
      <c r="E400">
        <v>3</v>
      </c>
      <c r="F400" t="s">
        <v>331</v>
      </c>
      <c r="G400" t="s">
        <v>332</v>
      </c>
      <c r="H400">
        <v>139.291359</v>
      </c>
    </row>
    <row r="401" spans="1:8" x14ac:dyDescent="0.25">
      <c r="A401">
        <v>15</v>
      </c>
      <c r="B401" t="s">
        <v>161</v>
      </c>
      <c r="C401" t="s">
        <v>22</v>
      </c>
      <c r="D401">
        <v>4</v>
      </c>
      <c r="E401">
        <v>3</v>
      </c>
      <c r="F401" t="s">
        <v>331</v>
      </c>
      <c r="G401" t="s">
        <v>332</v>
      </c>
      <c r="H401">
        <v>17.259428</v>
      </c>
    </row>
    <row r="402" spans="1:8" x14ac:dyDescent="0.25">
      <c r="A402">
        <v>17</v>
      </c>
      <c r="B402" t="s">
        <v>37</v>
      </c>
      <c r="C402" t="s">
        <v>38</v>
      </c>
      <c r="D402">
        <v>2</v>
      </c>
      <c r="E402">
        <v>5</v>
      </c>
      <c r="F402" t="s">
        <v>331</v>
      </c>
      <c r="G402" t="s">
        <v>332</v>
      </c>
      <c r="H402">
        <v>0</v>
      </c>
    </row>
    <row r="403" spans="1:8" x14ac:dyDescent="0.25">
      <c r="A403">
        <v>18</v>
      </c>
      <c r="B403" t="s">
        <v>26</v>
      </c>
      <c r="C403" t="s">
        <v>22</v>
      </c>
      <c r="D403">
        <v>4</v>
      </c>
      <c r="E403">
        <v>3</v>
      </c>
      <c r="F403" t="s">
        <v>331</v>
      </c>
      <c r="G403" t="s">
        <v>332</v>
      </c>
      <c r="H403">
        <v>82.479111000000003</v>
      </c>
    </row>
    <row r="404" spans="1:8" x14ac:dyDescent="0.25">
      <c r="A404">
        <v>19</v>
      </c>
      <c r="B404" t="s">
        <v>21</v>
      </c>
      <c r="C404" t="s">
        <v>22</v>
      </c>
      <c r="D404">
        <v>4</v>
      </c>
      <c r="E404">
        <v>3</v>
      </c>
      <c r="F404" t="s">
        <v>331</v>
      </c>
      <c r="G404" t="s">
        <v>332</v>
      </c>
      <c r="H404">
        <v>0</v>
      </c>
    </row>
    <row r="405" spans="1:8" x14ac:dyDescent="0.25">
      <c r="A405">
        <v>20</v>
      </c>
      <c r="B405" t="s">
        <v>52</v>
      </c>
      <c r="C405" t="s">
        <v>32</v>
      </c>
      <c r="D405">
        <v>5</v>
      </c>
      <c r="E405">
        <v>1</v>
      </c>
      <c r="F405" t="s">
        <v>331</v>
      </c>
      <c r="G405" t="s">
        <v>332</v>
      </c>
      <c r="H405">
        <v>266.46162800000002</v>
      </c>
    </row>
    <row r="406" spans="1:8" x14ac:dyDescent="0.25">
      <c r="A406">
        <v>21</v>
      </c>
      <c r="B406" t="s">
        <v>163</v>
      </c>
      <c r="C406" t="s">
        <v>32</v>
      </c>
      <c r="D406">
        <v>5</v>
      </c>
      <c r="E406">
        <v>2</v>
      </c>
      <c r="F406" t="s">
        <v>331</v>
      </c>
      <c r="G406" t="s">
        <v>332</v>
      </c>
      <c r="H406">
        <v>0</v>
      </c>
    </row>
    <row r="407" spans="1:8" x14ac:dyDescent="0.25">
      <c r="A407">
        <v>22</v>
      </c>
      <c r="B407" t="s">
        <v>31</v>
      </c>
      <c r="C407" t="s">
        <v>32</v>
      </c>
      <c r="D407">
        <v>5</v>
      </c>
      <c r="E407">
        <v>1</v>
      </c>
      <c r="F407" t="s">
        <v>331</v>
      </c>
      <c r="G407" t="s">
        <v>332</v>
      </c>
      <c r="H407">
        <v>0</v>
      </c>
    </row>
    <row r="408" spans="1:8" x14ac:dyDescent="0.25">
      <c r="A408">
        <v>23</v>
      </c>
      <c r="B408" t="s">
        <v>49</v>
      </c>
      <c r="C408" t="s">
        <v>32</v>
      </c>
      <c r="D408">
        <v>5</v>
      </c>
      <c r="E408">
        <v>1</v>
      </c>
      <c r="F408" t="s">
        <v>331</v>
      </c>
      <c r="G408" t="s">
        <v>332</v>
      </c>
      <c r="H408">
        <v>60.986457999999999</v>
      </c>
    </row>
    <row r="409" spans="1:8" x14ac:dyDescent="0.25">
      <c r="A409">
        <v>24</v>
      </c>
      <c r="B409" t="s">
        <v>54</v>
      </c>
      <c r="C409" t="s">
        <v>44</v>
      </c>
      <c r="D409">
        <v>1</v>
      </c>
      <c r="E409">
        <v>4</v>
      </c>
      <c r="F409" t="s">
        <v>331</v>
      </c>
      <c r="G409" t="s">
        <v>332</v>
      </c>
      <c r="H409">
        <v>0</v>
      </c>
    </row>
    <row r="410" spans="1:8" x14ac:dyDescent="0.25">
      <c r="A410">
        <v>0</v>
      </c>
      <c r="B410" t="s">
        <v>152</v>
      </c>
      <c r="C410" t="s">
        <v>44</v>
      </c>
      <c r="D410">
        <v>1</v>
      </c>
      <c r="E410">
        <v>5</v>
      </c>
      <c r="F410" t="s">
        <v>331</v>
      </c>
      <c r="G410" t="s">
        <v>78</v>
      </c>
      <c r="H410">
        <v>0</v>
      </c>
    </row>
    <row r="411" spans="1:8" x14ac:dyDescent="0.25">
      <c r="A411">
        <v>1</v>
      </c>
      <c r="B411" t="s">
        <v>43</v>
      </c>
      <c r="C411" t="s">
        <v>44</v>
      </c>
      <c r="D411">
        <v>1</v>
      </c>
      <c r="E411">
        <v>5</v>
      </c>
      <c r="F411" t="s">
        <v>331</v>
      </c>
      <c r="G411" t="s">
        <v>78</v>
      </c>
      <c r="H411">
        <v>0</v>
      </c>
    </row>
    <row r="412" spans="1:8" x14ac:dyDescent="0.25">
      <c r="A412">
        <v>2</v>
      </c>
      <c r="B412" t="s">
        <v>112</v>
      </c>
      <c r="C412" t="s">
        <v>44</v>
      </c>
      <c r="D412">
        <v>1</v>
      </c>
      <c r="E412">
        <v>5</v>
      </c>
      <c r="F412" t="s">
        <v>331</v>
      </c>
      <c r="G412" t="s">
        <v>78</v>
      </c>
      <c r="H412">
        <v>0</v>
      </c>
    </row>
    <row r="413" spans="1:8" x14ac:dyDescent="0.25">
      <c r="A413">
        <v>3</v>
      </c>
      <c r="B413" t="s">
        <v>138</v>
      </c>
      <c r="C413" t="s">
        <v>44</v>
      </c>
      <c r="D413">
        <v>1</v>
      </c>
      <c r="E413">
        <v>5</v>
      </c>
      <c r="F413" t="s">
        <v>331</v>
      </c>
      <c r="G413" t="s">
        <v>78</v>
      </c>
      <c r="H413">
        <v>8.9052760000000006</v>
      </c>
    </row>
    <row r="414" spans="1:8" x14ac:dyDescent="0.25">
      <c r="A414">
        <v>4</v>
      </c>
      <c r="B414" t="s">
        <v>153</v>
      </c>
      <c r="C414" t="s">
        <v>44</v>
      </c>
      <c r="D414">
        <v>1</v>
      </c>
      <c r="E414">
        <v>5</v>
      </c>
      <c r="F414" t="s">
        <v>331</v>
      </c>
      <c r="G414" t="s">
        <v>78</v>
      </c>
      <c r="H414">
        <v>2.7706879999999998</v>
      </c>
    </row>
    <row r="415" spans="1:8" x14ac:dyDescent="0.25">
      <c r="A415">
        <v>5</v>
      </c>
      <c r="B415" t="s">
        <v>130</v>
      </c>
      <c r="C415" t="s">
        <v>44</v>
      </c>
      <c r="D415">
        <v>1</v>
      </c>
      <c r="E415">
        <v>5</v>
      </c>
      <c r="F415" t="s">
        <v>331</v>
      </c>
      <c r="G415" t="s">
        <v>78</v>
      </c>
      <c r="H415">
        <v>0</v>
      </c>
    </row>
    <row r="416" spans="1:8" x14ac:dyDescent="0.25">
      <c r="A416">
        <v>6</v>
      </c>
      <c r="B416" t="s">
        <v>155</v>
      </c>
      <c r="C416" t="s">
        <v>44</v>
      </c>
      <c r="D416">
        <v>1</v>
      </c>
      <c r="E416">
        <v>3</v>
      </c>
      <c r="F416" t="s">
        <v>331</v>
      </c>
      <c r="G416" t="s">
        <v>78</v>
      </c>
      <c r="H416">
        <v>0</v>
      </c>
    </row>
    <row r="417" spans="1:8" x14ac:dyDescent="0.25">
      <c r="A417">
        <v>7</v>
      </c>
      <c r="B417" t="s">
        <v>126</v>
      </c>
      <c r="C417" t="s">
        <v>60</v>
      </c>
      <c r="D417">
        <v>3</v>
      </c>
      <c r="E417">
        <v>1</v>
      </c>
      <c r="F417" t="s">
        <v>331</v>
      </c>
      <c r="G417" t="s">
        <v>78</v>
      </c>
      <c r="H417">
        <v>0</v>
      </c>
    </row>
    <row r="418" spans="1:8" x14ac:dyDescent="0.25">
      <c r="A418">
        <v>8</v>
      </c>
      <c r="B418" t="s">
        <v>92</v>
      </c>
      <c r="C418" t="s">
        <v>60</v>
      </c>
      <c r="D418">
        <v>3</v>
      </c>
      <c r="E418">
        <v>1</v>
      </c>
      <c r="F418" t="s">
        <v>331</v>
      </c>
      <c r="G418" t="s">
        <v>78</v>
      </c>
      <c r="H418">
        <v>0</v>
      </c>
    </row>
    <row r="419" spans="1:8" x14ac:dyDescent="0.25">
      <c r="A419">
        <v>9</v>
      </c>
      <c r="B419" t="s">
        <v>156</v>
      </c>
      <c r="C419" t="s">
        <v>60</v>
      </c>
      <c r="D419">
        <v>3</v>
      </c>
      <c r="E419">
        <v>1</v>
      </c>
      <c r="F419" t="s">
        <v>331</v>
      </c>
      <c r="G419" t="s">
        <v>78</v>
      </c>
      <c r="H419">
        <v>0</v>
      </c>
    </row>
    <row r="420" spans="1:8" x14ac:dyDescent="0.25">
      <c r="A420">
        <v>10</v>
      </c>
      <c r="B420" t="s">
        <v>157</v>
      </c>
      <c r="C420" t="s">
        <v>60</v>
      </c>
      <c r="D420">
        <v>3</v>
      </c>
      <c r="E420">
        <v>1</v>
      </c>
      <c r="F420" t="s">
        <v>331</v>
      </c>
      <c r="G420" t="s">
        <v>78</v>
      </c>
      <c r="H420">
        <v>0</v>
      </c>
    </row>
    <row r="421" spans="1:8" x14ac:dyDescent="0.25">
      <c r="A421">
        <v>11</v>
      </c>
      <c r="B421" t="s">
        <v>66</v>
      </c>
      <c r="C421" t="s">
        <v>60</v>
      </c>
      <c r="D421">
        <v>3</v>
      </c>
      <c r="E421">
        <v>1</v>
      </c>
      <c r="F421" t="s">
        <v>331</v>
      </c>
      <c r="G421" t="s">
        <v>78</v>
      </c>
      <c r="H421">
        <v>0.13997499999999999</v>
      </c>
    </row>
    <row r="422" spans="1:8" x14ac:dyDescent="0.25">
      <c r="A422">
        <v>12</v>
      </c>
      <c r="B422" t="s">
        <v>59</v>
      </c>
      <c r="C422" t="s">
        <v>60</v>
      </c>
      <c r="D422">
        <v>3</v>
      </c>
      <c r="E422">
        <v>1</v>
      </c>
      <c r="F422" t="s">
        <v>331</v>
      </c>
      <c r="G422" t="s">
        <v>78</v>
      </c>
      <c r="H422">
        <v>0</v>
      </c>
    </row>
    <row r="423" spans="1:8" x14ac:dyDescent="0.25">
      <c r="A423">
        <v>13</v>
      </c>
      <c r="B423" t="s">
        <v>159</v>
      </c>
      <c r="C423" t="s">
        <v>60</v>
      </c>
      <c r="D423">
        <v>3</v>
      </c>
      <c r="E423">
        <v>4</v>
      </c>
      <c r="F423" t="s">
        <v>331</v>
      </c>
      <c r="G423" t="s">
        <v>78</v>
      </c>
      <c r="H423">
        <v>3.036689</v>
      </c>
    </row>
    <row r="424" spans="1:8" x14ac:dyDescent="0.25">
      <c r="A424">
        <v>14</v>
      </c>
      <c r="B424" t="s">
        <v>160</v>
      </c>
      <c r="C424" t="s">
        <v>22</v>
      </c>
      <c r="D424">
        <v>4</v>
      </c>
      <c r="E424">
        <v>3</v>
      </c>
      <c r="F424" t="s">
        <v>331</v>
      </c>
      <c r="G424" t="s">
        <v>78</v>
      </c>
      <c r="H424">
        <v>103.345218</v>
      </c>
    </row>
    <row r="425" spans="1:8" x14ac:dyDescent="0.25">
      <c r="A425">
        <v>15</v>
      </c>
      <c r="B425" t="s">
        <v>161</v>
      </c>
      <c r="C425" t="s">
        <v>22</v>
      </c>
      <c r="D425">
        <v>4</v>
      </c>
      <c r="E425">
        <v>3</v>
      </c>
      <c r="F425" t="s">
        <v>331</v>
      </c>
      <c r="G425" t="s">
        <v>78</v>
      </c>
      <c r="H425">
        <v>23.957934999999999</v>
      </c>
    </row>
    <row r="426" spans="1:8" x14ac:dyDescent="0.25">
      <c r="A426">
        <v>17</v>
      </c>
      <c r="B426" t="s">
        <v>37</v>
      </c>
      <c r="C426" t="s">
        <v>38</v>
      </c>
      <c r="D426">
        <v>2</v>
      </c>
      <c r="E426">
        <v>5</v>
      </c>
      <c r="F426" t="s">
        <v>331</v>
      </c>
      <c r="G426" t="s">
        <v>78</v>
      </c>
      <c r="H426">
        <v>0</v>
      </c>
    </row>
    <row r="427" spans="1:8" x14ac:dyDescent="0.25">
      <c r="A427">
        <v>18</v>
      </c>
      <c r="B427" t="s">
        <v>26</v>
      </c>
      <c r="C427" t="s">
        <v>22</v>
      </c>
      <c r="D427">
        <v>4</v>
      </c>
      <c r="E427">
        <v>3</v>
      </c>
      <c r="F427" t="s">
        <v>331</v>
      </c>
      <c r="G427" t="s">
        <v>78</v>
      </c>
      <c r="H427">
        <v>254.93068</v>
      </c>
    </row>
    <row r="428" spans="1:8" x14ac:dyDescent="0.25">
      <c r="A428">
        <v>19</v>
      </c>
      <c r="B428" t="s">
        <v>21</v>
      </c>
      <c r="C428" t="s">
        <v>22</v>
      </c>
      <c r="D428">
        <v>4</v>
      </c>
      <c r="E428">
        <v>3</v>
      </c>
      <c r="F428" t="s">
        <v>331</v>
      </c>
      <c r="G428" t="s">
        <v>78</v>
      </c>
      <c r="H428">
        <v>1.5988830000000001</v>
      </c>
    </row>
    <row r="429" spans="1:8" x14ac:dyDescent="0.25">
      <c r="A429">
        <v>20</v>
      </c>
      <c r="B429" t="s">
        <v>52</v>
      </c>
      <c r="C429" t="s">
        <v>32</v>
      </c>
      <c r="D429">
        <v>5</v>
      </c>
      <c r="E429">
        <v>1</v>
      </c>
      <c r="F429" t="s">
        <v>331</v>
      </c>
      <c r="G429" t="s">
        <v>78</v>
      </c>
      <c r="H429">
        <v>102.38279900000001</v>
      </c>
    </row>
    <row r="430" spans="1:8" x14ac:dyDescent="0.25">
      <c r="A430">
        <v>21</v>
      </c>
      <c r="B430" t="s">
        <v>163</v>
      </c>
      <c r="C430" t="s">
        <v>32</v>
      </c>
      <c r="D430">
        <v>5</v>
      </c>
      <c r="E430">
        <v>2</v>
      </c>
      <c r="F430" t="s">
        <v>331</v>
      </c>
      <c r="G430" t="s">
        <v>78</v>
      </c>
      <c r="H430">
        <v>0</v>
      </c>
    </row>
    <row r="431" spans="1:8" x14ac:dyDescent="0.25">
      <c r="A431">
        <v>22</v>
      </c>
      <c r="B431" t="s">
        <v>31</v>
      </c>
      <c r="C431" t="s">
        <v>32</v>
      </c>
      <c r="D431">
        <v>5</v>
      </c>
      <c r="E431">
        <v>1</v>
      </c>
      <c r="F431" t="s">
        <v>331</v>
      </c>
      <c r="G431" t="s">
        <v>78</v>
      </c>
      <c r="H431">
        <v>0</v>
      </c>
    </row>
    <row r="432" spans="1:8" x14ac:dyDescent="0.25">
      <c r="A432">
        <v>23</v>
      </c>
      <c r="B432" t="s">
        <v>49</v>
      </c>
      <c r="C432" t="s">
        <v>32</v>
      </c>
      <c r="D432">
        <v>5</v>
      </c>
      <c r="E432">
        <v>1</v>
      </c>
      <c r="F432" t="s">
        <v>331</v>
      </c>
      <c r="G432" t="s">
        <v>78</v>
      </c>
      <c r="H432">
        <v>16.771031000000001</v>
      </c>
    </row>
    <row r="433" spans="1:8" x14ac:dyDescent="0.25">
      <c r="A433">
        <v>24</v>
      </c>
      <c r="B433" t="s">
        <v>54</v>
      </c>
      <c r="C433" t="s">
        <v>44</v>
      </c>
      <c r="D433">
        <v>1</v>
      </c>
      <c r="E433">
        <v>4</v>
      </c>
      <c r="F433" t="s">
        <v>331</v>
      </c>
      <c r="G433" t="s">
        <v>78</v>
      </c>
      <c r="H433">
        <v>0</v>
      </c>
    </row>
    <row r="434" spans="1:8" x14ac:dyDescent="0.25">
      <c r="A434">
        <v>0</v>
      </c>
      <c r="B434" t="s">
        <v>152</v>
      </c>
      <c r="C434" t="s">
        <v>44</v>
      </c>
      <c r="D434">
        <v>1</v>
      </c>
      <c r="E434">
        <v>5</v>
      </c>
      <c r="F434" t="s">
        <v>331</v>
      </c>
      <c r="G434" t="s">
        <v>100</v>
      </c>
      <c r="H434">
        <v>0.13852800000000001</v>
      </c>
    </row>
    <row r="435" spans="1:8" x14ac:dyDescent="0.25">
      <c r="A435">
        <v>1</v>
      </c>
      <c r="B435" t="s">
        <v>43</v>
      </c>
      <c r="C435" t="s">
        <v>44</v>
      </c>
      <c r="D435">
        <v>1</v>
      </c>
      <c r="E435">
        <v>5</v>
      </c>
      <c r="F435" t="s">
        <v>331</v>
      </c>
      <c r="G435" t="s">
        <v>100</v>
      </c>
      <c r="H435">
        <v>22.018464000000002</v>
      </c>
    </row>
    <row r="436" spans="1:8" x14ac:dyDescent="0.25">
      <c r="A436">
        <v>2</v>
      </c>
      <c r="B436" t="s">
        <v>112</v>
      </c>
      <c r="C436" t="s">
        <v>44</v>
      </c>
      <c r="D436">
        <v>1</v>
      </c>
      <c r="E436">
        <v>5</v>
      </c>
      <c r="F436" t="s">
        <v>331</v>
      </c>
      <c r="G436" t="s">
        <v>100</v>
      </c>
      <c r="H436">
        <v>5.8482010000000004</v>
      </c>
    </row>
    <row r="437" spans="1:8" x14ac:dyDescent="0.25">
      <c r="A437">
        <v>3</v>
      </c>
      <c r="B437" t="s">
        <v>138</v>
      </c>
      <c r="C437" t="s">
        <v>44</v>
      </c>
      <c r="D437">
        <v>1</v>
      </c>
      <c r="E437">
        <v>5</v>
      </c>
      <c r="F437" t="s">
        <v>331</v>
      </c>
      <c r="G437" t="s">
        <v>100</v>
      </c>
      <c r="H437">
        <v>23.885078</v>
      </c>
    </row>
    <row r="438" spans="1:8" x14ac:dyDescent="0.25">
      <c r="A438">
        <v>4</v>
      </c>
      <c r="B438" t="s">
        <v>153</v>
      </c>
      <c r="C438" t="s">
        <v>44</v>
      </c>
      <c r="D438">
        <v>1</v>
      </c>
      <c r="E438">
        <v>5</v>
      </c>
      <c r="F438" t="s">
        <v>331</v>
      </c>
      <c r="G438" t="s">
        <v>100</v>
      </c>
      <c r="H438">
        <v>0.97809500000000005</v>
      </c>
    </row>
    <row r="439" spans="1:8" x14ac:dyDescent="0.25">
      <c r="A439">
        <v>5</v>
      </c>
      <c r="B439" t="s">
        <v>130</v>
      </c>
      <c r="C439" t="s">
        <v>44</v>
      </c>
      <c r="D439">
        <v>1</v>
      </c>
      <c r="E439">
        <v>5</v>
      </c>
      <c r="F439" t="s">
        <v>331</v>
      </c>
      <c r="G439" t="s">
        <v>100</v>
      </c>
      <c r="H439">
        <v>0.86340099999999997</v>
      </c>
    </row>
    <row r="440" spans="1:8" x14ac:dyDescent="0.25">
      <c r="A440">
        <v>6</v>
      </c>
      <c r="B440" t="s">
        <v>155</v>
      </c>
      <c r="C440" t="s">
        <v>44</v>
      </c>
      <c r="D440">
        <v>1</v>
      </c>
      <c r="E440">
        <v>3</v>
      </c>
      <c r="F440" t="s">
        <v>331</v>
      </c>
      <c r="G440" t="s">
        <v>100</v>
      </c>
      <c r="H440">
        <v>1.8112779999999999</v>
      </c>
    </row>
    <row r="441" spans="1:8" x14ac:dyDescent="0.25">
      <c r="A441">
        <v>7</v>
      </c>
      <c r="B441" t="s">
        <v>126</v>
      </c>
      <c r="C441" t="s">
        <v>60</v>
      </c>
      <c r="D441">
        <v>3</v>
      </c>
      <c r="E441">
        <v>1</v>
      </c>
      <c r="F441" t="s">
        <v>331</v>
      </c>
      <c r="G441" t="s">
        <v>100</v>
      </c>
      <c r="H441">
        <v>156.511606</v>
      </c>
    </row>
    <row r="442" spans="1:8" x14ac:dyDescent="0.25">
      <c r="A442">
        <v>8</v>
      </c>
      <c r="B442" t="s">
        <v>92</v>
      </c>
      <c r="C442" t="s">
        <v>60</v>
      </c>
      <c r="D442">
        <v>3</v>
      </c>
      <c r="E442">
        <v>1</v>
      </c>
      <c r="F442" t="s">
        <v>331</v>
      </c>
      <c r="G442" t="s">
        <v>100</v>
      </c>
      <c r="H442">
        <v>270.80312199999997</v>
      </c>
    </row>
    <row r="443" spans="1:8" x14ac:dyDescent="0.25">
      <c r="A443">
        <v>9</v>
      </c>
      <c r="B443" t="s">
        <v>156</v>
      </c>
      <c r="C443" t="s">
        <v>60</v>
      </c>
      <c r="D443">
        <v>3</v>
      </c>
      <c r="E443">
        <v>1</v>
      </c>
      <c r="F443" t="s">
        <v>331</v>
      </c>
      <c r="G443" t="s">
        <v>100</v>
      </c>
      <c r="H443">
        <v>0</v>
      </c>
    </row>
    <row r="444" spans="1:8" x14ac:dyDescent="0.25">
      <c r="A444">
        <v>10</v>
      </c>
      <c r="B444" t="s">
        <v>157</v>
      </c>
      <c r="C444" t="s">
        <v>60</v>
      </c>
      <c r="D444">
        <v>3</v>
      </c>
      <c r="E444">
        <v>1</v>
      </c>
      <c r="F444" t="s">
        <v>331</v>
      </c>
      <c r="G444" t="s">
        <v>100</v>
      </c>
      <c r="H444">
        <v>0</v>
      </c>
    </row>
    <row r="445" spans="1:8" x14ac:dyDescent="0.25">
      <c r="A445">
        <v>11</v>
      </c>
      <c r="B445" t="s">
        <v>66</v>
      </c>
      <c r="C445" t="s">
        <v>60</v>
      </c>
      <c r="D445">
        <v>3</v>
      </c>
      <c r="E445">
        <v>1</v>
      </c>
      <c r="F445" t="s">
        <v>331</v>
      </c>
      <c r="G445" t="s">
        <v>100</v>
      </c>
      <c r="H445">
        <v>3.9251640000000001</v>
      </c>
    </row>
    <row r="446" spans="1:8" x14ac:dyDescent="0.25">
      <c r="A446">
        <v>12</v>
      </c>
      <c r="B446" t="s">
        <v>59</v>
      </c>
      <c r="C446" t="s">
        <v>60</v>
      </c>
      <c r="D446">
        <v>3</v>
      </c>
      <c r="E446">
        <v>1</v>
      </c>
      <c r="F446" t="s">
        <v>331</v>
      </c>
      <c r="G446" t="s">
        <v>100</v>
      </c>
      <c r="H446">
        <v>0</v>
      </c>
    </row>
    <row r="447" spans="1:8" x14ac:dyDescent="0.25">
      <c r="A447">
        <v>13</v>
      </c>
      <c r="B447" t="s">
        <v>159</v>
      </c>
      <c r="C447" t="s">
        <v>60</v>
      </c>
      <c r="D447">
        <v>3</v>
      </c>
      <c r="E447">
        <v>4</v>
      </c>
      <c r="F447" t="s">
        <v>331</v>
      </c>
      <c r="G447" t="s">
        <v>100</v>
      </c>
      <c r="H447">
        <v>0.83206999999999998</v>
      </c>
    </row>
    <row r="448" spans="1:8" x14ac:dyDescent="0.25">
      <c r="A448">
        <v>14</v>
      </c>
      <c r="B448" t="s">
        <v>160</v>
      </c>
      <c r="C448" t="s">
        <v>22</v>
      </c>
      <c r="D448">
        <v>4</v>
      </c>
      <c r="E448">
        <v>3</v>
      </c>
      <c r="F448" t="s">
        <v>331</v>
      </c>
      <c r="G448" t="s">
        <v>100</v>
      </c>
      <c r="H448">
        <v>0</v>
      </c>
    </row>
    <row r="449" spans="1:8" x14ac:dyDescent="0.25">
      <c r="A449">
        <v>15</v>
      </c>
      <c r="B449" t="s">
        <v>161</v>
      </c>
      <c r="C449" t="s">
        <v>22</v>
      </c>
      <c r="D449">
        <v>4</v>
      </c>
      <c r="E449">
        <v>3</v>
      </c>
      <c r="F449" t="s">
        <v>331</v>
      </c>
      <c r="G449" t="s">
        <v>100</v>
      </c>
      <c r="H449">
        <v>4.3175410000000003</v>
      </c>
    </row>
    <row r="450" spans="1:8" x14ac:dyDescent="0.25">
      <c r="A450">
        <v>17</v>
      </c>
      <c r="B450" t="s">
        <v>37</v>
      </c>
      <c r="C450" t="s">
        <v>38</v>
      </c>
      <c r="D450">
        <v>2</v>
      </c>
      <c r="E450">
        <v>5</v>
      </c>
      <c r="F450" t="s">
        <v>331</v>
      </c>
      <c r="G450" t="s">
        <v>100</v>
      </c>
      <c r="H450">
        <v>25.4574</v>
      </c>
    </row>
    <row r="451" spans="1:8" x14ac:dyDescent="0.25">
      <c r="A451">
        <v>18</v>
      </c>
      <c r="B451" t="s">
        <v>26</v>
      </c>
      <c r="C451" t="s">
        <v>22</v>
      </c>
      <c r="D451">
        <v>4</v>
      </c>
      <c r="E451">
        <v>3</v>
      </c>
      <c r="F451" t="s">
        <v>331</v>
      </c>
      <c r="G451" t="s">
        <v>100</v>
      </c>
      <c r="H451">
        <v>53.186182000000002</v>
      </c>
    </row>
    <row r="452" spans="1:8" x14ac:dyDescent="0.25">
      <c r="A452">
        <v>19</v>
      </c>
      <c r="B452" t="s">
        <v>21</v>
      </c>
      <c r="C452" t="s">
        <v>22</v>
      </c>
      <c r="D452">
        <v>4</v>
      </c>
      <c r="E452">
        <v>3</v>
      </c>
      <c r="F452" t="s">
        <v>331</v>
      </c>
      <c r="G452" t="s">
        <v>100</v>
      </c>
      <c r="H452">
        <v>2.3519100000000002</v>
      </c>
    </row>
    <row r="453" spans="1:8" x14ac:dyDescent="0.25">
      <c r="A453">
        <v>20</v>
      </c>
      <c r="B453" t="s">
        <v>52</v>
      </c>
      <c r="C453" t="s">
        <v>32</v>
      </c>
      <c r="D453">
        <v>5</v>
      </c>
      <c r="E453">
        <v>1</v>
      </c>
      <c r="F453" t="s">
        <v>331</v>
      </c>
      <c r="G453" t="s">
        <v>100</v>
      </c>
      <c r="H453">
        <v>168.020318</v>
      </c>
    </row>
    <row r="454" spans="1:8" x14ac:dyDescent="0.25">
      <c r="A454">
        <v>21</v>
      </c>
      <c r="B454" t="s">
        <v>163</v>
      </c>
      <c r="C454" t="s">
        <v>32</v>
      </c>
      <c r="D454">
        <v>5</v>
      </c>
      <c r="E454">
        <v>2</v>
      </c>
      <c r="F454" t="s">
        <v>331</v>
      </c>
      <c r="G454" t="s">
        <v>100</v>
      </c>
      <c r="H454">
        <v>0</v>
      </c>
    </row>
    <row r="455" spans="1:8" x14ac:dyDescent="0.25">
      <c r="A455">
        <v>22</v>
      </c>
      <c r="B455" t="s">
        <v>31</v>
      </c>
      <c r="C455" t="s">
        <v>32</v>
      </c>
      <c r="D455">
        <v>5</v>
      </c>
      <c r="E455">
        <v>1</v>
      </c>
      <c r="F455" t="s">
        <v>331</v>
      </c>
      <c r="G455" t="s">
        <v>100</v>
      </c>
      <c r="H455">
        <v>169.89219700000001</v>
      </c>
    </row>
    <row r="456" spans="1:8" x14ac:dyDescent="0.25">
      <c r="A456">
        <v>23</v>
      </c>
      <c r="B456" t="s">
        <v>49</v>
      </c>
      <c r="C456" t="s">
        <v>32</v>
      </c>
      <c r="D456">
        <v>5</v>
      </c>
      <c r="E456">
        <v>1</v>
      </c>
      <c r="F456" t="s">
        <v>331</v>
      </c>
      <c r="G456" t="s">
        <v>100</v>
      </c>
      <c r="H456">
        <v>5.6994309999999997</v>
      </c>
    </row>
    <row r="457" spans="1:8" x14ac:dyDescent="0.25">
      <c r="A457">
        <v>24</v>
      </c>
      <c r="B457" t="s">
        <v>54</v>
      </c>
      <c r="C457" t="s">
        <v>44</v>
      </c>
      <c r="D457">
        <v>1</v>
      </c>
      <c r="E457">
        <v>4</v>
      </c>
      <c r="F457" t="s">
        <v>331</v>
      </c>
      <c r="G457" t="s">
        <v>100</v>
      </c>
      <c r="H457">
        <v>0</v>
      </c>
    </row>
    <row r="458" spans="1:8" x14ac:dyDescent="0.25">
      <c r="A458">
        <v>0</v>
      </c>
      <c r="B458" t="s">
        <v>152</v>
      </c>
      <c r="C458" t="s">
        <v>44</v>
      </c>
      <c r="D458">
        <v>1</v>
      </c>
      <c r="E458">
        <v>5</v>
      </c>
      <c r="F458" t="s">
        <v>331</v>
      </c>
      <c r="G458" t="s">
        <v>87</v>
      </c>
      <c r="H458">
        <v>0</v>
      </c>
    </row>
    <row r="459" spans="1:8" x14ac:dyDescent="0.25">
      <c r="A459">
        <v>1</v>
      </c>
      <c r="B459" t="s">
        <v>43</v>
      </c>
      <c r="C459" t="s">
        <v>44</v>
      </c>
      <c r="D459">
        <v>1</v>
      </c>
      <c r="E459">
        <v>5</v>
      </c>
      <c r="F459" t="s">
        <v>331</v>
      </c>
      <c r="G459" t="s">
        <v>87</v>
      </c>
      <c r="H459">
        <v>0</v>
      </c>
    </row>
    <row r="460" spans="1:8" x14ac:dyDescent="0.25">
      <c r="A460">
        <v>2</v>
      </c>
      <c r="B460" t="s">
        <v>112</v>
      </c>
      <c r="C460" t="s">
        <v>44</v>
      </c>
      <c r="D460">
        <v>1</v>
      </c>
      <c r="E460">
        <v>5</v>
      </c>
      <c r="F460" t="s">
        <v>331</v>
      </c>
      <c r="G460" t="s">
        <v>87</v>
      </c>
      <c r="H460">
        <v>0</v>
      </c>
    </row>
    <row r="461" spans="1:8" x14ac:dyDescent="0.25">
      <c r="A461">
        <v>3</v>
      </c>
      <c r="B461" t="s">
        <v>138</v>
      </c>
      <c r="C461" t="s">
        <v>44</v>
      </c>
      <c r="D461">
        <v>1</v>
      </c>
      <c r="E461">
        <v>5</v>
      </c>
      <c r="F461" t="s">
        <v>331</v>
      </c>
      <c r="G461" t="s">
        <v>87</v>
      </c>
      <c r="H461">
        <v>1.6859139999999999</v>
      </c>
    </row>
    <row r="462" spans="1:8" x14ac:dyDescent="0.25">
      <c r="A462">
        <v>4</v>
      </c>
      <c r="B462" t="s">
        <v>153</v>
      </c>
      <c r="C462" t="s">
        <v>44</v>
      </c>
      <c r="D462">
        <v>1</v>
      </c>
      <c r="E462">
        <v>5</v>
      </c>
      <c r="F462" t="s">
        <v>331</v>
      </c>
      <c r="G462" t="s">
        <v>87</v>
      </c>
      <c r="H462">
        <v>0.57193099999999997</v>
      </c>
    </row>
    <row r="463" spans="1:8" x14ac:dyDescent="0.25">
      <c r="A463">
        <v>5</v>
      </c>
      <c r="B463" t="s">
        <v>130</v>
      </c>
      <c r="C463" t="s">
        <v>44</v>
      </c>
      <c r="D463">
        <v>1</v>
      </c>
      <c r="E463">
        <v>5</v>
      </c>
      <c r="F463" t="s">
        <v>331</v>
      </c>
      <c r="G463" t="s">
        <v>87</v>
      </c>
      <c r="H463">
        <v>0</v>
      </c>
    </row>
    <row r="464" spans="1:8" x14ac:dyDescent="0.25">
      <c r="A464">
        <v>6</v>
      </c>
      <c r="B464" t="s">
        <v>155</v>
      </c>
      <c r="C464" t="s">
        <v>44</v>
      </c>
      <c r="D464">
        <v>1</v>
      </c>
      <c r="E464">
        <v>3</v>
      </c>
      <c r="F464" t="s">
        <v>331</v>
      </c>
      <c r="G464" t="s">
        <v>87</v>
      </c>
      <c r="H464">
        <v>3.4647589999999999</v>
      </c>
    </row>
    <row r="465" spans="1:8" x14ac:dyDescent="0.25">
      <c r="A465">
        <v>7</v>
      </c>
      <c r="B465" t="s">
        <v>126</v>
      </c>
      <c r="C465" t="s">
        <v>60</v>
      </c>
      <c r="D465">
        <v>3</v>
      </c>
      <c r="E465">
        <v>1</v>
      </c>
      <c r="F465" t="s">
        <v>331</v>
      </c>
      <c r="G465" t="s">
        <v>87</v>
      </c>
      <c r="H465">
        <v>10.499036</v>
      </c>
    </row>
    <row r="466" spans="1:8" x14ac:dyDescent="0.25">
      <c r="A466">
        <v>8</v>
      </c>
      <c r="B466" t="s">
        <v>92</v>
      </c>
      <c r="C466" t="s">
        <v>60</v>
      </c>
      <c r="D466">
        <v>3</v>
      </c>
      <c r="E466">
        <v>1</v>
      </c>
      <c r="F466" t="s">
        <v>331</v>
      </c>
      <c r="G466" t="s">
        <v>87</v>
      </c>
      <c r="H466">
        <v>0</v>
      </c>
    </row>
    <row r="467" spans="1:8" x14ac:dyDescent="0.25">
      <c r="A467">
        <v>9</v>
      </c>
      <c r="B467" t="s">
        <v>156</v>
      </c>
      <c r="C467" t="s">
        <v>60</v>
      </c>
      <c r="D467">
        <v>3</v>
      </c>
      <c r="E467">
        <v>1</v>
      </c>
      <c r="F467" t="s">
        <v>331</v>
      </c>
      <c r="G467" t="s">
        <v>87</v>
      </c>
      <c r="H467">
        <v>0</v>
      </c>
    </row>
    <row r="468" spans="1:8" x14ac:dyDescent="0.25">
      <c r="A468">
        <v>10</v>
      </c>
      <c r="B468" t="s">
        <v>157</v>
      </c>
      <c r="C468" t="s">
        <v>60</v>
      </c>
      <c r="D468">
        <v>3</v>
      </c>
      <c r="E468">
        <v>1</v>
      </c>
      <c r="F468" t="s">
        <v>331</v>
      </c>
      <c r="G468" t="s">
        <v>87</v>
      </c>
      <c r="H468">
        <v>5.8536429999999999</v>
      </c>
    </row>
    <row r="469" spans="1:8" x14ac:dyDescent="0.25">
      <c r="A469">
        <v>11</v>
      </c>
      <c r="B469" t="s">
        <v>66</v>
      </c>
      <c r="C469" t="s">
        <v>60</v>
      </c>
      <c r="D469">
        <v>3</v>
      </c>
      <c r="E469">
        <v>1</v>
      </c>
      <c r="F469" t="s">
        <v>331</v>
      </c>
      <c r="G469" t="s">
        <v>87</v>
      </c>
      <c r="H469">
        <v>0.21344399999999999</v>
      </c>
    </row>
    <row r="470" spans="1:8" x14ac:dyDescent="0.25">
      <c r="A470">
        <v>12</v>
      </c>
      <c r="B470" t="s">
        <v>59</v>
      </c>
      <c r="C470" t="s">
        <v>60</v>
      </c>
      <c r="D470">
        <v>3</v>
      </c>
      <c r="E470">
        <v>1</v>
      </c>
      <c r="F470" t="s">
        <v>331</v>
      </c>
      <c r="G470" t="s">
        <v>87</v>
      </c>
      <c r="H470">
        <v>0</v>
      </c>
    </row>
    <row r="471" spans="1:8" x14ac:dyDescent="0.25">
      <c r="A471">
        <v>13</v>
      </c>
      <c r="B471" t="s">
        <v>159</v>
      </c>
      <c r="C471" t="s">
        <v>60</v>
      </c>
      <c r="D471">
        <v>3</v>
      </c>
      <c r="E471">
        <v>4</v>
      </c>
      <c r="F471" t="s">
        <v>331</v>
      </c>
      <c r="G471" t="s">
        <v>87</v>
      </c>
      <c r="H471">
        <v>0</v>
      </c>
    </row>
    <row r="472" spans="1:8" x14ac:dyDescent="0.25">
      <c r="A472">
        <v>14</v>
      </c>
      <c r="B472" t="s">
        <v>160</v>
      </c>
      <c r="C472" t="s">
        <v>22</v>
      </c>
      <c r="D472">
        <v>4</v>
      </c>
      <c r="E472">
        <v>3</v>
      </c>
      <c r="F472" t="s">
        <v>331</v>
      </c>
      <c r="G472" t="s">
        <v>87</v>
      </c>
      <c r="H472">
        <v>0</v>
      </c>
    </row>
    <row r="473" spans="1:8" x14ac:dyDescent="0.25">
      <c r="A473">
        <v>15</v>
      </c>
      <c r="B473" t="s">
        <v>161</v>
      </c>
      <c r="C473" t="s">
        <v>22</v>
      </c>
      <c r="D473">
        <v>4</v>
      </c>
      <c r="E473">
        <v>3</v>
      </c>
      <c r="F473" t="s">
        <v>331</v>
      </c>
      <c r="G473" t="s">
        <v>87</v>
      </c>
      <c r="H473">
        <v>0</v>
      </c>
    </row>
    <row r="474" spans="1:8" x14ac:dyDescent="0.25">
      <c r="A474">
        <v>17</v>
      </c>
      <c r="B474" t="s">
        <v>37</v>
      </c>
      <c r="C474" t="s">
        <v>38</v>
      </c>
      <c r="D474">
        <v>2</v>
      </c>
      <c r="E474">
        <v>5</v>
      </c>
      <c r="F474" t="s">
        <v>331</v>
      </c>
      <c r="G474" t="s">
        <v>87</v>
      </c>
      <c r="H474">
        <v>11.69286</v>
      </c>
    </row>
    <row r="475" spans="1:8" x14ac:dyDescent="0.25">
      <c r="A475">
        <v>18</v>
      </c>
      <c r="B475" t="s">
        <v>26</v>
      </c>
      <c r="C475" t="s">
        <v>22</v>
      </c>
      <c r="D475">
        <v>4</v>
      </c>
      <c r="E475">
        <v>3</v>
      </c>
      <c r="F475" t="s">
        <v>331</v>
      </c>
      <c r="G475" t="s">
        <v>87</v>
      </c>
      <c r="H475">
        <v>0</v>
      </c>
    </row>
    <row r="476" spans="1:8" x14ac:dyDescent="0.25">
      <c r="A476">
        <v>19</v>
      </c>
      <c r="B476" t="s">
        <v>21</v>
      </c>
      <c r="C476" t="s">
        <v>22</v>
      </c>
      <c r="D476">
        <v>4</v>
      </c>
      <c r="E476">
        <v>3</v>
      </c>
      <c r="F476" t="s">
        <v>331</v>
      </c>
      <c r="G476" t="s">
        <v>87</v>
      </c>
      <c r="H476">
        <v>0</v>
      </c>
    </row>
    <row r="477" spans="1:8" x14ac:dyDescent="0.25">
      <c r="A477">
        <v>20</v>
      </c>
      <c r="B477" t="s">
        <v>52</v>
      </c>
      <c r="C477" t="s">
        <v>32</v>
      </c>
      <c r="D477">
        <v>5</v>
      </c>
      <c r="E477">
        <v>1</v>
      </c>
      <c r="F477" t="s">
        <v>331</v>
      </c>
      <c r="G477" t="s">
        <v>87</v>
      </c>
      <c r="H477">
        <v>1.7519979999999999</v>
      </c>
    </row>
    <row r="478" spans="1:8" x14ac:dyDescent="0.25">
      <c r="A478">
        <v>21</v>
      </c>
      <c r="B478" t="s">
        <v>163</v>
      </c>
      <c r="C478" t="s">
        <v>32</v>
      </c>
      <c r="D478">
        <v>5</v>
      </c>
      <c r="E478">
        <v>2</v>
      </c>
      <c r="F478" t="s">
        <v>331</v>
      </c>
      <c r="G478" t="s">
        <v>87</v>
      </c>
      <c r="H478">
        <v>0</v>
      </c>
    </row>
    <row r="479" spans="1:8" x14ac:dyDescent="0.25">
      <c r="A479">
        <v>22</v>
      </c>
      <c r="B479" t="s">
        <v>31</v>
      </c>
      <c r="C479" t="s">
        <v>32</v>
      </c>
      <c r="D479">
        <v>5</v>
      </c>
      <c r="E479">
        <v>1</v>
      </c>
      <c r="F479" t="s">
        <v>331</v>
      </c>
      <c r="G479" t="s">
        <v>87</v>
      </c>
      <c r="H479">
        <v>146.944571</v>
      </c>
    </row>
    <row r="480" spans="1:8" x14ac:dyDescent="0.25">
      <c r="A480">
        <v>23</v>
      </c>
      <c r="B480" t="s">
        <v>49</v>
      </c>
      <c r="C480" t="s">
        <v>32</v>
      </c>
      <c r="D480">
        <v>5</v>
      </c>
      <c r="E480">
        <v>1</v>
      </c>
      <c r="F480" t="s">
        <v>331</v>
      </c>
      <c r="G480" t="s">
        <v>87</v>
      </c>
      <c r="H480">
        <v>0</v>
      </c>
    </row>
    <row r="481" spans="1:8" x14ac:dyDescent="0.25">
      <c r="A481">
        <v>24</v>
      </c>
      <c r="B481" t="s">
        <v>54</v>
      </c>
      <c r="C481" t="s">
        <v>44</v>
      </c>
      <c r="D481">
        <v>1</v>
      </c>
      <c r="E481">
        <v>4</v>
      </c>
      <c r="F481" t="s">
        <v>331</v>
      </c>
      <c r="G481" t="s">
        <v>87</v>
      </c>
      <c r="H481">
        <v>0</v>
      </c>
    </row>
    <row r="482" spans="1:8" x14ac:dyDescent="0.25">
      <c r="A482">
        <v>0</v>
      </c>
      <c r="B482" t="s">
        <v>152</v>
      </c>
      <c r="C482" t="s">
        <v>44</v>
      </c>
      <c r="D482">
        <v>1</v>
      </c>
      <c r="E482">
        <v>5</v>
      </c>
      <c r="F482" t="s">
        <v>331</v>
      </c>
      <c r="G482" t="s">
        <v>147</v>
      </c>
      <c r="H482">
        <v>0</v>
      </c>
    </row>
    <row r="483" spans="1:8" x14ac:dyDescent="0.25">
      <c r="A483">
        <v>1</v>
      </c>
      <c r="B483" t="s">
        <v>43</v>
      </c>
      <c r="C483" t="s">
        <v>44</v>
      </c>
      <c r="D483">
        <v>1</v>
      </c>
      <c r="E483">
        <v>5</v>
      </c>
      <c r="F483" t="s">
        <v>331</v>
      </c>
      <c r="G483" t="s">
        <v>147</v>
      </c>
      <c r="H483">
        <v>64.015197000000001</v>
      </c>
    </row>
    <row r="484" spans="1:8" x14ac:dyDescent="0.25">
      <c r="A484">
        <v>2</v>
      </c>
      <c r="B484" t="s">
        <v>112</v>
      </c>
      <c r="C484" t="s">
        <v>44</v>
      </c>
      <c r="D484">
        <v>1</v>
      </c>
      <c r="E484">
        <v>5</v>
      </c>
      <c r="F484" t="s">
        <v>331</v>
      </c>
      <c r="G484" t="s">
        <v>147</v>
      </c>
      <c r="H484">
        <v>0.19841600000000001</v>
      </c>
    </row>
    <row r="485" spans="1:8" x14ac:dyDescent="0.25">
      <c r="A485">
        <v>3</v>
      </c>
      <c r="B485" t="s">
        <v>138</v>
      </c>
      <c r="C485" t="s">
        <v>44</v>
      </c>
      <c r="D485">
        <v>1</v>
      </c>
      <c r="E485">
        <v>5</v>
      </c>
      <c r="F485" t="s">
        <v>331</v>
      </c>
      <c r="G485" t="s">
        <v>147</v>
      </c>
      <c r="H485">
        <v>20.878774</v>
      </c>
    </row>
    <row r="486" spans="1:8" x14ac:dyDescent="0.25">
      <c r="A486">
        <v>4</v>
      </c>
      <c r="B486" t="s">
        <v>153</v>
      </c>
      <c r="C486" t="s">
        <v>44</v>
      </c>
      <c r="D486">
        <v>1</v>
      </c>
      <c r="E486">
        <v>5</v>
      </c>
      <c r="F486" t="s">
        <v>331</v>
      </c>
      <c r="G486" t="s">
        <v>147</v>
      </c>
      <c r="H486">
        <v>5.2520249999999997</v>
      </c>
    </row>
    <row r="487" spans="1:8" x14ac:dyDescent="0.25">
      <c r="A487">
        <v>5</v>
      </c>
      <c r="B487" t="s">
        <v>130</v>
      </c>
      <c r="C487" t="s">
        <v>44</v>
      </c>
      <c r="D487">
        <v>1</v>
      </c>
      <c r="E487">
        <v>5</v>
      </c>
      <c r="F487" t="s">
        <v>331</v>
      </c>
      <c r="G487" t="s">
        <v>147</v>
      </c>
      <c r="H487">
        <v>6.8224090000000004</v>
      </c>
    </row>
    <row r="488" spans="1:8" x14ac:dyDescent="0.25">
      <c r="A488">
        <v>6</v>
      </c>
      <c r="B488" t="s">
        <v>155</v>
      </c>
      <c r="C488" t="s">
        <v>44</v>
      </c>
      <c r="D488">
        <v>1</v>
      </c>
      <c r="E488">
        <v>3</v>
      </c>
      <c r="F488" t="s">
        <v>331</v>
      </c>
      <c r="G488" t="s">
        <v>147</v>
      </c>
      <c r="H488">
        <v>13.771416</v>
      </c>
    </row>
    <row r="489" spans="1:8" x14ac:dyDescent="0.25">
      <c r="A489">
        <v>7</v>
      </c>
      <c r="B489" t="s">
        <v>126</v>
      </c>
      <c r="C489" t="s">
        <v>60</v>
      </c>
      <c r="D489">
        <v>3</v>
      </c>
      <c r="E489">
        <v>1</v>
      </c>
      <c r="F489" t="s">
        <v>331</v>
      </c>
      <c r="G489" t="s">
        <v>147</v>
      </c>
      <c r="H489">
        <v>19.221588000000001</v>
      </c>
    </row>
    <row r="490" spans="1:8" x14ac:dyDescent="0.25">
      <c r="A490">
        <v>8</v>
      </c>
      <c r="B490" t="s">
        <v>92</v>
      </c>
      <c r="C490" t="s">
        <v>60</v>
      </c>
      <c r="D490">
        <v>3</v>
      </c>
      <c r="E490">
        <v>1</v>
      </c>
      <c r="F490" t="s">
        <v>331</v>
      </c>
      <c r="G490" t="s">
        <v>147</v>
      </c>
      <c r="H490">
        <v>0</v>
      </c>
    </row>
    <row r="491" spans="1:8" x14ac:dyDescent="0.25">
      <c r="A491">
        <v>9</v>
      </c>
      <c r="B491" t="s">
        <v>156</v>
      </c>
      <c r="C491" t="s">
        <v>60</v>
      </c>
      <c r="D491">
        <v>3</v>
      </c>
      <c r="E491">
        <v>1</v>
      </c>
      <c r="F491" t="s">
        <v>331</v>
      </c>
      <c r="G491" t="s">
        <v>147</v>
      </c>
      <c r="H491">
        <v>0</v>
      </c>
    </row>
    <row r="492" spans="1:8" x14ac:dyDescent="0.25">
      <c r="A492">
        <v>10</v>
      </c>
      <c r="B492" t="s">
        <v>157</v>
      </c>
      <c r="C492" t="s">
        <v>60</v>
      </c>
      <c r="D492">
        <v>3</v>
      </c>
      <c r="E492">
        <v>1</v>
      </c>
      <c r="F492" t="s">
        <v>331</v>
      </c>
      <c r="G492" t="s">
        <v>147</v>
      </c>
      <c r="H492">
        <v>8.9605899999999998</v>
      </c>
    </row>
    <row r="493" spans="1:8" x14ac:dyDescent="0.25">
      <c r="A493">
        <v>11</v>
      </c>
      <c r="B493" t="s">
        <v>66</v>
      </c>
      <c r="C493" t="s">
        <v>60</v>
      </c>
      <c r="D493">
        <v>3</v>
      </c>
      <c r="E493">
        <v>1</v>
      </c>
      <c r="F493" t="s">
        <v>331</v>
      </c>
      <c r="G493" t="s">
        <v>147</v>
      </c>
      <c r="H493">
        <v>35.828614999999999</v>
      </c>
    </row>
    <row r="494" spans="1:8" x14ac:dyDescent="0.25">
      <c r="A494">
        <v>12</v>
      </c>
      <c r="B494" t="s">
        <v>59</v>
      </c>
      <c r="C494" t="s">
        <v>60</v>
      </c>
      <c r="D494">
        <v>3</v>
      </c>
      <c r="E494">
        <v>1</v>
      </c>
      <c r="F494" t="s">
        <v>331</v>
      </c>
      <c r="G494" t="s">
        <v>147</v>
      </c>
      <c r="H494">
        <v>0</v>
      </c>
    </row>
    <row r="495" spans="1:8" x14ac:dyDescent="0.25">
      <c r="A495">
        <v>13</v>
      </c>
      <c r="B495" t="s">
        <v>159</v>
      </c>
      <c r="C495" t="s">
        <v>60</v>
      </c>
      <c r="D495">
        <v>3</v>
      </c>
      <c r="E495">
        <v>4</v>
      </c>
      <c r="F495" t="s">
        <v>331</v>
      </c>
      <c r="G495" t="s">
        <v>147</v>
      </c>
      <c r="H495">
        <v>1.723754</v>
      </c>
    </row>
    <row r="496" spans="1:8" x14ac:dyDescent="0.25">
      <c r="A496">
        <v>14</v>
      </c>
      <c r="B496" t="s">
        <v>160</v>
      </c>
      <c r="C496" t="s">
        <v>22</v>
      </c>
      <c r="D496">
        <v>4</v>
      </c>
      <c r="E496">
        <v>3</v>
      </c>
      <c r="F496" t="s">
        <v>331</v>
      </c>
      <c r="G496" t="s">
        <v>147</v>
      </c>
      <c r="H496">
        <v>3.721E-2</v>
      </c>
    </row>
    <row r="497" spans="1:8" x14ac:dyDescent="0.25">
      <c r="A497">
        <v>15</v>
      </c>
      <c r="B497" t="s">
        <v>161</v>
      </c>
      <c r="C497" t="s">
        <v>22</v>
      </c>
      <c r="D497">
        <v>4</v>
      </c>
      <c r="E497">
        <v>3</v>
      </c>
      <c r="F497" t="s">
        <v>331</v>
      </c>
      <c r="G497" t="s">
        <v>147</v>
      </c>
      <c r="H497">
        <v>44.075217000000002</v>
      </c>
    </row>
    <row r="498" spans="1:8" x14ac:dyDescent="0.25">
      <c r="A498">
        <v>17</v>
      </c>
      <c r="B498" t="s">
        <v>37</v>
      </c>
      <c r="C498" t="s">
        <v>38</v>
      </c>
      <c r="D498">
        <v>2</v>
      </c>
      <c r="E498">
        <v>5</v>
      </c>
      <c r="F498" t="s">
        <v>331</v>
      </c>
      <c r="G498" t="s">
        <v>147</v>
      </c>
      <c r="H498">
        <v>0</v>
      </c>
    </row>
    <row r="499" spans="1:8" x14ac:dyDescent="0.25">
      <c r="A499">
        <v>18</v>
      </c>
      <c r="B499" t="s">
        <v>26</v>
      </c>
      <c r="C499" t="s">
        <v>22</v>
      </c>
      <c r="D499">
        <v>4</v>
      </c>
      <c r="E499">
        <v>3</v>
      </c>
      <c r="F499" t="s">
        <v>331</v>
      </c>
      <c r="G499" t="s">
        <v>147</v>
      </c>
      <c r="H499">
        <v>128.24980300000001</v>
      </c>
    </row>
    <row r="500" spans="1:8" x14ac:dyDescent="0.25">
      <c r="A500">
        <v>19</v>
      </c>
      <c r="B500" t="s">
        <v>21</v>
      </c>
      <c r="C500" t="s">
        <v>22</v>
      </c>
      <c r="D500">
        <v>4</v>
      </c>
      <c r="E500">
        <v>3</v>
      </c>
      <c r="F500" t="s">
        <v>331</v>
      </c>
      <c r="G500" t="s">
        <v>147</v>
      </c>
      <c r="H500">
        <v>5.0917770000000004</v>
      </c>
    </row>
    <row r="501" spans="1:8" x14ac:dyDescent="0.25">
      <c r="A501">
        <v>20</v>
      </c>
      <c r="B501" t="s">
        <v>52</v>
      </c>
      <c r="C501" t="s">
        <v>32</v>
      </c>
      <c r="D501">
        <v>5</v>
      </c>
      <c r="E501">
        <v>1</v>
      </c>
      <c r="F501" t="s">
        <v>331</v>
      </c>
      <c r="G501" t="s">
        <v>147</v>
      </c>
      <c r="H501">
        <v>111.504997</v>
      </c>
    </row>
    <row r="502" spans="1:8" x14ac:dyDescent="0.25">
      <c r="A502">
        <v>21</v>
      </c>
      <c r="B502" t="s">
        <v>163</v>
      </c>
      <c r="C502" t="s">
        <v>32</v>
      </c>
      <c r="D502">
        <v>5</v>
      </c>
      <c r="E502">
        <v>2</v>
      </c>
      <c r="F502" t="s">
        <v>331</v>
      </c>
      <c r="G502" t="s">
        <v>147</v>
      </c>
      <c r="H502">
        <v>0.83187900000000004</v>
      </c>
    </row>
    <row r="503" spans="1:8" x14ac:dyDescent="0.25">
      <c r="A503">
        <v>22</v>
      </c>
      <c r="B503" t="s">
        <v>31</v>
      </c>
      <c r="C503" t="s">
        <v>32</v>
      </c>
      <c r="D503">
        <v>5</v>
      </c>
      <c r="E503">
        <v>1</v>
      </c>
      <c r="F503" t="s">
        <v>331</v>
      </c>
      <c r="G503" t="s">
        <v>147</v>
      </c>
      <c r="H503">
        <v>6.0740980000000002</v>
      </c>
    </row>
    <row r="504" spans="1:8" x14ac:dyDescent="0.25">
      <c r="A504">
        <v>23</v>
      </c>
      <c r="B504" t="s">
        <v>49</v>
      </c>
      <c r="C504" t="s">
        <v>32</v>
      </c>
      <c r="D504">
        <v>5</v>
      </c>
      <c r="E504">
        <v>1</v>
      </c>
      <c r="F504" t="s">
        <v>331</v>
      </c>
      <c r="G504" t="s">
        <v>147</v>
      </c>
      <c r="H504">
        <v>22.429238999999999</v>
      </c>
    </row>
    <row r="505" spans="1:8" x14ac:dyDescent="0.25">
      <c r="A505">
        <v>24</v>
      </c>
      <c r="B505" t="s">
        <v>54</v>
      </c>
      <c r="C505" t="s">
        <v>44</v>
      </c>
      <c r="D505">
        <v>1</v>
      </c>
      <c r="E505">
        <v>4</v>
      </c>
      <c r="F505" t="s">
        <v>331</v>
      </c>
      <c r="G505" t="s">
        <v>147</v>
      </c>
      <c r="H505">
        <v>0</v>
      </c>
    </row>
    <row r="506" spans="1:8" x14ac:dyDescent="0.25">
      <c r="A506">
        <v>0</v>
      </c>
      <c r="B506" t="s">
        <v>152</v>
      </c>
      <c r="C506" t="s">
        <v>44</v>
      </c>
      <c r="D506">
        <v>1</v>
      </c>
      <c r="E506">
        <v>5</v>
      </c>
      <c r="F506" t="s">
        <v>331</v>
      </c>
      <c r="G506" t="s">
        <v>27</v>
      </c>
      <c r="H506">
        <v>0</v>
      </c>
    </row>
    <row r="507" spans="1:8" x14ac:dyDescent="0.25">
      <c r="A507">
        <v>1</v>
      </c>
      <c r="B507" t="s">
        <v>43</v>
      </c>
      <c r="C507" t="s">
        <v>44</v>
      </c>
      <c r="D507">
        <v>1</v>
      </c>
      <c r="E507">
        <v>5</v>
      </c>
      <c r="F507" t="s">
        <v>331</v>
      </c>
      <c r="G507" t="s">
        <v>27</v>
      </c>
      <c r="H507">
        <v>7.0646940000000003</v>
      </c>
    </row>
    <row r="508" spans="1:8" x14ac:dyDescent="0.25">
      <c r="A508">
        <v>2</v>
      </c>
      <c r="B508" t="s">
        <v>112</v>
      </c>
      <c r="C508" t="s">
        <v>44</v>
      </c>
      <c r="D508">
        <v>1</v>
      </c>
      <c r="E508">
        <v>5</v>
      </c>
      <c r="F508" t="s">
        <v>331</v>
      </c>
      <c r="G508" t="s">
        <v>27</v>
      </c>
      <c r="H508">
        <v>16.819527000000001</v>
      </c>
    </row>
    <row r="509" spans="1:8" x14ac:dyDescent="0.25">
      <c r="A509">
        <v>3</v>
      </c>
      <c r="B509" t="s">
        <v>138</v>
      </c>
      <c r="C509" t="s">
        <v>44</v>
      </c>
      <c r="D509">
        <v>1</v>
      </c>
      <c r="E509">
        <v>5</v>
      </c>
      <c r="F509" t="s">
        <v>331</v>
      </c>
      <c r="G509" t="s">
        <v>27</v>
      </c>
      <c r="H509">
        <v>12.692254</v>
      </c>
    </row>
    <row r="510" spans="1:8" x14ac:dyDescent="0.25">
      <c r="A510">
        <v>4</v>
      </c>
      <c r="B510" t="s">
        <v>153</v>
      </c>
      <c r="C510" t="s">
        <v>44</v>
      </c>
      <c r="D510">
        <v>1</v>
      </c>
      <c r="E510">
        <v>5</v>
      </c>
      <c r="F510" t="s">
        <v>331</v>
      </c>
      <c r="G510" t="s">
        <v>27</v>
      </c>
      <c r="H510">
        <v>0</v>
      </c>
    </row>
    <row r="511" spans="1:8" x14ac:dyDescent="0.25">
      <c r="A511">
        <v>5</v>
      </c>
      <c r="B511" t="s">
        <v>130</v>
      </c>
      <c r="C511" t="s">
        <v>44</v>
      </c>
      <c r="D511">
        <v>1</v>
      </c>
      <c r="E511">
        <v>5</v>
      </c>
      <c r="F511" t="s">
        <v>331</v>
      </c>
      <c r="G511" t="s">
        <v>27</v>
      </c>
      <c r="H511">
        <v>3.3578999999999998E-2</v>
      </c>
    </row>
    <row r="512" spans="1:8" x14ac:dyDescent="0.25">
      <c r="A512">
        <v>6</v>
      </c>
      <c r="B512" t="s">
        <v>155</v>
      </c>
      <c r="C512" t="s">
        <v>44</v>
      </c>
      <c r="D512">
        <v>1</v>
      </c>
      <c r="E512">
        <v>3</v>
      </c>
      <c r="F512" t="s">
        <v>331</v>
      </c>
      <c r="G512" t="s">
        <v>27</v>
      </c>
      <c r="H512">
        <v>7.8570869999999999</v>
      </c>
    </row>
    <row r="513" spans="1:8" x14ac:dyDescent="0.25">
      <c r="A513">
        <v>7</v>
      </c>
      <c r="B513" t="s">
        <v>126</v>
      </c>
      <c r="C513" t="s">
        <v>60</v>
      </c>
      <c r="D513">
        <v>3</v>
      </c>
      <c r="E513">
        <v>1</v>
      </c>
      <c r="F513" t="s">
        <v>331</v>
      </c>
      <c r="G513" t="s">
        <v>27</v>
      </c>
      <c r="H513">
        <v>0</v>
      </c>
    </row>
    <row r="514" spans="1:8" x14ac:dyDescent="0.25">
      <c r="A514">
        <v>8</v>
      </c>
      <c r="B514" t="s">
        <v>92</v>
      </c>
      <c r="C514" t="s">
        <v>60</v>
      </c>
      <c r="D514">
        <v>3</v>
      </c>
      <c r="E514">
        <v>1</v>
      </c>
      <c r="F514" t="s">
        <v>331</v>
      </c>
      <c r="G514" t="s">
        <v>27</v>
      </c>
      <c r="H514">
        <v>31.073995</v>
      </c>
    </row>
    <row r="515" spans="1:8" x14ac:dyDescent="0.25">
      <c r="A515">
        <v>9</v>
      </c>
      <c r="B515" t="s">
        <v>156</v>
      </c>
      <c r="C515" t="s">
        <v>60</v>
      </c>
      <c r="D515">
        <v>3</v>
      </c>
      <c r="E515">
        <v>1</v>
      </c>
      <c r="F515" t="s">
        <v>331</v>
      </c>
      <c r="G515" t="s">
        <v>27</v>
      </c>
      <c r="H515">
        <v>0</v>
      </c>
    </row>
    <row r="516" spans="1:8" x14ac:dyDescent="0.25">
      <c r="A516">
        <v>10</v>
      </c>
      <c r="B516" t="s">
        <v>157</v>
      </c>
      <c r="C516" t="s">
        <v>60</v>
      </c>
      <c r="D516">
        <v>3</v>
      </c>
      <c r="E516">
        <v>1</v>
      </c>
      <c r="F516" t="s">
        <v>331</v>
      </c>
      <c r="G516" t="s">
        <v>27</v>
      </c>
      <c r="H516">
        <v>2.2898390000000002</v>
      </c>
    </row>
    <row r="517" spans="1:8" x14ac:dyDescent="0.25">
      <c r="A517">
        <v>11</v>
      </c>
      <c r="B517" t="s">
        <v>66</v>
      </c>
      <c r="C517" t="s">
        <v>60</v>
      </c>
      <c r="D517">
        <v>3</v>
      </c>
      <c r="E517">
        <v>1</v>
      </c>
      <c r="F517" t="s">
        <v>331</v>
      </c>
      <c r="G517" t="s">
        <v>27</v>
      </c>
      <c r="H517">
        <v>3.074827</v>
      </c>
    </row>
    <row r="518" spans="1:8" x14ac:dyDescent="0.25">
      <c r="A518">
        <v>12</v>
      </c>
      <c r="B518" t="s">
        <v>59</v>
      </c>
      <c r="C518" t="s">
        <v>60</v>
      </c>
      <c r="D518">
        <v>3</v>
      </c>
      <c r="E518">
        <v>1</v>
      </c>
      <c r="F518" t="s">
        <v>331</v>
      </c>
      <c r="G518" t="s">
        <v>27</v>
      </c>
      <c r="H518">
        <v>0</v>
      </c>
    </row>
    <row r="519" spans="1:8" x14ac:dyDescent="0.25">
      <c r="A519">
        <v>13</v>
      </c>
      <c r="B519" t="s">
        <v>159</v>
      </c>
      <c r="C519" t="s">
        <v>60</v>
      </c>
      <c r="D519">
        <v>3</v>
      </c>
      <c r="E519">
        <v>4</v>
      </c>
      <c r="F519" t="s">
        <v>331</v>
      </c>
      <c r="G519" t="s">
        <v>27</v>
      </c>
      <c r="H519">
        <v>0.19663700000000001</v>
      </c>
    </row>
    <row r="520" spans="1:8" x14ac:dyDescent="0.25">
      <c r="A520">
        <v>14</v>
      </c>
      <c r="B520" t="s">
        <v>160</v>
      </c>
      <c r="C520" t="s">
        <v>22</v>
      </c>
      <c r="D520">
        <v>4</v>
      </c>
      <c r="E520">
        <v>3</v>
      </c>
      <c r="F520" t="s">
        <v>331</v>
      </c>
      <c r="G520" t="s">
        <v>27</v>
      </c>
      <c r="H520">
        <v>0</v>
      </c>
    </row>
    <row r="521" spans="1:8" x14ac:dyDescent="0.25">
      <c r="A521">
        <v>15</v>
      </c>
      <c r="B521" t="s">
        <v>161</v>
      </c>
      <c r="C521" t="s">
        <v>22</v>
      </c>
      <c r="D521">
        <v>4</v>
      </c>
      <c r="E521">
        <v>3</v>
      </c>
      <c r="F521" t="s">
        <v>331</v>
      </c>
      <c r="G521" t="s">
        <v>27</v>
      </c>
      <c r="H521">
        <v>0.61850400000000005</v>
      </c>
    </row>
    <row r="522" spans="1:8" x14ac:dyDescent="0.25">
      <c r="A522">
        <v>17</v>
      </c>
      <c r="B522" t="s">
        <v>37</v>
      </c>
      <c r="C522" t="s">
        <v>38</v>
      </c>
      <c r="D522">
        <v>2</v>
      </c>
      <c r="E522">
        <v>5</v>
      </c>
      <c r="F522" t="s">
        <v>331</v>
      </c>
      <c r="G522" t="s">
        <v>27</v>
      </c>
      <c r="H522">
        <v>30.14555</v>
      </c>
    </row>
    <row r="523" spans="1:8" x14ac:dyDescent="0.25">
      <c r="A523">
        <v>18</v>
      </c>
      <c r="B523" t="s">
        <v>26</v>
      </c>
      <c r="C523" t="s">
        <v>22</v>
      </c>
      <c r="D523">
        <v>4</v>
      </c>
      <c r="E523">
        <v>3</v>
      </c>
      <c r="F523" t="s">
        <v>331</v>
      </c>
      <c r="G523" t="s">
        <v>27</v>
      </c>
      <c r="H523">
        <v>0</v>
      </c>
    </row>
    <row r="524" spans="1:8" x14ac:dyDescent="0.25">
      <c r="A524">
        <v>19</v>
      </c>
      <c r="B524" t="s">
        <v>21</v>
      </c>
      <c r="C524" t="s">
        <v>22</v>
      </c>
      <c r="D524">
        <v>4</v>
      </c>
      <c r="E524">
        <v>3</v>
      </c>
      <c r="F524" t="s">
        <v>331</v>
      </c>
      <c r="G524" t="s">
        <v>27</v>
      </c>
      <c r="H524">
        <v>0</v>
      </c>
    </row>
    <row r="525" spans="1:8" x14ac:dyDescent="0.25">
      <c r="A525">
        <v>20</v>
      </c>
      <c r="B525" t="s">
        <v>52</v>
      </c>
      <c r="C525" t="s">
        <v>32</v>
      </c>
      <c r="D525">
        <v>5</v>
      </c>
      <c r="E525">
        <v>1</v>
      </c>
      <c r="F525" t="s">
        <v>331</v>
      </c>
      <c r="G525" t="s">
        <v>27</v>
      </c>
      <c r="H525">
        <v>50.991017999999997</v>
      </c>
    </row>
    <row r="526" spans="1:8" x14ac:dyDescent="0.25">
      <c r="A526">
        <v>21</v>
      </c>
      <c r="B526" t="s">
        <v>163</v>
      </c>
      <c r="C526" t="s">
        <v>32</v>
      </c>
      <c r="D526">
        <v>5</v>
      </c>
      <c r="E526">
        <v>2</v>
      </c>
      <c r="F526" t="s">
        <v>331</v>
      </c>
      <c r="G526" t="s">
        <v>27</v>
      </c>
      <c r="H526">
        <v>2.3070889999999999</v>
      </c>
    </row>
    <row r="527" spans="1:8" x14ac:dyDescent="0.25">
      <c r="A527">
        <v>22</v>
      </c>
      <c r="B527" t="s">
        <v>31</v>
      </c>
      <c r="C527" t="s">
        <v>32</v>
      </c>
      <c r="D527">
        <v>5</v>
      </c>
      <c r="E527">
        <v>1</v>
      </c>
      <c r="F527" t="s">
        <v>331</v>
      </c>
      <c r="G527" t="s">
        <v>27</v>
      </c>
      <c r="H527">
        <v>51.942807000000002</v>
      </c>
    </row>
    <row r="528" spans="1:8" x14ac:dyDescent="0.25">
      <c r="A528">
        <v>23</v>
      </c>
      <c r="B528" t="s">
        <v>49</v>
      </c>
      <c r="C528" t="s">
        <v>32</v>
      </c>
      <c r="D528">
        <v>5</v>
      </c>
      <c r="E528">
        <v>1</v>
      </c>
      <c r="F528" t="s">
        <v>331</v>
      </c>
      <c r="G528" t="s">
        <v>27</v>
      </c>
      <c r="H528">
        <v>29.652424</v>
      </c>
    </row>
    <row r="529" spans="1:8" x14ac:dyDescent="0.25">
      <c r="A529">
        <v>24</v>
      </c>
      <c r="B529" t="s">
        <v>54</v>
      </c>
      <c r="C529" t="s">
        <v>44</v>
      </c>
      <c r="D529">
        <v>1</v>
      </c>
      <c r="E529">
        <v>4</v>
      </c>
      <c r="F529" t="s">
        <v>331</v>
      </c>
      <c r="G529" t="s">
        <v>27</v>
      </c>
      <c r="H529">
        <v>0</v>
      </c>
    </row>
    <row r="530" spans="1:8" x14ac:dyDescent="0.25">
      <c r="A530">
        <v>0</v>
      </c>
      <c r="B530" t="s">
        <v>152</v>
      </c>
      <c r="C530" t="s">
        <v>44</v>
      </c>
      <c r="D530">
        <v>1</v>
      </c>
      <c r="E530">
        <v>5</v>
      </c>
      <c r="F530" t="s">
        <v>331</v>
      </c>
      <c r="G530" t="s">
        <v>104</v>
      </c>
      <c r="H530">
        <v>0</v>
      </c>
    </row>
    <row r="531" spans="1:8" x14ac:dyDescent="0.25">
      <c r="A531">
        <v>1</v>
      </c>
      <c r="B531" t="s">
        <v>43</v>
      </c>
      <c r="C531" t="s">
        <v>44</v>
      </c>
      <c r="D531">
        <v>1</v>
      </c>
      <c r="E531">
        <v>5</v>
      </c>
      <c r="F531" t="s">
        <v>331</v>
      </c>
      <c r="G531" t="s">
        <v>104</v>
      </c>
      <c r="H531">
        <v>0</v>
      </c>
    </row>
    <row r="532" spans="1:8" x14ac:dyDescent="0.25">
      <c r="A532">
        <v>2</v>
      </c>
      <c r="B532" t="s">
        <v>112</v>
      </c>
      <c r="C532" t="s">
        <v>44</v>
      </c>
      <c r="D532">
        <v>1</v>
      </c>
      <c r="E532">
        <v>5</v>
      </c>
      <c r="F532" t="s">
        <v>331</v>
      </c>
      <c r="G532" t="s">
        <v>104</v>
      </c>
      <c r="H532">
        <v>0</v>
      </c>
    </row>
    <row r="533" spans="1:8" x14ac:dyDescent="0.25">
      <c r="A533">
        <v>3</v>
      </c>
      <c r="B533" t="s">
        <v>138</v>
      </c>
      <c r="C533" t="s">
        <v>44</v>
      </c>
      <c r="D533">
        <v>1</v>
      </c>
      <c r="E533">
        <v>5</v>
      </c>
      <c r="F533" t="s">
        <v>331</v>
      </c>
      <c r="G533" t="s">
        <v>104</v>
      </c>
      <c r="H533">
        <v>8.6467240000000007</v>
      </c>
    </row>
    <row r="534" spans="1:8" x14ac:dyDescent="0.25">
      <c r="A534">
        <v>4</v>
      </c>
      <c r="B534" t="s">
        <v>153</v>
      </c>
      <c r="C534" t="s">
        <v>44</v>
      </c>
      <c r="D534">
        <v>1</v>
      </c>
      <c r="E534">
        <v>5</v>
      </c>
      <c r="F534" t="s">
        <v>331</v>
      </c>
      <c r="G534" t="s">
        <v>104</v>
      </c>
      <c r="H534">
        <v>0</v>
      </c>
    </row>
    <row r="535" spans="1:8" x14ac:dyDescent="0.25">
      <c r="A535">
        <v>5</v>
      </c>
      <c r="B535" t="s">
        <v>130</v>
      </c>
      <c r="C535" t="s">
        <v>44</v>
      </c>
      <c r="D535">
        <v>1</v>
      </c>
      <c r="E535">
        <v>5</v>
      </c>
      <c r="F535" t="s">
        <v>331</v>
      </c>
      <c r="G535" t="s">
        <v>104</v>
      </c>
      <c r="H535">
        <v>0</v>
      </c>
    </row>
    <row r="536" spans="1:8" x14ac:dyDescent="0.25">
      <c r="A536">
        <v>6</v>
      </c>
      <c r="B536" t="s">
        <v>155</v>
      </c>
      <c r="C536" t="s">
        <v>44</v>
      </c>
      <c r="D536">
        <v>1</v>
      </c>
      <c r="E536">
        <v>3</v>
      </c>
      <c r="F536" t="s">
        <v>331</v>
      </c>
      <c r="G536" t="s">
        <v>104</v>
      </c>
      <c r="H536">
        <v>0</v>
      </c>
    </row>
    <row r="537" spans="1:8" x14ac:dyDescent="0.25">
      <c r="A537">
        <v>7</v>
      </c>
      <c r="B537" t="s">
        <v>126</v>
      </c>
      <c r="C537" t="s">
        <v>60</v>
      </c>
      <c r="D537">
        <v>3</v>
      </c>
      <c r="E537">
        <v>1</v>
      </c>
      <c r="F537" t="s">
        <v>331</v>
      </c>
      <c r="G537" t="s">
        <v>104</v>
      </c>
      <c r="H537">
        <v>0</v>
      </c>
    </row>
    <row r="538" spans="1:8" x14ac:dyDescent="0.25">
      <c r="A538">
        <v>8</v>
      </c>
      <c r="B538" t="s">
        <v>92</v>
      </c>
      <c r="C538" t="s">
        <v>60</v>
      </c>
      <c r="D538">
        <v>3</v>
      </c>
      <c r="E538">
        <v>1</v>
      </c>
      <c r="F538" t="s">
        <v>331</v>
      </c>
      <c r="G538" t="s">
        <v>104</v>
      </c>
      <c r="H538">
        <v>0</v>
      </c>
    </row>
    <row r="539" spans="1:8" x14ac:dyDescent="0.25">
      <c r="A539">
        <v>9</v>
      </c>
      <c r="B539" t="s">
        <v>156</v>
      </c>
      <c r="C539" t="s">
        <v>60</v>
      </c>
      <c r="D539">
        <v>3</v>
      </c>
      <c r="E539">
        <v>1</v>
      </c>
      <c r="F539" t="s">
        <v>331</v>
      </c>
      <c r="G539" t="s">
        <v>104</v>
      </c>
      <c r="H539">
        <v>0</v>
      </c>
    </row>
    <row r="540" spans="1:8" x14ac:dyDescent="0.25">
      <c r="A540">
        <v>10</v>
      </c>
      <c r="B540" t="s">
        <v>157</v>
      </c>
      <c r="C540" t="s">
        <v>60</v>
      </c>
      <c r="D540">
        <v>3</v>
      </c>
      <c r="E540">
        <v>1</v>
      </c>
      <c r="F540" t="s">
        <v>331</v>
      </c>
      <c r="G540" t="s">
        <v>104</v>
      </c>
      <c r="H540">
        <v>0</v>
      </c>
    </row>
    <row r="541" spans="1:8" x14ac:dyDescent="0.25">
      <c r="A541">
        <v>11</v>
      </c>
      <c r="B541" t="s">
        <v>66</v>
      </c>
      <c r="C541" t="s">
        <v>60</v>
      </c>
      <c r="D541">
        <v>3</v>
      </c>
      <c r="E541">
        <v>1</v>
      </c>
      <c r="F541" t="s">
        <v>331</v>
      </c>
      <c r="G541" t="s">
        <v>104</v>
      </c>
      <c r="H541">
        <v>4.3415179999999998</v>
      </c>
    </row>
    <row r="542" spans="1:8" x14ac:dyDescent="0.25">
      <c r="A542">
        <v>12</v>
      </c>
      <c r="B542" t="s">
        <v>59</v>
      </c>
      <c r="C542" t="s">
        <v>60</v>
      </c>
      <c r="D542">
        <v>3</v>
      </c>
      <c r="E542">
        <v>1</v>
      </c>
      <c r="F542" t="s">
        <v>331</v>
      </c>
      <c r="G542" t="s">
        <v>104</v>
      </c>
      <c r="H542">
        <v>0</v>
      </c>
    </row>
    <row r="543" spans="1:8" x14ac:dyDescent="0.25">
      <c r="A543">
        <v>13</v>
      </c>
      <c r="B543" t="s">
        <v>159</v>
      </c>
      <c r="C543" t="s">
        <v>60</v>
      </c>
      <c r="D543">
        <v>3</v>
      </c>
      <c r="E543">
        <v>4</v>
      </c>
      <c r="F543" t="s">
        <v>331</v>
      </c>
      <c r="G543" t="s">
        <v>104</v>
      </c>
      <c r="H543">
        <v>0.13569999999999999</v>
      </c>
    </row>
    <row r="544" spans="1:8" x14ac:dyDescent="0.25">
      <c r="A544">
        <v>14</v>
      </c>
      <c r="B544" t="s">
        <v>160</v>
      </c>
      <c r="C544" t="s">
        <v>22</v>
      </c>
      <c r="D544">
        <v>4</v>
      </c>
      <c r="E544">
        <v>3</v>
      </c>
      <c r="F544" t="s">
        <v>331</v>
      </c>
      <c r="G544" t="s">
        <v>104</v>
      </c>
      <c r="H544">
        <v>8.7713210000000004</v>
      </c>
    </row>
    <row r="545" spans="1:8" x14ac:dyDescent="0.25">
      <c r="A545">
        <v>15</v>
      </c>
      <c r="B545" t="s">
        <v>161</v>
      </c>
      <c r="C545" t="s">
        <v>22</v>
      </c>
      <c r="D545">
        <v>4</v>
      </c>
      <c r="E545">
        <v>3</v>
      </c>
      <c r="F545" t="s">
        <v>331</v>
      </c>
      <c r="G545" t="s">
        <v>104</v>
      </c>
      <c r="H545">
        <v>1.6537599999999999</v>
      </c>
    </row>
    <row r="546" spans="1:8" x14ac:dyDescent="0.25">
      <c r="A546">
        <v>17</v>
      </c>
      <c r="B546" t="s">
        <v>37</v>
      </c>
      <c r="C546" t="s">
        <v>38</v>
      </c>
      <c r="D546">
        <v>2</v>
      </c>
      <c r="E546">
        <v>5</v>
      </c>
      <c r="F546" t="s">
        <v>331</v>
      </c>
      <c r="G546" t="s">
        <v>104</v>
      </c>
      <c r="H546">
        <v>0</v>
      </c>
    </row>
    <row r="547" spans="1:8" x14ac:dyDescent="0.25">
      <c r="A547">
        <v>18</v>
      </c>
      <c r="B547" t="s">
        <v>26</v>
      </c>
      <c r="C547" t="s">
        <v>22</v>
      </c>
      <c r="D547">
        <v>4</v>
      </c>
      <c r="E547">
        <v>3</v>
      </c>
      <c r="F547" t="s">
        <v>331</v>
      </c>
      <c r="G547" t="s">
        <v>104</v>
      </c>
      <c r="H547">
        <v>112.43472</v>
      </c>
    </row>
    <row r="548" spans="1:8" x14ac:dyDescent="0.25">
      <c r="A548">
        <v>19</v>
      </c>
      <c r="B548" t="s">
        <v>21</v>
      </c>
      <c r="C548" t="s">
        <v>22</v>
      </c>
      <c r="D548">
        <v>4</v>
      </c>
      <c r="E548">
        <v>3</v>
      </c>
      <c r="F548" t="s">
        <v>331</v>
      </c>
      <c r="G548" t="s">
        <v>104</v>
      </c>
      <c r="H548">
        <v>0</v>
      </c>
    </row>
    <row r="549" spans="1:8" x14ac:dyDescent="0.25">
      <c r="A549">
        <v>20</v>
      </c>
      <c r="B549" t="s">
        <v>52</v>
      </c>
      <c r="C549" t="s">
        <v>32</v>
      </c>
      <c r="D549">
        <v>5</v>
      </c>
      <c r="E549">
        <v>1</v>
      </c>
      <c r="F549" t="s">
        <v>331</v>
      </c>
      <c r="G549" t="s">
        <v>104</v>
      </c>
      <c r="H549">
        <v>575.70784000000003</v>
      </c>
    </row>
    <row r="550" spans="1:8" x14ac:dyDescent="0.25">
      <c r="A550">
        <v>21</v>
      </c>
      <c r="B550" t="s">
        <v>163</v>
      </c>
      <c r="C550" t="s">
        <v>32</v>
      </c>
      <c r="D550">
        <v>5</v>
      </c>
      <c r="E550">
        <v>2</v>
      </c>
      <c r="F550" t="s">
        <v>331</v>
      </c>
      <c r="G550" t="s">
        <v>104</v>
      </c>
      <c r="H550">
        <v>0</v>
      </c>
    </row>
    <row r="551" spans="1:8" x14ac:dyDescent="0.25">
      <c r="A551">
        <v>22</v>
      </c>
      <c r="B551" t="s">
        <v>31</v>
      </c>
      <c r="C551" t="s">
        <v>32</v>
      </c>
      <c r="D551">
        <v>5</v>
      </c>
      <c r="E551">
        <v>1</v>
      </c>
      <c r="F551" t="s">
        <v>331</v>
      </c>
      <c r="G551" t="s">
        <v>104</v>
      </c>
      <c r="H551">
        <v>0</v>
      </c>
    </row>
    <row r="552" spans="1:8" x14ac:dyDescent="0.25">
      <c r="A552">
        <v>23</v>
      </c>
      <c r="B552" t="s">
        <v>49</v>
      </c>
      <c r="C552" t="s">
        <v>32</v>
      </c>
      <c r="D552">
        <v>5</v>
      </c>
      <c r="E552">
        <v>1</v>
      </c>
      <c r="F552" t="s">
        <v>331</v>
      </c>
      <c r="G552" t="s">
        <v>104</v>
      </c>
      <c r="H552">
        <v>7.7432840000000001</v>
      </c>
    </row>
    <row r="553" spans="1:8" x14ac:dyDescent="0.25">
      <c r="A553">
        <v>24</v>
      </c>
      <c r="B553" t="s">
        <v>54</v>
      </c>
      <c r="C553" t="s">
        <v>44</v>
      </c>
      <c r="D553">
        <v>1</v>
      </c>
      <c r="E553">
        <v>4</v>
      </c>
      <c r="F553" t="s">
        <v>331</v>
      </c>
      <c r="G553" t="s">
        <v>104</v>
      </c>
      <c r="H553">
        <v>0</v>
      </c>
    </row>
    <row r="554" spans="1:8" x14ac:dyDescent="0.25">
      <c r="A554">
        <v>0</v>
      </c>
      <c r="B554" t="s">
        <v>152</v>
      </c>
      <c r="C554" t="s">
        <v>44</v>
      </c>
      <c r="D554">
        <v>1</v>
      </c>
      <c r="E554">
        <v>5</v>
      </c>
      <c r="F554" t="s">
        <v>331</v>
      </c>
      <c r="G554" t="s">
        <v>71</v>
      </c>
      <c r="H554">
        <v>0</v>
      </c>
    </row>
    <row r="555" spans="1:8" x14ac:dyDescent="0.25">
      <c r="A555">
        <v>1</v>
      </c>
      <c r="B555" t="s">
        <v>43</v>
      </c>
      <c r="C555" t="s">
        <v>44</v>
      </c>
      <c r="D555">
        <v>1</v>
      </c>
      <c r="E555">
        <v>5</v>
      </c>
      <c r="F555" t="s">
        <v>331</v>
      </c>
      <c r="G555" t="s">
        <v>71</v>
      </c>
      <c r="H555">
        <v>105.487168</v>
      </c>
    </row>
    <row r="556" spans="1:8" x14ac:dyDescent="0.25">
      <c r="A556">
        <v>2</v>
      </c>
      <c r="B556" t="s">
        <v>112</v>
      </c>
      <c r="C556" t="s">
        <v>44</v>
      </c>
      <c r="D556">
        <v>1</v>
      </c>
      <c r="E556">
        <v>5</v>
      </c>
      <c r="F556" t="s">
        <v>331</v>
      </c>
      <c r="G556" t="s">
        <v>71</v>
      </c>
      <c r="H556">
        <v>1.7911840000000001</v>
      </c>
    </row>
    <row r="557" spans="1:8" x14ac:dyDescent="0.25">
      <c r="A557">
        <v>3</v>
      </c>
      <c r="B557" t="s">
        <v>138</v>
      </c>
      <c r="C557" t="s">
        <v>44</v>
      </c>
      <c r="D557">
        <v>1</v>
      </c>
      <c r="E557">
        <v>5</v>
      </c>
      <c r="F557" t="s">
        <v>331</v>
      </c>
      <c r="G557" t="s">
        <v>71</v>
      </c>
      <c r="H557">
        <v>33.512562000000003</v>
      </c>
    </row>
    <row r="558" spans="1:8" x14ac:dyDescent="0.25">
      <c r="A558">
        <v>4</v>
      </c>
      <c r="B558" t="s">
        <v>153</v>
      </c>
      <c r="C558" t="s">
        <v>44</v>
      </c>
      <c r="D558">
        <v>1</v>
      </c>
      <c r="E558">
        <v>5</v>
      </c>
      <c r="F558" t="s">
        <v>331</v>
      </c>
      <c r="G558" t="s">
        <v>71</v>
      </c>
      <c r="H558">
        <v>0</v>
      </c>
    </row>
    <row r="559" spans="1:8" x14ac:dyDescent="0.25">
      <c r="A559">
        <v>5</v>
      </c>
      <c r="B559" t="s">
        <v>130</v>
      </c>
      <c r="C559" t="s">
        <v>44</v>
      </c>
      <c r="D559">
        <v>1</v>
      </c>
      <c r="E559">
        <v>5</v>
      </c>
      <c r="F559" t="s">
        <v>331</v>
      </c>
      <c r="G559" t="s">
        <v>71</v>
      </c>
      <c r="H559">
        <v>0</v>
      </c>
    </row>
    <row r="560" spans="1:8" x14ac:dyDescent="0.25">
      <c r="A560">
        <v>6</v>
      </c>
      <c r="B560" t="s">
        <v>155</v>
      </c>
      <c r="C560" t="s">
        <v>44</v>
      </c>
      <c r="D560">
        <v>1</v>
      </c>
      <c r="E560">
        <v>3</v>
      </c>
      <c r="F560" t="s">
        <v>331</v>
      </c>
      <c r="G560" t="s">
        <v>71</v>
      </c>
      <c r="H560">
        <v>6.9502649999999999</v>
      </c>
    </row>
    <row r="561" spans="1:8" x14ac:dyDescent="0.25">
      <c r="A561">
        <v>7</v>
      </c>
      <c r="B561" t="s">
        <v>126</v>
      </c>
      <c r="C561" t="s">
        <v>60</v>
      </c>
      <c r="D561">
        <v>3</v>
      </c>
      <c r="E561">
        <v>1</v>
      </c>
      <c r="F561" t="s">
        <v>331</v>
      </c>
      <c r="G561" t="s">
        <v>71</v>
      </c>
      <c r="H561">
        <v>0</v>
      </c>
    </row>
    <row r="562" spans="1:8" x14ac:dyDescent="0.25">
      <c r="A562">
        <v>8</v>
      </c>
      <c r="B562" t="s">
        <v>92</v>
      </c>
      <c r="C562" t="s">
        <v>60</v>
      </c>
      <c r="D562">
        <v>3</v>
      </c>
      <c r="E562">
        <v>1</v>
      </c>
      <c r="F562" t="s">
        <v>331</v>
      </c>
      <c r="G562" t="s">
        <v>71</v>
      </c>
      <c r="H562">
        <v>0</v>
      </c>
    </row>
    <row r="563" spans="1:8" x14ac:dyDescent="0.25">
      <c r="A563">
        <v>9</v>
      </c>
      <c r="B563" t="s">
        <v>156</v>
      </c>
      <c r="C563" t="s">
        <v>60</v>
      </c>
      <c r="D563">
        <v>3</v>
      </c>
      <c r="E563">
        <v>1</v>
      </c>
      <c r="F563" t="s">
        <v>331</v>
      </c>
      <c r="G563" t="s">
        <v>71</v>
      </c>
      <c r="H563">
        <v>0</v>
      </c>
    </row>
    <row r="564" spans="1:8" x14ac:dyDescent="0.25">
      <c r="A564">
        <v>10</v>
      </c>
      <c r="B564" t="s">
        <v>157</v>
      </c>
      <c r="C564" t="s">
        <v>60</v>
      </c>
      <c r="D564">
        <v>3</v>
      </c>
      <c r="E564">
        <v>1</v>
      </c>
      <c r="F564" t="s">
        <v>331</v>
      </c>
      <c r="G564" t="s">
        <v>71</v>
      </c>
      <c r="H564">
        <v>0.18604799999999999</v>
      </c>
    </row>
    <row r="565" spans="1:8" x14ac:dyDescent="0.25">
      <c r="A565">
        <v>11</v>
      </c>
      <c r="B565" t="s">
        <v>66</v>
      </c>
      <c r="C565" t="s">
        <v>60</v>
      </c>
      <c r="D565">
        <v>3</v>
      </c>
      <c r="E565">
        <v>1</v>
      </c>
      <c r="F565" t="s">
        <v>331</v>
      </c>
      <c r="G565" t="s">
        <v>71</v>
      </c>
      <c r="H565">
        <v>0</v>
      </c>
    </row>
    <row r="566" spans="1:8" x14ac:dyDescent="0.25">
      <c r="A566">
        <v>12</v>
      </c>
      <c r="B566" t="s">
        <v>59</v>
      </c>
      <c r="C566" t="s">
        <v>60</v>
      </c>
      <c r="D566">
        <v>3</v>
      </c>
      <c r="E566">
        <v>1</v>
      </c>
      <c r="F566" t="s">
        <v>331</v>
      </c>
      <c r="G566" t="s">
        <v>71</v>
      </c>
      <c r="H566">
        <v>0</v>
      </c>
    </row>
    <row r="567" spans="1:8" x14ac:dyDescent="0.25">
      <c r="A567">
        <v>13</v>
      </c>
      <c r="B567" t="s">
        <v>159</v>
      </c>
      <c r="C567" t="s">
        <v>60</v>
      </c>
      <c r="D567">
        <v>3</v>
      </c>
      <c r="E567">
        <v>4</v>
      </c>
      <c r="F567" t="s">
        <v>331</v>
      </c>
      <c r="G567" t="s">
        <v>71</v>
      </c>
      <c r="H567">
        <v>1.1306149999999999</v>
      </c>
    </row>
    <row r="568" spans="1:8" x14ac:dyDescent="0.25">
      <c r="A568">
        <v>14</v>
      </c>
      <c r="B568" t="s">
        <v>160</v>
      </c>
      <c r="C568" t="s">
        <v>22</v>
      </c>
      <c r="D568">
        <v>4</v>
      </c>
      <c r="E568">
        <v>3</v>
      </c>
      <c r="F568" t="s">
        <v>331</v>
      </c>
      <c r="G568" t="s">
        <v>71</v>
      </c>
      <c r="H568">
        <v>1.449058</v>
      </c>
    </row>
    <row r="569" spans="1:8" x14ac:dyDescent="0.25">
      <c r="A569">
        <v>15</v>
      </c>
      <c r="B569" t="s">
        <v>161</v>
      </c>
      <c r="C569" t="s">
        <v>22</v>
      </c>
      <c r="D569">
        <v>4</v>
      </c>
      <c r="E569">
        <v>3</v>
      </c>
      <c r="F569" t="s">
        <v>331</v>
      </c>
      <c r="G569" t="s">
        <v>71</v>
      </c>
      <c r="H569">
        <v>12.990921999999999</v>
      </c>
    </row>
    <row r="570" spans="1:8" x14ac:dyDescent="0.25">
      <c r="A570">
        <v>17</v>
      </c>
      <c r="B570" t="s">
        <v>37</v>
      </c>
      <c r="C570" t="s">
        <v>38</v>
      </c>
      <c r="D570">
        <v>2</v>
      </c>
      <c r="E570">
        <v>5</v>
      </c>
      <c r="F570" t="s">
        <v>331</v>
      </c>
      <c r="G570" t="s">
        <v>71</v>
      </c>
      <c r="H570">
        <v>0.11614099999999999</v>
      </c>
    </row>
    <row r="571" spans="1:8" x14ac:dyDescent="0.25">
      <c r="A571">
        <v>18</v>
      </c>
      <c r="B571" t="s">
        <v>26</v>
      </c>
      <c r="C571" t="s">
        <v>22</v>
      </c>
      <c r="D571">
        <v>4</v>
      </c>
      <c r="E571">
        <v>3</v>
      </c>
      <c r="F571" t="s">
        <v>331</v>
      </c>
      <c r="G571" t="s">
        <v>71</v>
      </c>
      <c r="H571">
        <v>2.896779</v>
      </c>
    </row>
    <row r="572" spans="1:8" x14ac:dyDescent="0.25">
      <c r="A572">
        <v>19</v>
      </c>
      <c r="B572" t="s">
        <v>21</v>
      </c>
      <c r="C572" t="s">
        <v>22</v>
      </c>
      <c r="D572">
        <v>4</v>
      </c>
      <c r="E572">
        <v>3</v>
      </c>
      <c r="F572" t="s">
        <v>331</v>
      </c>
      <c r="G572" t="s">
        <v>71</v>
      </c>
      <c r="H572">
        <v>0.54307700000000003</v>
      </c>
    </row>
    <row r="573" spans="1:8" x14ac:dyDescent="0.25">
      <c r="A573">
        <v>20</v>
      </c>
      <c r="B573" t="s">
        <v>52</v>
      </c>
      <c r="C573" t="s">
        <v>32</v>
      </c>
      <c r="D573">
        <v>5</v>
      </c>
      <c r="E573">
        <v>1</v>
      </c>
      <c r="F573" t="s">
        <v>331</v>
      </c>
      <c r="G573" t="s">
        <v>71</v>
      </c>
      <c r="H573">
        <v>106.032802</v>
      </c>
    </row>
    <row r="574" spans="1:8" x14ac:dyDescent="0.25">
      <c r="A574">
        <v>21</v>
      </c>
      <c r="B574" t="s">
        <v>163</v>
      </c>
      <c r="C574" t="s">
        <v>32</v>
      </c>
      <c r="D574">
        <v>5</v>
      </c>
      <c r="E574">
        <v>2</v>
      </c>
      <c r="F574" t="s">
        <v>331</v>
      </c>
      <c r="G574" t="s">
        <v>71</v>
      </c>
      <c r="H574">
        <v>0.26271</v>
      </c>
    </row>
    <row r="575" spans="1:8" x14ac:dyDescent="0.25">
      <c r="A575">
        <v>22</v>
      </c>
      <c r="B575" t="s">
        <v>31</v>
      </c>
      <c r="C575" t="s">
        <v>32</v>
      </c>
      <c r="D575">
        <v>5</v>
      </c>
      <c r="E575">
        <v>1</v>
      </c>
      <c r="F575" t="s">
        <v>331</v>
      </c>
      <c r="G575" t="s">
        <v>71</v>
      </c>
      <c r="H575">
        <v>15.149647</v>
      </c>
    </row>
    <row r="576" spans="1:8" x14ac:dyDescent="0.25">
      <c r="A576">
        <v>23</v>
      </c>
      <c r="B576" t="s">
        <v>49</v>
      </c>
      <c r="C576" t="s">
        <v>32</v>
      </c>
      <c r="D576">
        <v>5</v>
      </c>
      <c r="E576">
        <v>1</v>
      </c>
      <c r="F576" t="s">
        <v>331</v>
      </c>
      <c r="G576" t="s">
        <v>71</v>
      </c>
      <c r="H576">
        <v>54.568967999999998</v>
      </c>
    </row>
    <row r="577" spans="1:8" x14ac:dyDescent="0.25">
      <c r="A577">
        <v>24</v>
      </c>
      <c r="B577" t="s">
        <v>54</v>
      </c>
      <c r="C577" t="s">
        <v>44</v>
      </c>
      <c r="D577">
        <v>1</v>
      </c>
      <c r="E577">
        <v>4</v>
      </c>
      <c r="F577" t="s">
        <v>331</v>
      </c>
      <c r="G577" t="s">
        <v>71</v>
      </c>
      <c r="H577">
        <v>0</v>
      </c>
    </row>
    <row r="578" spans="1:8" x14ac:dyDescent="0.25">
      <c r="A578">
        <v>0</v>
      </c>
      <c r="B578" t="s">
        <v>152</v>
      </c>
      <c r="C578" t="s">
        <v>44</v>
      </c>
      <c r="D578">
        <v>1</v>
      </c>
      <c r="E578">
        <v>5</v>
      </c>
      <c r="F578" t="s">
        <v>333</v>
      </c>
      <c r="G578" t="s">
        <v>144</v>
      </c>
      <c r="H578">
        <v>0.34212799999999999</v>
      </c>
    </row>
    <row r="579" spans="1:8" x14ac:dyDescent="0.25">
      <c r="A579">
        <v>1</v>
      </c>
      <c r="B579" t="s">
        <v>43</v>
      </c>
      <c r="C579" t="s">
        <v>44</v>
      </c>
      <c r="D579">
        <v>1</v>
      </c>
      <c r="E579">
        <v>5</v>
      </c>
      <c r="F579" t="s">
        <v>333</v>
      </c>
      <c r="G579" t="s">
        <v>144</v>
      </c>
      <c r="H579">
        <v>-14.526683999999999</v>
      </c>
    </row>
    <row r="580" spans="1:8" x14ac:dyDescent="0.25">
      <c r="A580">
        <v>2</v>
      </c>
      <c r="B580" t="s">
        <v>112</v>
      </c>
      <c r="C580" t="s">
        <v>44</v>
      </c>
      <c r="D580">
        <v>1</v>
      </c>
      <c r="E580">
        <v>5</v>
      </c>
      <c r="F580" t="s">
        <v>333</v>
      </c>
      <c r="G580" t="s">
        <v>144</v>
      </c>
      <c r="H580">
        <v>2.643761</v>
      </c>
    </row>
    <row r="581" spans="1:8" x14ac:dyDescent="0.25">
      <c r="A581">
        <v>3</v>
      </c>
      <c r="B581" t="s">
        <v>138</v>
      </c>
      <c r="C581" t="s">
        <v>44</v>
      </c>
      <c r="D581">
        <v>1</v>
      </c>
      <c r="E581">
        <v>5</v>
      </c>
      <c r="F581" t="s">
        <v>333</v>
      </c>
      <c r="G581" t="s">
        <v>144</v>
      </c>
      <c r="H581">
        <v>14.413677999999999</v>
      </c>
    </row>
    <row r="582" spans="1:8" x14ac:dyDescent="0.25">
      <c r="A582">
        <v>4</v>
      </c>
      <c r="B582" t="s">
        <v>153</v>
      </c>
      <c r="C582" t="s">
        <v>44</v>
      </c>
      <c r="D582">
        <v>1</v>
      </c>
      <c r="E582">
        <v>5</v>
      </c>
      <c r="F582" t="s">
        <v>333</v>
      </c>
      <c r="G582" t="s">
        <v>144</v>
      </c>
      <c r="H582">
        <v>0</v>
      </c>
    </row>
    <row r="583" spans="1:8" x14ac:dyDescent="0.25">
      <c r="A583">
        <v>5</v>
      </c>
      <c r="B583" t="s">
        <v>130</v>
      </c>
      <c r="C583" t="s">
        <v>44</v>
      </c>
      <c r="D583">
        <v>1</v>
      </c>
      <c r="E583">
        <v>5</v>
      </c>
      <c r="F583" t="s">
        <v>333</v>
      </c>
      <c r="G583" t="s">
        <v>144</v>
      </c>
      <c r="H583">
        <v>0</v>
      </c>
    </row>
    <row r="584" spans="1:8" x14ac:dyDescent="0.25">
      <c r="A584">
        <v>6</v>
      </c>
      <c r="B584" t="s">
        <v>155</v>
      </c>
      <c r="C584" t="s">
        <v>44</v>
      </c>
      <c r="D584">
        <v>1</v>
      </c>
      <c r="E584">
        <v>3</v>
      </c>
      <c r="F584" t="s">
        <v>333</v>
      </c>
      <c r="G584" t="s">
        <v>144</v>
      </c>
      <c r="H584">
        <v>1.065458</v>
      </c>
    </row>
    <row r="585" spans="1:8" x14ac:dyDescent="0.25">
      <c r="A585">
        <v>7</v>
      </c>
      <c r="B585" t="s">
        <v>126</v>
      </c>
      <c r="C585" t="s">
        <v>60</v>
      </c>
      <c r="D585">
        <v>3</v>
      </c>
      <c r="E585">
        <v>1</v>
      </c>
      <c r="F585" t="s">
        <v>333</v>
      </c>
      <c r="G585" t="s">
        <v>144</v>
      </c>
      <c r="H585">
        <v>-25.700680999999999</v>
      </c>
    </row>
    <row r="586" spans="1:8" x14ac:dyDescent="0.25">
      <c r="A586">
        <v>8</v>
      </c>
      <c r="B586" t="s">
        <v>92</v>
      </c>
      <c r="C586" t="s">
        <v>60</v>
      </c>
      <c r="D586">
        <v>3</v>
      </c>
      <c r="E586">
        <v>1</v>
      </c>
      <c r="F586" t="s">
        <v>333</v>
      </c>
      <c r="G586" t="s">
        <v>144</v>
      </c>
      <c r="H586">
        <v>0</v>
      </c>
    </row>
    <row r="587" spans="1:8" x14ac:dyDescent="0.25">
      <c r="A587">
        <v>9</v>
      </c>
      <c r="B587" t="s">
        <v>156</v>
      </c>
      <c r="C587" t="s">
        <v>60</v>
      </c>
      <c r="D587">
        <v>3</v>
      </c>
      <c r="E587">
        <v>1</v>
      </c>
      <c r="F587" t="s">
        <v>333</v>
      </c>
      <c r="G587" t="s">
        <v>144</v>
      </c>
      <c r="H587">
        <v>0</v>
      </c>
    </row>
    <row r="588" spans="1:8" x14ac:dyDescent="0.25">
      <c r="A588">
        <v>10</v>
      </c>
      <c r="B588" t="s">
        <v>157</v>
      </c>
      <c r="C588" t="s">
        <v>60</v>
      </c>
      <c r="D588">
        <v>3</v>
      </c>
      <c r="E588">
        <v>1</v>
      </c>
      <c r="F588" t="s">
        <v>333</v>
      </c>
      <c r="G588" t="s">
        <v>144</v>
      </c>
      <c r="H588">
        <v>0.62823600000000002</v>
      </c>
    </row>
    <row r="589" spans="1:8" x14ac:dyDescent="0.25">
      <c r="A589">
        <v>11</v>
      </c>
      <c r="B589" t="s">
        <v>66</v>
      </c>
      <c r="C589" t="s">
        <v>60</v>
      </c>
      <c r="D589">
        <v>3</v>
      </c>
      <c r="E589">
        <v>1</v>
      </c>
      <c r="F589" t="s">
        <v>333</v>
      </c>
      <c r="G589" t="s">
        <v>144</v>
      </c>
      <c r="H589">
        <v>20.319656999999999</v>
      </c>
    </row>
    <row r="590" spans="1:8" x14ac:dyDescent="0.25">
      <c r="A590">
        <v>12</v>
      </c>
      <c r="B590" t="s">
        <v>59</v>
      </c>
      <c r="C590" t="s">
        <v>60</v>
      </c>
      <c r="D590">
        <v>3</v>
      </c>
      <c r="E590">
        <v>1</v>
      </c>
      <c r="F590" t="s">
        <v>333</v>
      </c>
      <c r="G590" t="s">
        <v>144</v>
      </c>
      <c r="H590">
        <v>5.5620440000000002</v>
      </c>
    </row>
    <row r="591" spans="1:8" x14ac:dyDescent="0.25">
      <c r="A591">
        <v>13</v>
      </c>
      <c r="B591" t="s">
        <v>159</v>
      </c>
      <c r="C591" t="s">
        <v>60</v>
      </c>
      <c r="D591">
        <v>3</v>
      </c>
      <c r="E591">
        <v>4</v>
      </c>
      <c r="F591" t="s">
        <v>333</v>
      </c>
      <c r="G591" t="s">
        <v>144</v>
      </c>
      <c r="H591">
        <v>0.92891400000000002</v>
      </c>
    </row>
    <row r="592" spans="1:8" x14ac:dyDescent="0.25">
      <c r="A592">
        <v>14</v>
      </c>
      <c r="B592" t="s">
        <v>160</v>
      </c>
      <c r="C592" t="s">
        <v>22</v>
      </c>
      <c r="D592">
        <v>4</v>
      </c>
      <c r="E592">
        <v>3</v>
      </c>
      <c r="F592" t="s">
        <v>333</v>
      </c>
      <c r="G592" t="s">
        <v>144</v>
      </c>
      <c r="H592">
        <v>0</v>
      </c>
    </row>
    <row r="593" spans="1:8" x14ac:dyDescent="0.25">
      <c r="A593">
        <v>15</v>
      </c>
      <c r="B593" t="s">
        <v>161</v>
      </c>
      <c r="C593" t="s">
        <v>22</v>
      </c>
      <c r="D593">
        <v>4</v>
      </c>
      <c r="E593">
        <v>3</v>
      </c>
      <c r="F593" t="s">
        <v>333</v>
      </c>
      <c r="G593" t="s">
        <v>144</v>
      </c>
      <c r="H593">
        <v>5.17502</v>
      </c>
    </row>
    <row r="594" spans="1:8" x14ac:dyDescent="0.25">
      <c r="A594">
        <v>17</v>
      </c>
      <c r="B594" t="s">
        <v>37</v>
      </c>
      <c r="C594" t="s">
        <v>38</v>
      </c>
      <c r="D594">
        <v>2</v>
      </c>
      <c r="E594">
        <v>5</v>
      </c>
      <c r="F594" t="s">
        <v>333</v>
      </c>
      <c r="G594" t="s">
        <v>144</v>
      </c>
      <c r="H594">
        <v>-8.2560000000000002</v>
      </c>
    </row>
    <row r="595" spans="1:8" x14ac:dyDescent="0.25">
      <c r="A595">
        <v>18</v>
      </c>
      <c r="B595" t="s">
        <v>26</v>
      </c>
      <c r="C595" t="s">
        <v>22</v>
      </c>
      <c r="D595">
        <v>4</v>
      </c>
      <c r="E595">
        <v>3</v>
      </c>
      <c r="F595" t="s">
        <v>333</v>
      </c>
      <c r="G595" t="s">
        <v>144</v>
      </c>
      <c r="H595">
        <v>-6.2977000000000005E-2</v>
      </c>
    </row>
    <row r="596" spans="1:8" x14ac:dyDescent="0.25">
      <c r="A596">
        <v>19</v>
      </c>
      <c r="B596" t="s">
        <v>21</v>
      </c>
      <c r="C596" t="s">
        <v>22</v>
      </c>
      <c r="D596">
        <v>4</v>
      </c>
      <c r="E596">
        <v>3</v>
      </c>
      <c r="F596" t="s">
        <v>333</v>
      </c>
      <c r="G596" t="s">
        <v>144</v>
      </c>
      <c r="H596">
        <v>0.39593400000000001</v>
      </c>
    </row>
    <row r="597" spans="1:8" x14ac:dyDescent="0.25">
      <c r="A597">
        <v>20</v>
      </c>
      <c r="B597" t="s">
        <v>52</v>
      </c>
      <c r="C597" t="s">
        <v>32</v>
      </c>
      <c r="D597">
        <v>5</v>
      </c>
      <c r="E597">
        <v>1</v>
      </c>
      <c r="F597" t="s">
        <v>333</v>
      </c>
      <c r="G597" t="s">
        <v>144</v>
      </c>
      <c r="H597">
        <v>-14.485226000000004</v>
      </c>
    </row>
    <row r="598" spans="1:8" x14ac:dyDescent="0.25">
      <c r="A598">
        <v>21</v>
      </c>
      <c r="B598" t="s">
        <v>163</v>
      </c>
      <c r="C598" t="s">
        <v>32</v>
      </c>
      <c r="D598">
        <v>5</v>
      </c>
      <c r="E598">
        <v>2</v>
      </c>
      <c r="F598" t="s">
        <v>333</v>
      </c>
      <c r="G598" t="s">
        <v>144</v>
      </c>
      <c r="H598">
        <v>0</v>
      </c>
    </row>
    <row r="599" spans="1:8" x14ac:dyDescent="0.25">
      <c r="A599">
        <v>22</v>
      </c>
      <c r="B599" t="s">
        <v>31</v>
      </c>
      <c r="C599" t="s">
        <v>32</v>
      </c>
      <c r="D599">
        <v>5</v>
      </c>
      <c r="E599">
        <v>1</v>
      </c>
      <c r="F599" t="s">
        <v>333</v>
      </c>
      <c r="G599" t="s">
        <v>144</v>
      </c>
      <c r="H599">
        <v>11.996074</v>
      </c>
    </row>
    <row r="600" spans="1:8" x14ac:dyDescent="0.25">
      <c r="A600">
        <v>23</v>
      </c>
      <c r="B600" t="s">
        <v>49</v>
      </c>
      <c r="C600" t="s">
        <v>32</v>
      </c>
      <c r="D600">
        <v>5</v>
      </c>
      <c r="E600">
        <v>1</v>
      </c>
      <c r="F600" t="s">
        <v>333</v>
      </c>
      <c r="G600" t="s">
        <v>144</v>
      </c>
      <c r="H600">
        <v>1.7686030000000001</v>
      </c>
    </row>
    <row r="601" spans="1:8" x14ac:dyDescent="0.25">
      <c r="A601">
        <v>24</v>
      </c>
      <c r="B601" t="s">
        <v>54</v>
      </c>
      <c r="C601" t="s">
        <v>44</v>
      </c>
      <c r="D601">
        <v>1</v>
      </c>
      <c r="E601">
        <v>4</v>
      </c>
      <c r="F601" t="s">
        <v>333</v>
      </c>
      <c r="G601" t="s">
        <v>144</v>
      </c>
      <c r="H601">
        <v>0</v>
      </c>
    </row>
    <row r="602" spans="1:8" x14ac:dyDescent="0.25">
      <c r="A602">
        <v>0</v>
      </c>
      <c r="B602" t="s">
        <v>152</v>
      </c>
      <c r="C602" t="s">
        <v>44</v>
      </c>
      <c r="D602">
        <v>1</v>
      </c>
      <c r="E602">
        <v>5</v>
      </c>
      <c r="F602" t="s">
        <v>333</v>
      </c>
      <c r="G602" t="s">
        <v>117</v>
      </c>
      <c r="H602">
        <v>0</v>
      </c>
    </row>
    <row r="603" spans="1:8" x14ac:dyDescent="0.25">
      <c r="A603">
        <v>1</v>
      </c>
      <c r="B603" t="s">
        <v>43</v>
      </c>
      <c r="C603" t="s">
        <v>44</v>
      </c>
      <c r="D603">
        <v>1</v>
      </c>
      <c r="E603">
        <v>5</v>
      </c>
      <c r="F603" t="s">
        <v>333</v>
      </c>
      <c r="G603" t="s">
        <v>117</v>
      </c>
      <c r="H603">
        <v>0</v>
      </c>
    </row>
    <row r="604" spans="1:8" x14ac:dyDescent="0.25">
      <c r="A604">
        <v>2</v>
      </c>
      <c r="B604" t="s">
        <v>112</v>
      </c>
      <c r="C604" t="s">
        <v>44</v>
      </c>
      <c r="D604">
        <v>1</v>
      </c>
      <c r="E604">
        <v>5</v>
      </c>
      <c r="F604" t="s">
        <v>333</v>
      </c>
      <c r="G604" t="s">
        <v>117</v>
      </c>
      <c r="H604">
        <v>0</v>
      </c>
    </row>
    <row r="605" spans="1:8" x14ac:dyDescent="0.25">
      <c r="A605">
        <v>3</v>
      </c>
      <c r="B605" t="s">
        <v>138</v>
      </c>
      <c r="C605" t="s">
        <v>44</v>
      </c>
      <c r="D605">
        <v>1</v>
      </c>
      <c r="E605">
        <v>5</v>
      </c>
      <c r="F605" t="s">
        <v>333</v>
      </c>
      <c r="G605" t="s">
        <v>117</v>
      </c>
      <c r="H605">
        <v>1.039407</v>
      </c>
    </row>
    <row r="606" spans="1:8" x14ac:dyDescent="0.25">
      <c r="A606">
        <v>4</v>
      </c>
      <c r="B606" t="s">
        <v>153</v>
      </c>
      <c r="C606" t="s">
        <v>44</v>
      </c>
      <c r="D606">
        <v>1</v>
      </c>
      <c r="E606">
        <v>5</v>
      </c>
      <c r="F606" t="s">
        <v>333</v>
      </c>
      <c r="G606" t="s">
        <v>117</v>
      </c>
      <c r="H606">
        <v>0</v>
      </c>
    </row>
    <row r="607" spans="1:8" x14ac:dyDescent="0.25">
      <c r="A607">
        <v>5</v>
      </c>
      <c r="B607" t="s">
        <v>130</v>
      </c>
      <c r="C607" t="s">
        <v>44</v>
      </c>
      <c r="D607">
        <v>1</v>
      </c>
      <c r="E607">
        <v>5</v>
      </c>
      <c r="F607" t="s">
        <v>333</v>
      </c>
      <c r="G607" t="s">
        <v>117</v>
      </c>
      <c r="H607">
        <v>0</v>
      </c>
    </row>
    <row r="608" spans="1:8" x14ac:dyDescent="0.25">
      <c r="A608">
        <v>6</v>
      </c>
      <c r="B608" t="s">
        <v>155</v>
      </c>
      <c r="C608" t="s">
        <v>44</v>
      </c>
      <c r="D608">
        <v>1</v>
      </c>
      <c r="E608">
        <v>3</v>
      </c>
      <c r="F608" t="s">
        <v>333</v>
      </c>
      <c r="G608" t="s">
        <v>117</v>
      </c>
      <c r="H608">
        <v>0</v>
      </c>
    </row>
    <row r="609" spans="1:8" x14ac:dyDescent="0.25">
      <c r="A609">
        <v>7</v>
      </c>
      <c r="B609" t="s">
        <v>126</v>
      </c>
      <c r="C609" t="s">
        <v>60</v>
      </c>
      <c r="D609">
        <v>3</v>
      </c>
      <c r="E609">
        <v>1</v>
      </c>
      <c r="F609" t="s">
        <v>333</v>
      </c>
      <c r="G609" t="s">
        <v>117</v>
      </c>
      <c r="H609">
        <v>0</v>
      </c>
    </row>
    <row r="610" spans="1:8" x14ac:dyDescent="0.25">
      <c r="A610">
        <v>8</v>
      </c>
      <c r="B610" t="s">
        <v>92</v>
      </c>
      <c r="C610" t="s">
        <v>60</v>
      </c>
      <c r="D610">
        <v>3</v>
      </c>
      <c r="E610">
        <v>1</v>
      </c>
      <c r="F610" t="s">
        <v>333</v>
      </c>
      <c r="G610" t="s">
        <v>117</v>
      </c>
      <c r="H610">
        <v>0</v>
      </c>
    </row>
    <row r="611" spans="1:8" x14ac:dyDescent="0.25">
      <c r="A611">
        <v>9</v>
      </c>
      <c r="B611" t="s">
        <v>156</v>
      </c>
      <c r="C611" t="s">
        <v>60</v>
      </c>
      <c r="D611">
        <v>3</v>
      </c>
      <c r="E611">
        <v>1</v>
      </c>
      <c r="F611" t="s">
        <v>333</v>
      </c>
      <c r="G611" t="s">
        <v>117</v>
      </c>
      <c r="H611">
        <v>0</v>
      </c>
    </row>
    <row r="612" spans="1:8" x14ac:dyDescent="0.25">
      <c r="A612">
        <v>10</v>
      </c>
      <c r="B612" t="s">
        <v>157</v>
      </c>
      <c r="C612" t="s">
        <v>60</v>
      </c>
      <c r="D612">
        <v>3</v>
      </c>
      <c r="E612">
        <v>1</v>
      </c>
      <c r="F612" t="s">
        <v>333</v>
      </c>
      <c r="G612" t="s">
        <v>117</v>
      </c>
      <c r="H612">
        <v>0</v>
      </c>
    </row>
    <row r="613" spans="1:8" x14ac:dyDescent="0.25">
      <c r="A613">
        <v>11</v>
      </c>
      <c r="B613" t="s">
        <v>66</v>
      </c>
      <c r="C613" t="s">
        <v>60</v>
      </c>
      <c r="D613">
        <v>3</v>
      </c>
      <c r="E613">
        <v>1</v>
      </c>
      <c r="F613" t="s">
        <v>333</v>
      </c>
      <c r="G613" t="s">
        <v>117</v>
      </c>
      <c r="H613">
        <v>9.7758149999999997</v>
      </c>
    </row>
    <row r="614" spans="1:8" x14ac:dyDescent="0.25">
      <c r="A614">
        <v>12</v>
      </c>
      <c r="B614" t="s">
        <v>59</v>
      </c>
      <c r="C614" t="s">
        <v>60</v>
      </c>
      <c r="D614">
        <v>3</v>
      </c>
      <c r="E614">
        <v>1</v>
      </c>
      <c r="F614" t="s">
        <v>333</v>
      </c>
      <c r="G614" t="s">
        <v>117</v>
      </c>
      <c r="H614">
        <v>0</v>
      </c>
    </row>
    <row r="615" spans="1:8" x14ac:dyDescent="0.25">
      <c r="A615">
        <v>13</v>
      </c>
      <c r="B615" t="s">
        <v>159</v>
      </c>
      <c r="C615" t="s">
        <v>60</v>
      </c>
      <c r="D615">
        <v>3</v>
      </c>
      <c r="E615">
        <v>4</v>
      </c>
      <c r="F615" t="s">
        <v>333</v>
      </c>
      <c r="G615" t="s">
        <v>117</v>
      </c>
      <c r="H615">
        <v>0</v>
      </c>
    </row>
    <row r="616" spans="1:8" x14ac:dyDescent="0.25">
      <c r="A616">
        <v>14</v>
      </c>
      <c r="B616" t="s">
        <v>160</v>
      </c>
      <c r="C616" t="s">
        <v>22</v>
      </c>
      <c r="D616">
        <v>4</v>
      </c>
      <c r="E616">
        <v>3</v>
      </c>
      <c r="F616" t="s">
        <v>333</v>
      </c>
      <c r="G616" t="s">
        <v>117</v>
      </c>
      <c r="H616">
        <v>0.237786</v>
      </c>
    </row>
    <row r="617" spans="1:8" x14ac:dyDescent="0.25">
      <c r="A617">
        <v>15</v>
      </c>
      <c r="B617" t="s">
        <v>161</v>
      </c>
      <c r="C617" t="s">
        <v>22</v>
      </c>
      <c r="D617">
        <v>4</v>
      </c>
      <c r="E617">
        <v>3</v>
      </c>
      <c r="F617" t="s">
        <v>333</v>
      </c>
      <c r="G617" t="s">
        <v>117</v>
      </c>
      <c r="H617">
        <v>2.8579119999999998</v>
      </c>
    </row>
    <row r="618" spans="1:8" x14ac:dyDescent="0.25">
      <c r="A618">
        <v>17</v>
      </c>
      <c r="B618" t="s">
        <v>37</v>
      </c>
      <c r="C618" t="s">
        <v>38</v>
      </c>
      <c r="D618">
        <v>2</v>
      </c>
      <c r="E618">
        <v>5</v>
      </c>
      <c r="F618" t="s">
        <v>333</v>
      </c>
      <c r="G618" t="s">
        <v>117</v>
      </c>
      <c r="H618">
        <v>0</v>
      </c>
    </row>
    <row r="619" spans="1:8" x14ac:dyDescent="0.25">
      <c r="A619">
        <v>18</v>
      </c>
      <c r="B619" t="s">
        <v>26</v>
      </c>
      <c r="C619" t="s">
        <v>22</v>
      </c>
      <c r="D619">
        <v>4</v>
      </c>
      <c r="E619">
        <v>3</v>
      </c>
      <c r="F619" t="s">
        <v>333</v>
      </c>
      <c r="G619" t="s">
        <v>117</v>
      </c>
      <c r="H619">
        <v>30.236872999999996</v>
      </c>
    </row>
    <row r="620" spans="1:8" x14ac:dyDescent="0.25">
      <c r="A620">
        <v>19</v>
      </c>
      <c r="B620" t="s">
        <v>21</v>
      </c>
      <c r="C620" t="s">
        <v>22</v>
      </c>
      <c r="D620">
        <v>4</v>
      </c>
      <c r="E620">
        <v>3</v>
      </c>
      <c r="F620" t="s">
        <v>333</v>
      </c>
      <c r="G620" t="s">
        <v>117</v>
      </c>
      <c r="H620">
        <v>-69.847397999999998</v>
      </c>
    </row>
    <row r="621" spans="1:8" x14ac:dyDescent="0.25">
      <c r="A621">
        <v>20</v>
      </c>
      <c r="B621" t="s">
        <v>52</v>
      </c>
      <c r="C621" t="s">
        <v>32</v>
      </c>
      <c r="D621">
        <v>5</v>
      </c>
      <c r="E621">
        <v>1</v>
      </c>
      <c r="F621" t="s">
        <v>333</v>
      </c>
      <c r="G621" t="s">
        <v>117</v>
      </c>
      <c r="H621">
        <v>13.853272000000004</v>
      </c>
    </row>
    <row r="622" spans="1:8" x14ac:dyDescent="0.25">
      <c r="A622">
        <v>21</v>
      </c>
      <c r="B622" t="s">
        <v>163</v>
      </c>
      <c r="C622" t="s">
        <v>32</v>
      </c>
      <c r="D622">
        <v>5</v>
      </c>
      <c r="E622">
        <v>2</v>
      </c>
      <c r="F622" t="s">
        <v>333</v>
      </c>
      <c r="G622" t="s">
        <v>117</v>
      </c>
      <c r="H622">
        <v>0</v>
      </c>
    </row>
    <row r="623" spans="1:8" x14ac:dyDescent="0.25">
      <c r="A623">
        <v>22</v>
      </c>
      <c r="B623" t="s">
        <v>31</v>
      </c>
      <c r="C623" t="s">
        <v>32</v>
      </c>
      <c r="D623">
        <v>5</v>
      </c>
      <c r="E623">
        <v>1</v>
      </c>
      <c r="F623" t="s">
        <v>333</v>
      </c>
      <c r="G623" t="s">
        <v>117</v>
      </c>
      <c r="H623">
        <v>0</v>
      </c>
    </row>
    <row r="624" spans="1:8" x14ac:dyDescent="0.25">
      <c r="A624">
        <v>23</v>
      </c>
      <c r="B624" t="s">
        <v>49</v>
      </c>
      <c r="C624" t="s">
        <v>32</v>
      </c>
      <c r="D624">
        <v>5</v>
      </c>
      <c r="E624">
        <v>1</v>
      </c>
      <c r="F624" t="s">
        <v>333</v>
      </c>
      <c r="G624" t="s">
        <v>117</v>
      </c>
      <c r="H624">
        <v>11.846330999999999</v>
      </c>
    </row>
    <row r="625" spans="1:8" x14ac:dyDescent="0.25">
      <c r="A625">
        <v>24</v>
      </c>
      <c r="B625" t="s">
        <v>54</v>
      </c>
      <c r="C625" t="s">
        <v>44</v>
      </c>
      <c r="D625">
        <v>1</v>
      </c>
      <c r="E625">
        <v>4</v>
      </c>
      <c r="F625" t="s">
        <v>333</v>
      </c>
      <c r="G625" t="s">
        <v>117</v>
      </c>
      <c r="H625">
        <v>0</v>
      </c>
    </row>
    <row r="626" spans="1:8" x14ac:dyDescent="0.25">
      <c r="A626">
        <v>0</v>
      </c>
      <c r="B626" t="s">
        <v>152</v>
      </c>
      <c r="C626" t="s">
        <v>44</v>
      </c>
      <c r="D626">
        <v>1</v>
      </c>
      <c r="E626">
        <v>5</v>
      </c>
      <c r="F626" t="s">
        <v>333</v>
      </c>
      <c r="G626" t="s">
        <v>165</v>
      </c>
      <c r="H626">
        <v>0.147947</v>
      </c>
    </row>
    <row r="627" spans="1:8" x14ac:dyDescent="0.25">
      <c r="A627">
        <v>1</v>
      </c>
      <c r="B627" t="s">
        <v>43</v>
      </c>
      <c r="C627" t="s">
        <v>44</v>
      </c>
      <c r="D627">
        <v>1</v>
      </c>
      <c r="E627">
        <v>5</v>
      </c>
      <c r="F627" t="s">
        <v>333</v>
      </c>
      <c r="G627" t="s">
        <v>165</v>
      </c>
      <c r="H627">
        <v>18.458213999999998</v>
      </c>
    </row>
    <row r="628" spans="1:8" x14ac:dyDescent="0.25">
      <c r="A628">
        <v>2</v>
      </c>
      <c r="B628" t="s">
        <v>112</v>
      </c>
      <c r="C628" t="s">
        <v>44</v>
      </c>
      <c r="D628">
        <v>1</v>
      </c>
      <c r="E628">
        <v>5</v>
      </c>
      <c r="F628" t="s">
        <v>333</v>
      </c>
      <c r="G628" t="s">
        <v>165</v>
      </c>
      <c r="H628">
        <v>-35.678522999999998</v>
      </c>
    </row>
    <row r="629" spans="1:8" x14ac:dyDescent="0.25">
      <c r="A629">
        <v>3</v>
      </c>
      <c r="B629" t="s">
        <v>138</v>
      </c>
      <c r="C629" t="s">
        <v>44</v>
      </c>
      <c r="D629">
        <v>1</v>
      </c>
      <c r="E629">
        <v>5</v>
      </c>
      <c r="F629" t="s">
        <v>333</v>
      </c>
      <c r="G629" t="s">
        <v>165</v>
      </c>
      <c r="H629">
        <v>39.141893000000003</v>
      </c>
    </row>
    <row r="630" spans="1:8" x14ac:dyDescent="0.25">
      <c r="A630">
        <v>4</v>
      </c>
      <c r="B630" t="s">
        <v>153</v>
      </c>
      <c r="C630" t="s">
        <v>44</v>
      </c>
      <c r="D630">
        <v>1</v>
      </c>
      <c r="E630">
        <v>5</v>
      </c>
      <c r="F630" t="s">
        <v>333</v>
      </c>
      <c r="G630" t="s">
        <v>165</v>
      </c>
      <c r="H630">
        <v>0</v>
      </c>
    </row>
    <row r="631" spans="1:8" x14ac:dyDescent="0.25">
      <c r="A631">
        <v>5</v>
      </c>
      <c r="B631" t="s">
        <v>130</v>
      </c>
      <c r="C631" t="s">
        <v>44</v>
      </c>
      <c r="D631">
        <v>1</v>
      </c>
      <c r="E631">
        <v>5</v>
      </c>
      <c r="F631" t="s">
        <v>333</v>
      </c>
      <c r="G631" t="s">
        <v>165</v>
      </c>
      <c r="H631">
        <v>7.2600150000000001</v>
      </c>
    </row>
    <row r="632" spans="1:8" x14ac:dyDescent="0.25">
      <c r="A632">
        <v>6</v>
      </c>
      <c r="B632" t="s">
        <v>155</v>
      </c>
      <c r="C632" t="s">
        <v>44</v>
      </c>
      <c r="D632">
        <v>1</v>
      </c>
      <c r="E632">
        <v>3</v>
      </c>
      <c r="F632" t="s">
        <v>333</v>
      </c>
      <c r="G632" t="s">
        <v>165</v>
      </c>
      <c r="H632">
        <v>39.183745000000002</v>
      </c>
    </row>
    <row r="633" spans="1:8" x14ac:dyDescent="0.25">
      <c r="A633">
        <v>7</v>
      </c>
      <c r="B633" t="s">
        <v>126</v>
      </c>
      <c r="C633" t="s">
        <v>60</v>
      </c>
      <c r="D633">
        <v>3</v>
      </c>
      <c r="E633">
        <v>1</v>
      </c>
      <c r="F633" t="s">
        <v>333</v>
      </c>
      <c r="G633" t="s">
        <v>165</v>
      </c>
      <c r="H633">
        <v>30.144306</v>
      </c>
    </row>
    <row r="634" spans="1:8" x14ac:dyDescent="0.25">
      <c r="A634">
        <v>8</v>
      </c>
      <c r="B634" t="s">
        <v>92</v>
      </c>
      <c r="C634" t="s">
        <v>60</v>
      </c>
      <c r="D634">
        <v>3</v>
      </c>
      <c r="E634">
        <v>1</v>
      </c>
      <c r="F634" t="s">
        <v>333</v>
      </c>
      <c r="G634" t="s">
        <v>165</v>
      </c>
      <c r="H634">
        <v>913.291741</v>
      </c>
    </row>
    <row r="635" spans="1:8" x14ac:dyDescent="0.25">
      <c r="A635">
        <v>9</v>
      </c>
      <c r="B635" t="s">
        <v>156</v>
      </c>
      <c r="C635" t="s">
        <v>60</v>
      </c>
      <c r="D635">
        <v>3</v>
      </c>
      <c r="E635">
        <v>1</v>
      </c>
      <c r="F635" t="s">
        <v>333</v>
      </c>
      <c r="G635" t="s">
        <v>165</v>
      </c>
      <c r="H635">
        <v>0.57008300000000001</v>
      </c>
    </row>
    <row r="636" spans="1:8" x14ac:dyDescent="0.25">
      <c r="A636">
        <v>10</v>
      </c>
      <c r="B636" t="s">
        <v>157</v>
      </c>
      <c r="C636" t="s">
        <v>60</v>
      </c>
      <c r="D636">
        <v>3</v>
      </c>
      <c r="E636">
        <v>1</v>
      </c>
      <c r="F636" t="s">
        <v>333</v>
      </c>
      <c r="G636" t="s">
        <v>165</v>
      </c>
      <c r="H636">
        <v>0</v>
      </c>
    </row>
    <row r="637" spans="1:8" x14ac:dyDescent="0.25">
      <c r="A637">
        <v>11</v>
      </c>
      <c r="B637" t="s">
        <v>66</v>
      </c>
      <c r="C637" t="s">
        <v>60</v>
      </c>
      <c r="D637">
        <v>3</v>
      </c>
      <c r="E637">
        <v>1</v>
      </c>
      <c r="F637" t="s">
        <v>333</v>
      </c>
      <c r="G637" t="s">
        <v>165</v>
      </c>
      <c r="H637">
        <v>74.280867999999998</v>
      </c>
    </row>
    <row r="638" spans="1:8" x14ac:dyDescent="0.25">
      <c r="A638">
        <v>12</v>
      </c>
      <c r="B638" t="s">
        <v>59</v>
      </c>
      <c r="C638" t="s">
        <v>60</v>
      </c>
      <c r="D638">
        <v>3</v>
      </c>
      <c r="E638">
        <v>1</v>
      </c>
      <c r="F638" t="s">
        <v>333</v>
      </c>
      <c r="G638" t="s">
        <v>165</v>
      </c>
      <c r="H638">
        <v>172.78736899999998</v>
      </c>
    </row>
    <row r="639" spans="1:8" x14ac:dyDescent="0.25">
      <c r="A639">
        <v>13</v>
      </c>
      <c r="B639" t="s">
        <v>159</v>
      </c>
      <c r="C639" t="s">
        <v>60</v>
      </c>
      <c r="D639">
        <v>3</v>
      </c>
      <c r="E639">
        <v>4</v>
      </c>
      <c r="F639" t="s">
        <v>333</v>
      </c>
      <c r="G639" t="s">
        <v>165</v>
      </c>
      <c r="H639">
        <v>5.534605</v>
      </c>
    </row>
    <row r="640" spans="1:8" x14ac:dyDescent="0.25">
      <c r="A640">
        <v>14</v>
      </c>
      <c r="B640" t="s">
        <v>160</v>
      </c>
      <c r="C640" t="s">
        <v>22</v>
      </c>
      <c r="D640">
        <v>4</v>
      </c>
      <c r="E640">
        <v>3</v>
      </c>
      <c r="F640" t="s">
        <v>333</v>
      </c>
      <c r="G640" t="s">
        <v>165</v>
      </c>
      <c r="H640">
        <v>0</v>
      </c>
    </row>
    <row r="641" spans="1:8" x14ac:dyDescent="0.25">
      <c r="A641">
        <v>15</v>
      </c>
      <c r="B641" t="s">
        <v>161</v>
      </c>
      <c r="C641" t="s">
        <v>22</v>
      </c>
      <c r="D641">
        <v>4</v>
      </c>
      <c r="E641">
        <v>3</v>
      </c>
      <c r="F641" t="s">
        <v>333</v>
      </c>
      <c r="G641" t="s">
        <v>165</v>
      </c>
      <c r="H641">
        <v>0.25758300000000001</v>
      </c>
    </row>
    <row r="642" spans="1:8" x14ac:dyDescent="0.25">
      <c r="A642">
        <v>17</v>
      </c>
      <c r="B642" t="s">
        <v>37</v>
      </c>
      <c r="C642" t="s">
        <v>38</v>
      </c>
      <c r="D642">
        <v>2</v>
      </c>
      <c r="E642">
        <v>5</v>
      </c>
      <c r="F642" t="s">
        <v>333</v>
      </c>
      <c r="G642" t="s">
        <v>165</v>
      </c>
      <c r="H642">
        <v>210.50467900000001</v>
      </c>
    </row>
    <row r="643" spans="1:8" x14ac:dyDescent="0.25">
      <c r="A643">
        <v>18</v>
      </c>
      <c r="B643" t="s">
        <v>26</v>
      </c>
      <c r="C643" t="s">
        <v>22</v>
      </c>
      <c r="D643">
        <v>4</v>
      </c>
      <c r="E643">
        <v>3</v>
      </c>
      <c r="F643" t="s">
        <v>333</v>
      </c>
      <c r="G643" t="s">
        <v>165</v>
      </c>
      <c r="H643">
        <v>-163.516278</v>
      </c>
    </row>
    <row r="644" spans="1:8" x14ac:dyDescent="0.25">
      <c r="A644">
        <v>19</v>
      </c>
      <c r="B644" t="s">
        <v>21</v>
      </c>
      <c r="C644" t="s">
        <v>22</v>
      </c>
      <c r="D644">
        <v>4</v>
      </c>
      <c r="E644">
        <v>3</v>
      </c>
      <c r="F644" t="s">
        <v>333</v>
      </c>
      <c r="G644" t="s">
        <v>165</v>
      </c>
      <c r="H644">
        <v>-59.658991</v>
      </c>
    </row>
    <row r="645" spans="1:8" x14ac:dyDescent="0.25">
      <c r="A645">
        <v>20</v>
      </c>
      <c r="B645" t="s">
        <v>52</v>
      </c>
      <c r="C645" t="s">
        <v>32</v>
      </c>
      <c r="D645">
        <v>5</v>
      </c>
      <c r="E645">
        <v>1</v>
      </c>
      <c r="F645" t="s">
        <v>333</v>
      </c>
      <c r="G645" t="s">
        <v>165</v>
      </c>
      <c r="H645">
        <v>147.832381</v>
      </c>
    </row>
    <row r="646" spans="1:8" x14ac:dyDescent="0.25">
      <c r="A646">
        <v>21</v>
      </c>
      <c r="B646" t="s">
        <v>163</v>
      </c>
      <c r="C646" t="s">
        <v>32</v>
      </c>
      <c r="D646">
        <v>5</v>
      </c>
      <c r="E646">
        <v>2</v>
      </c>
      <c r="F646" t="s">
        <v>333</v>
      </c>
      <c r="G646" t="s">
        <v>165</v>
      </c>
      <c r="H646">
        <v>0</v>
      </c>
    </row>
    <row r="647" spans="1:8" x14ac:dyDescent="0.25">
      <c r="A647">
        <v>22</v>
      </c>
      <c r="B647" t="s">
        <v>31</v>
      </c>
      <c r="C647" t="s">
        <v>32</v>
      </c>
      <c r="D647">
        <v>5</v>
      </c>
      <c r="E647">
        <v>1</v>
      </c>
      <c r="F647" t="s">
        <v>333</v>
      </c>
      <c r="G647" t="s">
        <v>165</v>
      </c>
      <c r="H647">
        <v>297.85674900000004</v>
      </c>
    </row>
    <row r="648" spans="1:8" x14ac:dyDescent="0.25">
      <c r="A648">
        <v>23</v>
      </c>
      <c r="B648" t="s">
        <v>49</v>
      </c>
      <c r="C648" t="s">
        <v>32</v>
      </c>
      <c r="D648">
        <v>5</v>
      </c>
      <c r="E648">
        <v>1</v>
      </c>
      <c r="F648" t="s">
        <v>333</v>
      </c>
      <c r="G648" t="s">
        <v>165</v>
      </c>
      <c r="H648">
        <v>49.057372999999998</v>
      </c>
    </row>
    <row r="649" spans="1:8" x14ac:dyDescent="0.25">
      <c r="A649">
        <v>24</v>
      </c>
      <c r="B649" t="s">
        <v>54</v>
      </c>
      <c r="C649" t="s">
        <v>44</v>
      </c>
      <c r="D649">
        <v>1</v>
      </c>
      <c r="E649">
        <v>4</v>
      </c>
      <c r="F649" t="s">
        <v>333</v>
      </c>
      <c r="G649" t="s">
        <v>165</v>
      </c>
      <c r="H649">
        <v>-9.1010749999999998</v>
      </c>
    </row>
    <row r="650" spans="1:8" x14ac:dyDescent="0.25">
      <c r="A650">
        <v>0</v>
      </c>
      <c r="B650" t="s">
        <v>152</v>
      </c>
      <c r="C650" t="s">
        <v>44</v>
      </c>
      <c r="D650">
        <v>1</v>
      </c>
      <c r="E650">
        <v>5</v>
      </c>
      <c r="F650" t="s">
        <v>333</v>
      </c>
      <c r="G650" t="s">
        <v>45</v>
      </c>
      <c r="H650">
        <v>0</v>
      </c>
    </row>
    <row r="651" spans="1:8" x14ac:dyDescent="0.25">
      <c r="A651">
        <v>1</v>
      </c>
      <c r="B651" t="s">
        <v>43</v>
      </c>
      <c r="C651" t="s">
        <v>44</v>
      </c>
      <c r="D651">
        <v>1</v>
      </c>
      <c r="E651">
        <v>5</v>
      </c>
      <c r="F651" t="s">
        <v>333</v>
      </c>
      <c r="G651" t="s">
        <v>45</v>
      </c>
      <c r="H651">
        <v>63.759884000000007</v>
      </c>
    </row>
    <row r="652" spans="1:8" x14ac:dyDescent="0.25">
      <c r="A652">
        <v>2</v>
      </c>
      <c r="B652" t="s">
        <v>112</v>
      </c>
      <c r="C652" t="s">
        <v>44</v>
      </c>
      <c r="D652">
        <v>1</v>
      </c>
      <c r="E652">
        <v>5</v>
      </c>
      <c r="F652" t="s">
        <v>333</v>
      </c>
      <c r="G652" t="s">
        <v>45</v>
      </c>
      <c r="H652">
        <v>9.8941060000000007</v>
      </c>
    </row>
    <row r="653" spans="1:8" x14ac:dyDescent="0.25">
      <c r="A653">
        <v>3</v>
      </c>
      <c r="B653" t="s">
        <v>138</v>
      </c>
      <c r="C653" t="s">
        <v>44</v>
      </c>
      <c r="D653">
        <v>1</v>
      </c>
      <c r="E653">
        <v>5</v>
      </c>
      <c r="F653" t="s">
        <v>333</v>
      </c>
      <c r="G653" t="s">
        <v>45</v>
      </c>
      <c r="H653">
        <v>15.366607</v>
      </c>
    </row>
    <row r="654" spans="1:8" x14ac:dyDescent="0.25">
      <c r="A654">
        <v>4</v>
      </c>
      <c r="B654" t="s">
        <v>153</v>
      </c>
      <c r="C654" t="s">
        <v>44</v>
      </c>
      <c r="D654">
        <v>1</v>
      </c>
      <c r="E654">
        <v>5</v>
      </c>
      <c r="F654" t="s">
        <v>333</v>
      </c>
      <c r="G654" t="s">
        <v>45</v>
      </c>
      <c r="H654">
        <v>1.908353</v>
      </c>
    </row>
    <row r="655" spans="1:8" x14ac:dyDescent="0.25">
      <c r="A655">
        <v>5</v>
      </c>
      <c r="B655" t="s">
        <v>130</v>
      </c>
      <c r="C655" t="s">
        <v>44</v>
      </c>
      <c r="D655">
        <v>1</v>
      </c>
      <c r="E655">
        <v>5</v>
      </c>
      <c r="F655" t="s">
        <v>333</v>
      </c>
      <c r="G655" t="s">
        <v>45</v>
      </c>
      <c r="H655">
        <v>1.930129</v>
      </c>
    </row>
    <row r="656" spans="1:8" x14ac:dyDescent="0.25">
      <c r="A656">
        <v>6</v>
      </c>
      <c r="B656" t="s">
        <v>155</v>
      </c>
      <c r="C656" t="s">
        <v>44</v>
      </c>
      <c r="D656">
        <v>1</v>
      </c>
      <c r="E656">
        <v>3</v>
      </c>
      <c r="F656" t="s">
        <v>333</v>
      </c>
      <c r="G656" t="s">
        <v>45</v>
      </c>
      <c r="H656">
        <v>2.4448319999999999</v>
      </c>
    </row>
    <row r="657" spans="1:8" x14ac:dyDescent="0.25">
      <c r="A657">
        <v>7</v>
      </c>
      <c r="B657" t="s">
        <v>126</v>
      </c>
      <c r="C657" t="s">
        <v>60</v>
      </c>
      <c r="D657">
        <v>3</v>
      </c>
      <c r="E657">
        <v>1</v>
      </c>
      <c r="F657" t="s">
        <v>333</v>
      </c>
      <c r="G657" t="s">
        <v>45</v>
      </c>
      <c r="H657">
        <v>0</v>
      </c>
    </row>
    <row r="658" spans="1:8" x14ac:dyDescent="0.25">
      <c r="A658">
        <v>8</v>
      </c>
      <c r="B658" t="s">
        <v>92</v>
      </c>
      <c r="C658" t="s">
        <v>60</v>
      </c>
      <c r="D658">
        <v>3</v>
      </c>
      <c r="E658">
        <v>1</v>
      </c>
      <c r="F658" t="s">
        <v>333</v>
      </c>
      <c r="G658" t="s">
        <v>45</v>
      </c>
      <c r="H658">
        <v>0</v>
      </c>
    </row>
    <row r="659" spans="1:8" x14ac:dyDescent="0.25">
      <c r="A659">
        <v>9</v>
      </c>
      <c r="B659" t="s">
        <v>156</v>
      </c>
      <c r="C659" t="s">
        <v>60</v>
      </c>
      <c r="D659">
        <v>3</v>
      </c>
      <c r="E659">
        <v>1</v>
      </c>
      <c r="F659" t="s">
        <v>333</v>
      </c>
      <c r="G659" t="s">
        <v>45</v>
      </c>
      <c r="H659">
        <v>0</v>
      </c>
    </row>
    <row r="660" spans="1:8" x14ac:dyDescent="0.25">
      <c r="A660">
        <v>10</v>
      </c>
      <c r="B660" t="s">
        <v>157</v>
      </c>
      <c r="C660" t="s">
        <v>60</v>
      </c>
      <c r="D660">
        <v>3</v>
      </c>
      <c r="E660">
        <v>1</v>
      </c>
      <c r="F660" t="s">
        <v>333</v>
      </c>
      <c r="G660" t="s">
        <v>45</v>
      </c>
      <c r="H660">
        <v>0</v>
      </c>
    </row>
    <row r="661" spans="1:8" x14ac:dyDescent="0.25">
      <c r="A661">
        <v>11</v>
      </c>
      <c r="B661" t="s">
        <v>66</v>
      </c>
      <c r="C661" t="s">
        <v>60</v>
      </c>
      <c r="D661">
        <v>3</v>
      </c>
      <c r="E661">
        <v>1</v>
      </c>
      <c r="F661" t="s">
        <v>333</v>
      </c>
      <c r="G661" t="s">
        <v>45</v>
      </c>
      <c r="H661">
        <v>4.2898459999999972</v>
      </c>
    </row>
    <row r="662" spans="1:8" x14ac:dyDescent="0.25">
      <c r="A662">
        <v>12</v>
      </c>
      <c r="B662" t="s">
        <v>59</v>
      </c>
      <c r="C662" t="s">
        <v>60</v>
      </c>
      <c r="D662">
        <v>3</v>
      </c>
      <c r="E662">
        <v>1</v>
      </c>
      <c r="F662" t="s">
        <v>333</v>
      </c>
      <c r="G662" t="s">
        <v>45</v>
      </c>
      <c r="H662">
        <v>135.25920300000001</v>
      </c>
    </row>
    <row r="663" spans="1:8" x14ac:dyDescent="0.25">
      <c r="A663">
        <v>13</v>
      </c>
      <c r="B663" t="s">
        <v>159</v>
      </c>
      <c r="C663" t="s">
        <v>60</v>
      </c>
      <c r="D663">
        <v>3</v>
      </c>
      <c r="E663">
        <v>4</v>
      </c>
      <c r="F663" t="s">
        <v>333</v>
      </c>
      <c r="G663" t="s">
        <v>45</v>
      </c>
      <c r="H663">
        <v>5.1891210000000001</v>
      </c>
    </row>
    <row r="664" spans="1:8" x14ac:dyDescent="0.25">
      <c r="A664">
        <v>14</v>
      </c>
      <c r="B664" t="s">
        <v>160</v>
      </c>
      <c r="C664" t="s">
        <v>22</v>
      </c>
      <c r="D664">
        <v>4</v>
      </c>
      <c r="E664">
        <v>3</v>
      </c>
      <c r="F664" t="s">
        <v>333</v>
      </c>
      <c r="G664" t="s">
        <v>45</v>
      </c>
      <c r="H664">
        <v>-27.002162999999999</v>
      </c>
    </row>
    <row r="665" spans="1:8" x14ac:dyDescent="0.25">
      <c r="A665">
        <v>15</v>
      </c>
      <c r="B665" t="s">
        <v>161</v>
      </c>
      <c r="C665" t="s">
        <v>22</v>
      </c>
      <c r="D665">
        <v>4</v>
      </c>
      <c r="E665">
        <v>3</v>
      </c>
      <c r="F665" t="s">
        <v>333</v>
      </c>
      <c r="G665" t="s">
        <v>45</v>
      </c>
      <c r="H665">
        <v>-34.992034000000004</v>
      </c>
    </row>
    <row r="666" spans="1:8" x14ac:dyDescent="0.25">
      <c r="A666">
        <v>17</v>
      </c>
      <c r="B666" t="s">
        <v>37</v>
      </c>
      <c r="C666" t="s">
        <v>38</v>
      </c>
      <c r="D666">
        <v>2</v>
      </c>
      <c r="E666">
        <v>5</v>
      </c>
      <c r="F666" t="s">
        <v>333</v>
      </c>
      <c r="G666" t="s">
        <v>45</v>
      </c>
      <c r="H666">
        <v>226.766357</v>
      </c>
    </row>
    <row r="667" spans="1:8" x14ac:dyDescent="0.25">
      <c r="A667">
        <v>18</v>
      </c>
      <c r="B667" t="s">
        <v>26</v>
      </c>
      <c r="C667" t="s">
        <v>22</v>
      </c>
      <c r="D667">
        <v>4</v>
      </c>
      <c r="E667">
        <v>3</v>
      </c>
      <c r="F667" t="s">
        <v>333</v>
      </c>
      <c r="G667" t="s">
        <v>45</v>
      </c>
      <c r="H667">
        <v>-102.26686799999999</v>
      </c>
    </row>
    <row r="668" spans="1:8" x14ac:dyDescent="0.25">
      <c r="A668">
        <v>19</v>
      </c>
      <c r="B668" t="s">
        <v>21</v>
      </c>
      <c r="C668" t="s">
        <v>22</v>
      </c>
      <c r="D668">
        <v>4</v>
      </c>
      <c r="E668">
        <v>3</v>
      </c>
      <c r="F668" t="s">
        <v>333</v>
      </c>
      <c r="G668" t="s">
        <v>45</v>
      </c>
      <c r="H668">
        <v>-317.93382600000001</v>
      </c>
    </row>
    <row r="669" spans="1:8" x14ac:dyDescent="0.25">
      <c r="A669">
        <v>20</v>
      </c>
      <c r="B669" t="s">
        <v>52</v>
      </c>
      <c r="C669" t="s">
        <v>32</v>
      </c>
      <c r="D669">
        <v>5</v>
      </c>
      <c r="E669">
        <v>1</v>
      </c>
      <c r="F669" t="s">
        <v>333</v>
      </c>
      <c r="G669" t="s">
        <v>45</v>
      </c>
      <c r="H669">
        <v>-261.90449699999999</v>
      </c>
    </row>
    <row r="670" spans="1:8" x14ac:dyDescent="0.25">
      <c r="A670">
        <v>21</v>
      </c>
      <c r="B670" t="s">
        <v>163</v>
      </c>
      <c r="C670" t="s">
        <v>32</v>
      </c>
      <c r="D670">
        <v>5</v>
      </c>
      <c r="E670">
        <v>2</v>
      </c>
      <c r="F670" t="s">
        <v>333</v>
      </c>
      <c r="G670" t="s">
        <v>45</v>
      </c>
      <c r="H670">
        <v>1.661232</v>
      </c>
    </row>
    <row r="671" spans="1:8" x14ac:dyDescent="0.25">
      <c r="A671">
        <v>22</v>
      </c>
      <c r="B671" t="s">
        <v>31</v>
      </c>
      <c r="C671" t="s">
        <v>32</v>
      </c>
      <c r="D671">
        <v>5</v>
      </c>
      <c r="E671">
        <v>1</v>
      </c>
      <c r="F671" t="s">
        <v>333</v>
      </c>
      <c r="G671" t="s">
        <v>45</v>
      </c>
      <c r="H671">
        <v>0</v>
      </c>
    </row>
    <row r="672" spans="1:8" x14ac:dyDescent="0.25">
      <c r="A672">
        <v>23</v>
      </c>
      <c r="B672" t="s">
        <v>49</v>
      </c>
      <c r="C672" t="s">
        <v>32</v>
      </c>
      <c r="D672">
        <v>5</v>
      </c>
      <c r="E672">
        <v>1</v>
      </c>
      <c r="F672" t="s">
        <v>333</v>
      </c>
      <c r="G672" t="s">
        <v>45</v>
      </c>
      <c r="H672">
        <v>22.956925999999999</v>
      </c>
    </row>
    <row r="673" spans="1:8" x14ac:dyDescent="0.25">
      <c r="A673">
        <v>24</v>
      </c>
      <c r="B673" t="s">
        <v>54</v>
      </c>
      <c r="C673" t="s">
        <v>44</v>
      </c>
      <c r="D673">
        <v>1</v>
      </c>
      <c r="E673">
        <v>4</v>
      </c>
      <c r="F673" t="s">
        <v>333</v>
      </c>
      <c r="G673" t="s">
        <v>45</v>
      </c>
      <c r="H673">
        <v>-3.6569440000000002</v>
      </c>
    </row>
    <row r="674" spans="1:8" x14ac:dyDescent="0.25">
      <c r="A674">
        <v>0</v>
      </c>
      <c r="B674" t="s">
        <v>152</v>
      </c>
      <c r="C674" t="s">
        <v>44</v>
      </c>
      <c r="D674">
        <v>1</v>
      </c>
      <c r="E674">
        <v>5</v>
      </c>
      <c r="F674" t="s">
        <v>333</v>
      </c>
      <c r="G674" t="s">
        <v>145</v>
      </c>
      <c r="H674">
        <v>0</v>
      </c>
    </row>
    <row r="675" spans="1:8" x14ac:dyDescent="0.25">
      <c r="A675">
        <v>1</v>
      </c>
      <c r="B675" t="s">
        <v>43</v>
      </c>
      <c r="C675" t="s">
        <v>44</v>
      </c>
      <c r="D675">
        <v>1</v>
      </c>
      <c r="E675">
        <v>5</v>
      </c>
      <c r="F675" t="s">
        <v>333</v>
      </c>
      <c r="G675" t="s">
        <v>145</v>
      </c>
      <c r="H675">
        <v>-0.59048999999999996</v>
      </c>
    </row>
    <row r="676" spans="1:8" x14ac:dyDescent="0.25">
      <c r="A676">
        <v>2</v>
      </c>
      <c r="B676" t="s">
        <v>112</v>
      </c>
      <c r="C676" t="s">
        <v>44</v>
      </c>
      <c r="D676">
        <v>1</v>
      </c>
      <c r="E676">
        <v>5</v>
      </c>
      <c r="F676" t="s">
        <v>333</v>
      </c>
      <c r="G676" t="s">
        <v>145</v>
      </c>
      <c r="H676">
        <v>0</v>
      </c>
    </row>
    <row r="677" spans="1:8" x14ac:dyDescent="0.25">
      <c r="A677">
        <v>3</v>
      </c>
      <c r="B677" t="s">
        <v>138</v>
      </c>
      <c r="C677" t="s">
        <v>44</v>
      </c>
      <c r="D677">
        <v>1</v>
      </c>
      <c r="E677">
        <v>5</v>
      </c>
      <c r="F677" t="s">
        <v>333</v>
      </c>
      <c r="G677" t="s">
        <v>145</v>
      </c>
      <c r="H677">
        <v>10.198543000000001</v>
      </c>
    </row>
    <row r="678" spans="1:8" x14ac:dyDescent="0.25">
      <c r="A678">
        <v>4</v>
      </c>
      <c r="B678" t="s">
        <v>153</v>
      </c>
      <c r="C678" t="s">
        <v>44</v>
      </c>
      <c r="D678">
        <v>1</v>
      </c>
      <c r="E678">
        <v>5</v>
      </c>
      <c r="F678" t="s">
        <v>333</v>
      </c>
      <c r="G678" t="s">
        <v>145</v>
      </c>
      <c r="H678">
        <v>2.4969429999999999</v>
      </c>
    </row>
    <row r="679" spans="1:8" x14ac:dyDescent="0.25">
      <c r="A679">
        <v>5</v>
      </c>
      <c r="B679" t="s">
        <v>130</v>
      </c>
      <c r="C679" t="s">
        <v>44</v>
      </c>
      <c r="D679">
        <v>1</v>
      </c>
      <c r="E679">
        <v>5</v>
      </c>
      <c r="F679" t="s">
        <v>333</v>
      </c>
      <c r="G679" t="s">
        <v>145</v>
      </c>
      <c r="H679">
        <v>0</v>
      </c>
    </row>
    <row r="680" spans="1:8" x14ac:dyDescent="0.25">
      <c r="A680">
        <v>6</v>
      </c>
      <c r="B680" t="s">
        <v>155</v>
      </c>
      <c r="C680" t="s">
        <v>44</v>
      </c>
      <c r="D680">
        <v>1</v>
      </c>
      <c r="E680">
        <v>3</v>
      </c>
      <c r="F680" t="s">
        <v>333</v>
      </c>
      <c r="G680" t="s">
        <v>145</v>
      </c>
      <c r="H680">
        <v>0</v>
      </c>
    </row>
    <row r="681" spans="1:8" x14ac:dyDescent="0.25">
      <c r="A681">
        <v>7</v>
      </c>
      <c r="B681" t="s">
        <v>126</v>
      </c>
      <c r="C681" t="s">
        <v>60</v>
      </c>
      <c r="D681">
        <v>3</v>
      </c>
      <c r="E681">
        <v>1</v>
      </c>
      <c r="F681" t="s">
        <v>333</v>
      </c>
      <c r="G681" t="s">
        <v>145</v>
      </c>
      <c r="H681">
        <v>0</v>
      </c>
    </row>
    <row r="682" spans="1:8" x14ac:dyDescent="0.25">
      <c r="A682">
        <v>8</v>
      </c>
      <c r="B682" t="s">
        <v>92</v>
      </c>
      <c r="C682" t="s">
        <v>60</v>
      </c>
      <c r="D682">
        <v>3</v>
      </c>
      <c r="E682">
        <v>1</v>
      </c>
      <c r="F682" t="s">
        <v>333</v>
      </c>
      <c r="G682" t="s">
        <v>145</v>
      </c>
      <c r="H682">
        <v>0</v>
      </c>
    </row>
    <row r="683" spans="1:8" x14ac:dyDescent="0.25">
      <c r="A683">
        <v>9</v>
      </c>
      <c r="B683" t="s">
        <v>156</v>
      </c>
      <c r="C683" t="s">
        <v>60</v>
      </c>
      <c r="D683">
        <v>3</v>
      </c>
      <c r="E683">
        <v>1</v>
      </c>
      <c r="F683" t="s">
        <v>333</v>
      </c>
      <c r="G683" t="s">
        <v>145</v>
      </c>
      <c r="H683">
        <v>0</v>
      </c>
    </row>
    <row r="684" spans="1:8" x14ac:dyDescent="0.25">
      <c r="A684">
        <v>10</v>
      </c>
      <c r="B684" t="s">
        <v>157</v>
      </c>
      <c r="C684" t="s">
        <v>60</v>
      </c>
      <c r="D684">
        <v>3</v>
      </c>
      <c r="E684">
        <v>1</v>
      </c>
      <c r="F684" t="s">
        <v>333</v>
      </c>
      <c r="G684" t="s">
        <v>145</v>
      </c>
      <c r="H684">
        <v>0</v>
      </c>
    </row>
    <row r="685" spans="1:8" x14ac:dyDescent="0.25">
      <c r="A685">
        <v>11</v>
      </c>
      <c r="B685" t="s">
        <v>66</v>
      </c>
      <c r="C685" t="s">
        <v>60</v>
      </c>
      <c r="D685">
        <v>3</v>
      </c>
      <c r="E685">
        <v>1</v>
      </c>
      <c r="F685" t="s">
        <v>333</v>
      </c>
      <c r="G685" t="s">
        <v>145</v>
      </c>
      <c r="H685">
        <v>90.983635000000007</v>
      </c>
    </row>
    <row r="686" spans="1:8" x14ac:dyDescent="0.25">
      <c r="A686">
        <v>12</v>
      </c>
      <c r="B686" t="s">
        <v>59</v>
      </c>
      <c r="C686" t="s">
        <v>60</v>
      </c>
      <c r="D686">
        <v>3</v>
      </c>
      <c r="E686">
        <v>1</v>
      </c>
      <c r="F686" t="s">
        <v>333</v>
      </c>
      <c r="G686" t="s">
        <v>145</v>
      </c>
      <c r="H686">
        <v>0</v>
      </c>
    </row>
    <row r="687" spans="1:8" x14ac:dyDescent="0.25">
      <c r="A687">
        <v>13</v>
      </c>
      <c r="B687" t="s">
        <v>159</v>
      </c>
      <c r="C687" t="s">
        <v>60</v>
      </c>
      <c r="D687">
        <v>3</v>
      </c>
      <c r="E687">
        <v>4</v>
      </c>
      <c r="F687" t="s">
        <v>333</v>
      </c>
      <c r="G687" t="s">
        <v>145</v>
      </c>
      <c r="H687">
        <v>179.84545499999999</v>
      </c>
    </row>
    <row r="688" spans="1:8" x14ac:dyDescent="0.25">
      <c r="A688">
        <v>14</v>
      </c>
      <c r="B688" t="s">
        <v>160</v>
      </c>
      <c r="C688" t="s">
        <v>22</v>
      </c>
      <c r="D688">
        <v>4</v>
      </c>
      <c r="E688">
        <v>3</v>
      </c>
      <c r="F688" t="s">
        <v>333</v>
      </c>
      <c r="G688" t="s">
        <v>145</v>
      </c>
      <c r="H688">
        <v>139.291359</v>
      </c>
    </row>
    <row r="689" spans="1:8" x14ac:dyDescent="0.25">
      <c r="A689">
        <v>15</v>
      </c>
      <c r="B689" t="s">
        <v>161</v>
      </c>
      <c r="C689" t="s">
        <v>22</v>
      </c>
      <c r="D689">
        <v>4</v>
      </c>
      <c r="E689">
        <v>3</v>
      </c>
      <c r="F689" t="s">
        <v>333</v>
      </c>
      <c r="G689" t="s">
        <v>145</v>
      </c>
      <c r="H689">
        <v>15.708746999999999</v>
      </c>
    </row>
    <row r="690" spans="1:8" x14ac:dyDescent="0.25">
      <c r="A690">
        <v>17</v>
      </c>
      <c r="B690" t="s">
        <v>37</v>
      </c>
      <c r="C690" t="s">
        <v>38</v>
      </c>
      <c r="D690">
        <v>2</v>
      </c>
      <c r="E690">
        <v>5</v>
      </c>
      <c r="F690" t="s">
        <v>333</v>
      </c>
      <c r="G690" t="s">
        <v>145</v>
      </c>
      <c r="H690">
        <v>0</v>
      </c>
    </row>
    <row r="691" spans="1:8" x14ac:dyDescent="0.25">
      <c r="A691">
        <v>18</v>
      </c>
      <c r="B691" t="s">
        <v>26</v>
      </c>
      <c r="C691" t="s">
        <v>22</v>
      </c>
      <c r="D691">
        <v>4</v>
      </c>
      <c r="E691">
        <v>3</v>
      </c>
      <c r="F691" t="s">
        <v>333</v>
      </c>
      <c r="G691" t="s">
        <v>145</v>
      </c>
      <c r="H691">
        <v>1.5991130000000027</v>
      </c>
    </row>
    <row r="692" spans="1:8" x14ac:dyDescent="0.25">
      <c r="A692">
        <v>19</v>
      </c>
      <c r="B692" t="s">
        <v>21</v>
      </c>
      <c r="C692" t="s">
        <v>22</v>
      </c>
      <c r="D692">
        <v>4</v>
      </c>
      <c r="E692">
        <v>3</v>
      </c>
      <c r="F692" t="s">
        <v>333</v>
      </c>
      <c r="G692" t="s">
        <v>145</v>
      </c>
      <c r="H692">
        <v>-294.68165800000003</v>
      </c>
    </row>
    <row r="693" spans="1:8" x14ac:dyDescent="0.25">
      <c r="A693">
        <v>20</v>
      </c>
      <c r="B693" t="s">
        <v>52</v>
      </c>
      <c r="C693" t="s">
        <v>32</v>
      </c>
      <c r="D693">
        <v>5</v>
      </c>
      <c r="E693">
        <v>1</v>
      </c>
      <c r="F693" t="s">
        <v>333</v>
      </c>
      <c r="G693" t="s">
        <v>145</v>
      </c>
      <c r="H693">
        <v>127.37824400000002</v>
      </c>
    </row>
    <row r="694" spans="1:8" x14ac:dyDescent="0.25">
      <c r="A694">
        <v>21</v>
      </c>
      <c r="B694" t="s">
        <v>163</v>
      </c>
      <c r="C694" t="s">
        <v>32</v>
      </c>
      <c r="D694">
        <v>5</v>
      </c>
      <c r="E694">
        <v>2</v>
      </c>
      <c r="F694" t="s">
        <v>333</v>
      </c>
      <c r="G694" t="s">
        <v>145</v>
      </c>
      <c r="H694">
        <v>0</v>
      </c>
    </row>
    <row r="695" spans="1:8" x14ac:dyDescent="0.25">
      <c r="A695">
        <v>22</v>
      </c>
      <c r="B695" t="s">
        <v>31</v>
      </c>
      <c r="C695" t="s">
        <v>32</v>
      </c>
      <c r="D695">
        <v>5</v>
      </c>
      <c r="E695">
        <v>1</v>
      </c>
      <c r="F695" t="s">
        <v>333</v>
      </c>
      <c r="G695" t="s">
        <v>145</v>
      </c>
      <c r="H695">
        <v>0</v>
      </c>
    </row>
    <row r="696" spans="1:8" x14ac:dyDescent="0.25">
      <c r="A696">
        <v>23</v>
      </c>
      <c r="B696" t="s">
        <v>49</v>
      </c>
      <c r="C696" t="s">
        <v>32</v>
      </c>
      <c r="D696">
        <v>5</v>
      </c>
      <c r="E696">
        <v>1</v>
      </c>
      <c r="F696" t="s">
        <v>333</v>
      </c>
      <c r="G696" t="s">
        <v>145</v>
      </c>
      <c r="H696">
        <v>60.986457999999999</v>
      </c>
    </row>
    <row r="697" spans="1:8" x14ac:dyDescent="0.25">
      <c r="A697">
        <v>24</v>
      </c>
      <c r="B697" t="s">
        <v>54</v>
      </c>
      <c r="C697" t="s">
        <v>44</v>
      </c>
      <c r="D697">
        <v>1</v>
      </c>
      <c r="E697">
        <v>4</v>
      </c>
      <c r="F697" t="s">
        <v>333</v>
      </c>
      <c r="G697" t="s">
        <v>145</v>
      </c>
      <c r="H697">
        <v>0</v>
      </c>
    </row>
    <row r="698" spans="1:8" x14ac:dyDescent="0.25">
      <c r="A698">
        <v>0</v>
      </c>
      <c r="B698" t="s">
        <v>152</v>
      </c>
      <c r="C698" t="s">
        <v>44</v>
      </c>
      <c r="D698">
        <v>1</v>
      </c>
      <c r="E698">
        <v>5</v>
      </c>
      <c r="F698" t="s">
        <v>333</v>
      </c>
      <c r="G698" t="s">
        <v>78</v>
      </c>
      <c r="H698">
        <v>0</v>
      </c>
    </row>
    <row r="699" spans="1:8" x14ac:dyDescent="0.25">
      <c r="A699">
        <v>1</v>
      </c>
      <c r="B699" t="s">
        <v>43</v>
      </c>
      <c r="C699" t="s">
        <v>44</v>
      </c>
      <c r="D699">
        <v>1</v>
      </c>
      <c r="E699">
        <v>5</v>
      </c>
      <c r="F699" t="s">
        <v>333</v>
      </c>
      <c r="G699" t="s">
        <v>78</v>
      </c>
      <c r="H699">
        <v>0</v>
      </c>
    </row>
    <row r="700" spans="1:8" x14ac:dyDescent="0.25">
      <c r="A700">
        <v>2</v>
      </c>
      <c r="B700" t="s">
        <v>112</v>
      </c>
      <c r="C700" t="s">
        <v>44</v>
      </c>
      <c r="D700">
        <v>1</v>
      </c>
      <c r="E700">
        <v>5</v>
      </c>
      <c r="F700" t="s">
        <v>333</v>
      </c>
      <c r="G700" t="s">
        <v>78</v>
      </c>
      <c r="H700">
        <v>0</v>
      </c>
    </row>
    <row r="701" spans="1:8" x14ac:dyDescent="0.25">
      <c r="A701">
        <v>3</v>
      </c>
      <c r="B701" t="s">
        <v>138</v>
      </c>
      <c r="C701" t="s">
        <v>44</v>
      </c>
      <c r="D701">
        <v>1</v>
      </c>
      <c r="E701">
        <v>5</v>
      </c>
      <c r="F701" t="s">
        <v>333</v>
      </c>
      <c r="G701" t="s">
        <v>78</v>
      </c>
      <c r="H701">
        <v>8.9052760000000006</v>
      </c>
    </row>
    <row r="702" spans="1:8" x14ac:dyDescent="0.25">
      <c r="A702">
        <v>4</v>
      </c>
      <c r="B702" t="s">
        <v>153</v>
      </c>
      <c r="C702" t="s">
        <v>44</v>
      </c>
      <c r="D702">
        <v>1</v>
      </c>
      <c r="E702">
        <v>5</v>
      </c>
      <c r="F702" t="s">
        <v>333</v>
      </c>
      <c r="G702" t="s">
        <v>78</v>
      </c>
      <c r="H702">
        <v>2.7706879999999998</v>
      </c>
    </row>
    <row r="703" spans="1:8" x14ac:dyDescent="0.25">
      <c r="A703">
        <v>5</v>
      </c>
      <c r="B703" t="s">
        <v>130</v>
      </c>
      <c r="C703" t="s">
        <v>44</v>
      </c>
      <c r="D703">
        <v>1</v>
      </c>
      <c r="E703">
        <v>5</v>
      </c>
      <c r="F703" t="s">
        <v>333</v>
      </c>
      <c r="G703" t="s">
        <v>78</v>
      </c>
      <c r="H703">
        <v>0</v>
      </c>
    </row>
    <row r="704" spans="1:8" x14ac:dyDescent="0.25">
      <c r="A704">
        <v>6</v>
      </c>
      <c r="B704" t="s">
        <v>155</v>
      </c>
      <c r="C704" t="s">
        <v>44</v>
      </c>
      <c r="D704">
        <v>1</v>
      </c>
      <c r="E704">
        <v>3</v>
      </c>
      <c r="F704" t="s">
        <v>333</v>
      </c>
      <c r="G704" t="s">
        <v>78</v>
      </c>
      <c r="H704">
        <v>0</v>
      </c>
    </row>
    <row r="705" spans="1:8" x14ac:dyDescent="0.25">
      <c r="A705">
        <v>7</v>
      </c>
      <c r="B705" t="s">
        <v>126</v>
      </c>
      <c r="C705" t="s">
        <v>60</v>
      </c>
      <c r="D705">
        <v>3</v>
      </c>
      <c r="E705">
        <v>1</v>
      </c>
      <c r="F705" t="s">
        <v>333</v>
      </c>
      <c r="G705" t="s">
        <v>78</v>
      </c>
      <c r="H705">
        <v>0</v>
      </c>
    </row>
    <row r="706" spans="1:8" x14ac:dyDescent="0.25">
      <c r="A706">
        <v>8</v>
      </c>
      <c r="B706" t="s">
        <v>92</v>
      </c>
      <c r="C706" t="s">
        <v>60</v>
      </c>
      <c r="D706">
        <v>3</v>
      </c>
      <c r="E706">
        <v>1</v>
      </c>
      <c r="F706" t="s">
        <v>333</v>
      </c>
      <c r="G706" t="s">
        <v>78</v>
      </c>
      <c r="H706">
        <v>0</v>
      </c>
    </row>
    <row r="707" spans="1:8" x14ac:dyDescent="0.25">
      <c r="A707">
        <v>9</v>
      </c>
      <c r="B707" t="s">
        <v>156</v>
      </c>
      <c r="C707" t="s">
        <v>60</v>
      </c>
      <c r="D707">
        <v>3</v>
      </c>
      <c r="E707">
        <v>1</v>
      </c>
      <c r="F707" t="s">
        <v>333</v>
      </c>
      <c r="G707" t="s">
        <v>78</v>
      </c>
      <c r="H707">
        <v>0</v>
      </c>
    </row>
    <row r="708" spans="1:8" x14ac:dyDescent="0.25">
      <c r="A708">
        <v>10</v>
      </c>
      <c r="B708" t="s">
        <v>157</v>
      </c>
      <c r="C708" t="s">
        <v>60</v>
      </c>
      <c r="D708">
        <v>3</v>
      </c>
      <c r="E708">
        <v>1</v>
      </c>
      <c r="F708" t="s">
        <v>333</v>
      </c>
      <c r="G708" t="s">
        <v>78</v>
      </c>
      <c r="H708">
        <v>0</v>
      </c>
    </row>
    <row r="709" spans="1:8" x14ac:dyDescent="0.25">
      <c r="A709">
        <v>11</v>
      </c>
      <c r="B709" t="s">
        <v>66</v>
      </c>
      <c r="C709" t="s">
        <v>60</v>
      </c>
      <c r="D709">
        <v>3</v>
      </c>
      <c r="E709">
        <v>1</v>
      </c>
      <c r="F709" t="s">
        <v>333</v>
      </c>
      <c r="G709" t="s">
        <v>78</v>
      </c>
      <c r="H709">
        <v>-17.776679000000001</v>
      </c>
    </row>
    <row r="710" spans="1:8" x14ac:dyDescent="0.25">
      <c r="A710">
        <v>12</v>
      </c>
      <c r="B710" t="s">
        <v>59</v>
      </c>
      <c r="C710" t="s">
        <v>60</v>
      </c>
      <c r="D710">
        <v>3</v>
      </c>
      <c r="E710">
        <v>1</v>
      </c>
      <c r="F710" t="s">
        <v>333</v>
      </c>
      <c r="G710" t="s">
        <v>78</v>
      </c>
      <c r="H710">
        <v>0</v>
      </c>
    </row>
    <row r="711" spans="1:8" x14ac:dyDescent="0.25">
      <c r="A711">
        <v>13</v>
      </c>
      <c r="B711" t="s">
        <v>159</v>
      </c>
      <c r="C711" t="s">
        <v>60</v>
      </c>
      <c r="D711">
        <v>3</v>
      </c>
      <c r="E711">
        <v>4</v>
      </c>
      <c r="F711" t="s">
        <v>333</v>
      </c>
      <c r="G711" t="s">
        <v>78</v>
      </c>
      <c r="H711">
        <v>3.036689</v>
      </c>
    </row>
    <row r="712" spans="1:8" x14ac:dyDescent="0.25">
      <c r="A712">
        <v>14</v>
      </c>
      <c r="B712" t="s">
        <v>160</v>
      </c>
      <c r="C712" t="s">
        <v>22</v>
      </c>
      <c r="D712">
        <v>4</v>
      </c>
      <c r="E712">
        <v>3</v>
      </c>
      <c r="F712" t="s">
        <v>333</v>
      </c>
      <c r="G712" t="s">
        <v>78</v>
      </c>
      <c r="H712">
        <v>103.345218</v>
      </c>
    </row>
    <row r="713" spans="1:8" x14ac:dyDescent="0.25">
      <c r="A713">
        <v>15</v>
      </c>
      <c r="B713" t="s">
        <v>161</v>
      </c>
      <c r="C713" t="s">
        <v>22</v>
      </c>
      <c r="D713">
        <v>4</v>
      </c>
      <c r="E713">
        <v>3</v>
      </c>
      <c r="F713" t="s">
        <v>333</v>
      </c>
      <c r="G713" t="s">
        <v>78</v>
      </c>
      <c r="H713">
        <v>23.957934999999999</v>
      </c>
    </row>
    <row r="714" spans="1:8" x14ac:dyDescent="0.25">
      <c r="A714">
        <v>17</v>
      </c>
      <c r="B714" t="s">
        <v>37</v>
      </c>
      <c r="C714" t="s">
        <v>38</v>
      </c>
      <c r="D714">
        <v>2</v>
      </c>
      <c r="E714">
        <v>5</v>
      </c>
      <c r="F714" t="s">
        <v>333</v>
      </c>
      <c r="G714" t="s">
        <v>78</v>
      </c>
      <c r="H714">
        <v>0</v>
      </c>
    </row>
    <row r="715" spans="1:8" x14ac:dyDescent="0.25">
      <c r="A715">
        <v>18</v>
      </c>
      <c r="B715" t="s">
        <v>26</v>
      </c>
      <c r="C715" t="s">
        <v>22</v>
      </c>
      <c r="D715">
        <v>4</v>
      </c>
      <c r="E715">
        <v>3</v>
      </c>
      <c r="F715" t="s">
        <v>333</v>
      </c>
      <c r="G715" t="s">
        <v>78</v>
      </c>
      <c r="H715">
        <v>229.263879</v>
      </c>
    </row>
    <row r="716" spans="1:8" x14ac:dyDescent="0.25">
      <c r="A716">
        <v>19</v>
      </c>
      <c r="B716" t="s">
        <v>21</v>
      </c>
      <c r="C716" t="s">
        <v>22</v>
      </c>
      <c r="D716">
        <v>4</v>
      </c>
      <c r="E716">
        <v>3</v>
      </c>
      <c r="F716" t="s">
        <v>333</v>
      </c>
      <c r="G716" t="s">
        <v>78</v>
      </c>
      <c r="H716">
        <v>1.5988830000000001</v>
      </c>
    </row>
    <row r="717" spans="1:8" x14ac:dyDescent="0.25">
      <c r="A717">
        <v>20</v>
      </c>
      <c r="B717" t="s">
        <v>52</v>
      </c>
      <c r="C717" t="s">
        <v>32</v>
      </c>
      <c r="D717">
        <v>5</v>
      </c>
      <c r="E717">
        <v>1</v>
      </c>
      <c r="F717" t="s">
        <v>333</v>
      </c>
      <c r="G717" t="s">
        <v>78</v>
      </c>
      <c r="H717">
        <v>22.717282000000012</v>
      </c>
    </row>
    <row r="718" spans="1:8" x14ac:dyDescent="0.25">
      <c r="A718">
        <v>21</v>
      </c>
      <c r="B718" t="s">
        <v>163</v>
      </c>
      <c r="C718" t="s">
        <v>32</v>
      </c>
      <c r="D718">
        <v>5</v>
      </c>
      <c r="E718">
        <v>2</v>
      </c>
      <c r="F718" t="s">
        <v>333</v>
      </c>
      <c r="G718" t="s">
        <v>78</v>
      </c>
      <c r="H718">
        <v>0</v>
      </c>
    </row>
    <row r="719" spans="1:8" x14ac:dyDescent="0.25">
      <c r="A719">
        <v>22</v>
      </c>
      <c r="B719" t="s">
        <v>31</v>
      </c>
      <c r="C719" t="s">
        <v>32</v>
      </c>
      <c r="D719">
        <v>5</v>
      </c>
      <c r="E719">
        <v>1</v>
      </c>
      <c r="F719" t="s">
        <v>333</v>
      </c>
      <c r="G719" t="s">
        <v>78</v>
      </c>
      <c r="H719">
        <v>-59.849966999999999</v>
      </c>
    </row>
    <row r="720" spans="1:8" x14ac:dyDescent="0.25">
      <c r="A720">
        <v>23</v>
      </c>
      <c r="B720" t="s">
        <v>49</v>
      </c>
      <c r="C720" t="s">
        <v>32</v>
      </c>
      <c r="D720">
        <v>5</v>
      </c>
      <c r="E720">
        <v>1</v>
      </c>
      <c r="F720" t="s">
        <v>333</v>
      </c>
      <c r="G720" t="s">
        <v>78</v>
      </c>
      <c r="H720">
        <v>16.771031000000001</v>
      </c>
    </row>
    <row r="721" spans="1:8" x14ac:dyDescent="0.25">
      <c r="A721">
        <v>24</v>
      </c>
      <c r="B721" t="s">
        <v>54</v>
      </c>
      <c r="C721" t="s">
        <v>44</v>
      </c>
      <c r="D721">
        <v>1</v>
      </c>
      <c r="E721">
        <v>4</v>
      </c>
      <c r="F721" t="s">
        <v>333</v>
      </c>
      <c r="G721" t="s">
        <v>78</v>
      </c>
      <c r="H721">
        <v>0</v>
      </c>
    </row>
    <row r="722" spans="1:8" x14ac:dyDescent="0.25">
      <c r="A722">
        <v>0</v>
      </c>
      <c r="B722" t="s">
        <v>152</v>
      </c>
      <c r="C722" t="s">
        <v>44</v>
      </c>
      <c r="D722">
        <v>1</v>
      </c>
      <c r="E722">
        <v>5</v>
      </c>
      <c r="F722" t="s">
        <v>333</v>
      </c>
      <c r="G722" t="s">
        <v>100</v>
      </c>
      <c r="H722">
        <v>0.13852800000000001</v>
      </c>
    </row>
    <row r="723" spans="1:8" x14ac:dyDescent="0.25">
      <c r="A723">
        <v>1</v>
      </c>
      <c r="B723" t="s">
        <v>43</v>
      </c>
      <c r="C723" t="s">
        <v>44</v>
      </c>
      <c r="D723">
        <v>1</v>
      </c>
      <c r="E723">
        <v>5</v>
      </c>
      <c r="F723" t="s">
        <v>333</v>
      </c>
      <c r="G723" t="s">
        <v>100</v>
      </c>
      <c r="H723">
        <v>-6.9561459999999968</v>
      </c>
    </row>
    <row r="724" spans="1:8" x14ac:dyDescent="0.25">
      <c r="A724">
        <v>2</v>
      </c>
      <c r="B724" t="s">
        <v>112</v>
      </c>
      <c r="C724" t="s">
        <v>44</v>
      </c>
      <c r="D724">
        <v>1</v>
      </c>
      <c r="E724">
        <v>5</v>
      </c>
      <c r="F724" t="s">
        <v>333</v>
      </c>
      <c r="G724" t="s">
        <v>100</v>
      </c>
      <c r="H724">
        <v>5.8482010000000004</v>
      </c>
    </row>
    <row r="725" spans="1:8" x14ac:dyDescent="0.25">
      <c r="A725">
        <v>3</v>
      </c>
      <c r="B725" t="s">
        <v>138</v>
      </c>
      <c r="C725" t="s">
        <v>44</v>
      </c>
      <c r="D725">
        <v>1</v>
      </c>
      <c r="E725">
        <v>5</v>
      </c>
      <c r="F725" t="s">
        <v>333</v>
      </c>
      <c r="G725" t="s">
        <v>100</v>
      </c>
      <c r="H725">
        <v>23.885078</v>
      </c>
    </row>
    <row r="726" spans="1:8" x14ac:dyDescent="0.25">
      <c r="A726">
        <v>4</v>
      </c>
      <c r="B726" t="s">
        <v>153</v>
      </c>
      <c r="C726" t="s">
        <v>44</v>
      </c>
      <c r="D726">
        <v>1</v>
      </c>
      <c r="E726">
        <v>5</v>
      </c>
      <c r="F726" t="s">
        <v>333</v>
      </c>
      <c r="G726" t="s">
        <v>100</v>
      </c>
      <c r="H726">
        <v>0.97809500000000005</v>
      </c>
    </row>
    <row r="727" spans="1:8" x14ac:dyDescent="0.25">
      <c r="A727">
        <v>5</v>
      </c>
      <c r="B727" t="s">
        <v>130</v>
      </c>
      <c r="C727" t="s">
        <v>44</v>
      </c>
      <c r="D727">
        <v>1</v>
      </c>
      <c r="E727">
        <v>5</v>
      </c>
      <c r="F727" t="s">
        <v>333</v>
      </c>
      <c r="G727" t="s">
        <v>100</v>
      </c>
      <c r="H727">
        <v>0.86340099999999997</v>
      </c>
    </row>
    <row r="728" spans="1:8" x14ac:dyDescent="0.25">
      <c r="A728">
        <v>6</v>
      </c>
      <c r="B728" t="s">
        <v>155</v>
      </c>
      <c r="C728" t="s">
        <v>44</v>
      </c>
      <c r="D728">
        <v>1</v>
      </c>
      <c r="E728">
        <v>3</v>
      </c>
      <c r="F728" t="s">
        <v>333</v>
      </c>
      <c r="G728" t="s">
        <v>100</v>
      </c>
      <c r="H728">
        <v>1.8112779999999999</v>
      </c>
    </row>
    <row r="729" spans="1:8" x14ac:dyDescent="0.25">
      <c r="A729">
        <v>7</v>
      </c>
      <c r="B729" t="s">
        <v>126</v>
      </c>
      <c r="C729" t="s">
        <v>60</v>
      </c>
      <c r="D729">
        <v>3</v>
      </c>
      <c r="E729">
        <v>1</v>
      </c>
      <c r="F729" t="s">
        <v>333</v>
      </c>
      <c r="G729" t="s">
        <v>100</v>
      </c>
      <c r="H729">
        <v>156.511606</v>
      </c>
    </row>
    <row r="730" spans="1:8" x14ac:dyDescent="0.25">
      <c r="A730">
        <v>8</v>
      </c>
      <c r="B730" t="s">
        <v>92</v>
      </c>
      <c r="C730" t="s">
        <v>60</v>
      </c>
      <c r="D730">
        <v>3</v>
      </c>
      <c r="E730">
        <v>1</v>
      </c>
      <c r="F730" t="s">
        <v>333</v>
      </c>
      <c r="G730" t="s">
        <v>100</v>
      </c>
      <c r="H730">
        <v>270.80312199999997</v>
      </c>
    </row>
    <row r="731" spans="1:8" x14ac:dyDescent="0.25">
      <c r="A731">
        <v>9</v>
      </c>
      <c r="B731" t="s">
        <v>156</v>
      </c>
      <c r="C731" t="s">
        <v>60</v>
      </c>
      <c r="D731">
        <v>3</v>
      </c>
      <c r="E731">
        <v>1</v>
      </c>
      <c r="F731" t="s">
        <v>333</v>
      </c>
      <c r="G731" t="s">
        <v>100</v>
      </c>
      <c r="H731">
        <v>0</v>
      </c>
    </row>
    <row r="732" spans="1:8" x14ac:dyDescent="0.25">
      <c r="A732">
        <v>10</v>
      </c>
      <c r="B732" t="s">
        <v>157</v>
      </c>
      <c r="C732" t="s">
        <v>60</v>
      </c>
      <c r="D732">
        <v>3</v>
      </c>
      <c r="E732">
        <v>1</v>
      </c>
      <c r="F732" t="s">
        <v>333</v>
      </c>
      <c r="G732" t="s">
        <v>100</v>
      </c>
      <c r="H732">
        <v>0</v>
      </c>
    </row>
    <row r="733" spans="1:8" x14ac:dyDescent="0.25">
      <c r="A733">
        <v>11</v>
      </c>
      <c r="B733" t="s">
        <v>66</v>
      </c>
      <c r="C733" t="s">
        <v>60</v>
      </c>
      <c r="D733">
        <v>3</v>
      </c>
      <c r="E733">
        <v>1</v>
      </c>
      <c r="F733" t="s">
        <v>333</v>
      </c>
      <c r="G733" t="s">
        <v>100</v>
      </c>
      <c r="H733">
        <v>-34.613099999999996</v>
      </c>
    </row>
    <row r="734" spans="1:8" x14ac:dyDescent="0.25">
      <c r="A734">
        <v>12</v>
      </c>
      <c r="B734" t="s">
        <v>59</v>
      </c>
      <c r="C734" t="s">
        <v>60</v>
      </c>
      <c r="D734">
        <v>3</v>
      </c>
      <c r="E734">
        <v>1</v>
      </c>
      <c r="F734" t="s">
        <v>333</v>
      </c>
      <c r="G734" t="s">
        <v>100</v>
      </c>
      <c r="H734">
        <v>0</v>
      </c>
    </row>
    <row r="735" spans="1:8" x14ac:dyDescent="0.25">
      <c r="A735">
        <v>13</v>
      </c>
      <c r="B735" t="s">
        <v>159</v>
      </c>
      <c r="C735" t="s">
        <v>60</v>
      </c>
      <c r="D735">
        <v>3</v>
      </c>
      <c r="E735">
        <v>4</v>
      </c>
      <c r="F735" t="s">
        <v>333</v>
      </c>
      <c r="G735" t="s">
        <v>100</v>
      </c>
      <c r="H735">
        <v>0.83206999999999998</v>
      </c>
    </row>
    <row r="736" spans="1:8" x14ac:dyDescent="0.25">
      <c r="A736">
        <v>14</v>
      </c>
      <c r="B736" t="s">
        <v>160</v>
      </c>
      <c r="C736" t="s">
        <v>22</v>
      </c>
      <c r="D736">
        <v>4</v>
      </c>
      <c r="E736">
        <v>3</v>
      </c>
      <c r="F736" t="s">
        <v>333</v>
      </c>
      <c r="G736" t="s">
        <v>100</v>
      </c>
      <c r="H736">
        <v>0</v>
      </c>
    </row>
    <row r="737" spans="1:8" x14ac:dyDescent="0.25">
      <c r="A737">
        <v>15</v>
      </c>
      <c r="B737" t="s">
        <v>161</v>
      </c>
      <c r="C737" t="s">
        <v>22</v>
      </c>
      <c r="D737">
        <v>4</v>
      </c>
      <c r="E737">
        <v>3</v>
      </c>
      <c r="F737" t="s">
        <v>333</v>
      </c>
      <c r="G737" t="s">
        <v>100</v>
      </c>
      <c r="H737">
        <v>4.3175410000000003</v>
      </c>
    </row>
    <row r="738" spans="1:8" x14ac:dyDescent="0.25">
      <c r="A738">
        <v>17</v>
      </c>
      <c r="B738" t="s">
        <v>37</v>
      </c>
      <c r="C738" t="s">
        <v>38</v>
      </c>
      <c r="D738">
        <v>2</v>
      </c>
      <c r="E738">
        <v>5</v>
      </c>
      <c r="F738" t="s">
        <v>333</v>
      </c>
      <c r="G738" t="s">
        <v>100</v>
      </c>
      <c r="H738">
        <v>25.4574</v>
      </c>
    </row>
    <row r="739" spans="1:8" x14ac:dyDescent="0.25">
      <c r="A739">
        <v>18</v>
      </c>
      <c r="B739" t="s">
        <v>26</v>
      </c>
      <c r="C739" t="s">
        <v>22</v>
      </c>
      <c r="D739">
        <v>4</v>
      </c>
      <c r="E739">
        <v>3</v>
      </c>
      <c r="F739" t="s">
        <v>333</v>
      </c>
      <c r="G739" t="s">
        <v>100</v>
      </c>
      <c r="H739">
        <v>-158.314233</v>
      </c>
    </row>
    <row r="740" spans="1:8" x14ac:dyDescent="0.25">
      <c r="A740">
        <v>19</v>
      </c>
      <c r="B740" t="s">
        <v>21</v>
      </c>
      <c r="C740" t="s">
        <v>22</v>
      </c>
      <c r="D740">
        <v>4</v>
      </c>
      <c r="E740">
        <v>3</v>
      </c>
      <c r="F740" t="s">
        <v>333</v>
      </c>
      <c r="G740" t="s">
        <v>100</v>
      </c>
      <c r="H740">
        <v>-38.148602999999994</v>
      </c>
    </row>
    <row r="741" spans="1:8" x14ac:dyDescent="0.25">
      <c r="A741">
        <v>20</v>
      </c>
      <c r="B741" t="s">
        <v>52</v>
      </c>
      <c r="C741" t="s">
        <v>32</v>
      </c>
      <c r="D741">
        <v>5</v>
      </c>
      <c r="E741">
        <v>1</v>
      </c>
      <c r="F741" t="s">
        <v>333</v>
      </c>
      <c r="G741" t="s">
        <v>100</v>
      </c>
      <c r="H741">
        <v>18.368087000000003</v>
      </c>
    </row>
    <row r="742" spans="1:8" x14ac:dyDescent="0.25">
      <c r="A742">
        <v>21</v>
      </c>
      <c r="B742" t="s">
        <v>163</v>
      </c>
      <c r="C742" t="s">
        <v>32</v>
      </c>
      <c r="D742">
        <v>5</v>
      </c>
      <c r="E742">
        <v>2</v>
      </c>
      <c r="F742" t="s">
        <v>333</v>
      </c>
      <c r="G742" t="s">
        <v>100</v>
      </c>
      <c r="H742">
        <v>0</v>
      </c>
    </row>
    <row r="743" spans="1:8" x14ac:dyDescent="0.25">
      <c r="A743">
        <v>22</v>
      </c>
      <c r="B743" t="s">
        <v>31</v>
      </c>
      <c r="C743" t="s">
        <v>32</v>
      </c>
      <c r="D743">
        <v>5</v>
      </c>
      <c r="E743">
        <v>1</v>
      </c>
      <c r="F743" t="s">
        <v>333</v>
      </c>
      <c r="G743" t="s">
        <v>100</v>
      </c>
      <c r="H743">
        <v>153.725145</v>
      </c>
    </row>
    <row r="744" spans="1:8" x14ac:dyDescent="0.25">
      <c r="A744">
        <v>23</v>
      </c>
      <c r="B744" t="s">
        <v>49</v>
      </c>
      <c r="C744" t="s">
        <v>32</v>
      </c>
      <c r="D744">
        <v>5</v>
      </c>
      <c r="E744">
        <v>1</v>
      </c>
      <c r="F744" t="s">
        <v>333</v>
      </c>
      <c r="G744" t="s">
        <v>100</v>
      </c>
      <c r="H744">
        <v>0.60066199999999981</v>
      </c>
    </row>
    <row r="745" spans="1:8" x14ac:dyDescent="0.25">
      <c r="A745">
        <v>24</v>
      </c>
      <c r="B745" t="s">
        <v>54</v>
      </c>
      <c r="C745" t="s">
        <v>44</v>
      </c>
      <c r="D745">
        <v>1</v>
      </c>
      <c r="E745">
        <v>4</v>
      </c>
      <c r="F745" t="s">
        <v>333</v>
      </c>
      <c r="G745" t="s">
        <v>100</v>
      </c>
      <c r="H745">
        <v>-4.9538190000000002</v>
      </c>
    </row>
    <row r="746" spans="1:8" x14ac:dyDescent="0.25">
      <c r="A746">
        <v>0</v>
      </c>
      <c r="B746" t="s">
        <v>152</v>
      </c>
      <c r="C746" t="s">
        <v>44</v>
      </c>
      <c r="D746">
        <v>1</v>
      </c>
      <c r="E746">
        <v>5</v>
      </c>
      <c r="F746" t="s">
        <v>333</v>
      </c>
      <c r="G746" t="s">
        <v>87</v>
      </c>
      <c r="H746">
        <v>0</v>
      </c>
    </row>
    <row r="747" spans="1:8" x14ac:dyDescent="0.25">
      <c r="A747">
        <v>1</v>
      </c>
      <c r="B747" t="s">
        <v>43</v>
      </c>
      <c r="C747" t="s">
        <v>44</v>
      </c>
      <c r="D747">
        <v>1</v>
      </c>
      <c r="E747">
        <v>5</v>
      </c>
      <c r="F747" t="s">
        <v>333</v>
      </c>
      <c r="G747" t="s">
        <v>87</v>
      </c>
      <c r="H747">
        <v>-2.6604130000000001</v>
      </c>
    </row>
    <row r="748" spans="1:8" x14ac:dyDescent="0.25">
      <c r="A748">
        <v>2</v>
      </c>
      <c r="B748" t="s">
        <v>112</v>
      </c>
      <c r="C748" t="s">
        <v>44</v>
      </c>
      <c r="D748">
        <v>1</v>
      </c>
      <c r="E748">
        <v>5</v>
      </c>
      <c r="F748" t="s">
        <v>333</v>
      </c>
      <c r="G748" t="s">
        <v>87</v>
      </c>
      <c r="H748">
        <v>-8.176698</v>
      </c>
    </row>
    <row r="749" spans="1:8" x14ac:dyDescent="0.25">
      <c r="A749">
        <v>3</v>
      </c>
      <c r="B749" t="s">
        <v>138</v>
      </c>
      <c r="C749" t="s">
        <v>44</v>
      </c>
      <c r="D749">
        <v>1</v>
      </c>
      <c r="E749">
        <v>5</v>
      </c>
      <c r="F749" t="s">
        <v>333</v>
      </c>
      <c r="G749" t="s">
        <v>87</v>
      </c>
      <c r="H749">
        <v>-3.6846340000000004</v>
      </c>
    </row>
    <row r="750" spans="1:8" x14ac:dyDescent="0.25">
      <c r="A750">
        <v>4</v>
      </c>
      <c r="B750" t="s">
        <v>153</v>
      </c>
      <c r="C750" t="s">
        <v>44</v>
      </c>
      <c r="D750">
        <v>1</v>
      </c>
      <c r="E750">
        <v>5</v>
      </c>
      <c r="F750" t="s">
        <v>333</v>
      </c>
      <c r="G750" t="s">
        <v>87</v>
      </c>
      <c r="H750">
        <v>0.57193099999999997</v>
      </c>
    </row>
    <row r="751" spans="1:8" x14ac:dyDescent="0.25">
      <c r="A751">
        <v>5</v>
      </c>
      <c r="B751" t="s">
        <v>130</v>
      </c>
      <c r="C751" t="s">
        <v>44</v>
      </c>
      <c r="D751">
        <v>1</v>
      </c>
      <c r="E751">
        <v>5</v>
      </c>
      <c r="F751" t="s">
        <v>333</v>
      </c>
      <c r="G751" t="s">
        <v>87</v>
      </c>
      <c r="H751">
        <v>0</v>
      </c>
    </row>
    <row r="752" spans="1:8" x14ac:dyDescent="0.25">
      <c r="A752">
        <v>6</v>
      </c>
      <c r="B752" t="s">
        <v>155</v>
      </c>
      <c r="C752" t="s">
        <v>44</v>
      </c>
      <c r="D752">
        <v>1</v>
      </c>
      <c r="E752">
        <v>3</v>
      </c>
      <c r="F752" t="s">
        <v>333</v>
      </c>
      <c r="G752" t="s">
        <v>87</v>
      </c>
      <c r="H752">
        <v>3.4647589999999999</v>
      </c>
    </row>
    <row r="753" spans="1:8" x14ac:dyDescent="0.25">
      <c r="A753">
        <v>7</v>
      </c>
      <c r="B753" t="s">
        <v>126</v>
      </c>
      <c r="C753" t="s">
        <v>60</v>
      </c>
      <c r="D753">
        <v>3</v>
      </c>
      <c r="E753">
        <v>1</v>
      </c>
      <c r="F753" t="s">
        <v>333</v>
      </c>
      <c r="G753" t="s">
        <v>87</v>
      </c>
      <c r="H753">
        <v>10.499036</v>
      </c>
    </row>
    <row r="754" spans="1:8" x14ac:dyDescent="0.25">
      <c r="A754">
        <v>8</v>
      </c>
      <c r="B754" t="s">
        <v>92</v>
      </c>
      <c r="C754" t="s">
        <v>60</v>
      </c>
      <c r="D754">
        <v>3</v>
      </c>
      <c r="E754">
        <v>1</v>
      </c>
      <c r="F754" t="s">
        <v>333</v>
      </c>
      <c r="G754" t="s">
        <v>87</v>
      </c>
      <c r="H754">
        <v>-30.792859</v>
      </c>
    </row>
    <row r="755" spans="1:8" x14ac:dyDescent="0.25">
      <c r="A755">
        <v>9</v>
      </c>
      <c r="B755" t="s">
        <v>156</v>
      </c>
      <c r="C755" t="s">
        <v>60</v>
      </c>
      <c r="D755">
        <v>3</v>
      </c>
      <c r="E755">
        <v>1</v>
      </c>
      <c r="F755" t="s">
        <v>333</v>
      </c>
      <c r="G755" t="s">
        <v>87</v>
      </c>
      <c r="H755">
        <v>0</v>
      </c>
    </row>
    <row r="756" spans="1:8" x14ac:dyDescent="0.25">
      <c r="A756">
        <v>10</v>
      </c>
      <c r="B756" t="s">
        <v>157</v>
      </c>
      <c r="C756" t="s">
        <v>60</v>
      </c>
      <c r="D756">
        <v>3</v>
      </c>
      <c r="E756">
        <v>1</v>
      </c>
      <c r="F756" t="s">
        <v>333</v>
      </c>
      <c r="G756" t="s">
        <v>87</v>
      </c>
      <c r="H756">
        <v>5.8536429999999999</v>
      </c>
    </row>
    <row r="757" spans="1:8" x14ac:dyDescent="0.25">
      <c r="A757">
        <v>11</v>
      </c>
      <c r="B757" t="s">
        <v>66</v>
      </c>
      <c r="C757" t="s">
        <v>60</v>
      </c>
      <c r="D757">
        <v>3</v>
      </c>
      <c r="E757">
        <v>1</v>
      </c>
      <c r="F757" t="s">
        <v>333</v>
      </c>
      <c r="G757" t="s">
        <v>87</v>
      </c>
      <c r="H757">
        <v>0.21344399999999999</v>
      </c>
    </row>
    <row r="758" spans="1:8" x14ac:dyDescent="0.25">
      <c r="A758">
        <v>12</v>
      </c>
      <c r="B758" t="s">
        <v>59</v>
      </c>
      <c r="C758" t="s">
        <v>60</v>
      </c>
      <c r="D758">
        <v>3</v>
      </c>
      <c r="E758">
        <v>1</v>
      </c>
      <c r="F758" t="s">
        <v>333</v>
      </c>
      <c r="G758" t="s">
        <v>87</v>
      </c>
      <c r="H758">
        <v>0</v>
      </c>
    </row>
    <row r="759" spans="1:8" x14ac:dyDescent="0.25">
      <c r="A759">
        <v>13</v>
      </c>
      <c r="B759" t="s">
        <v>159</v>
      </c>
      <c r="C759" t="s">
        <v>60</v>
      </c>
      <c r="D759">
        <v>3</v>
      </c>
      <c r="E759">
        <v>4</v>
      </c>
      <c r="F759" t="s">
        <v>333</v>
      </c>
      <c r="G759" t="s">
        <v>87</v>
      </c>
      <c r="H759">
        <v>0</v>
      </c>
    </row>
    <row r="760" spans="1:8" x14ac:dyDescent="0.25">
      <c r="A760">
        <v>14</v>
      </c>
      <c r="B760" t="s">
        <v>160</v>
      </c>
      <c r="C760" t="s">
        <v>22</v>
      </c>
      <c r="D760">
        <v>4</v>
      </c>
      <c r="E760">
        <v>3</v>
      </c>
      <c r="F760" t="s">
        <v>333</v>
      </c>
      <c r="G760" t="s">
        <v>87</v>
      </c>
      <c r="H760">
        <v>0</v>
      </c>
    </row>
    <row r="761" spans="1:8" x14ac:dyDescent="0.25">
      <c r="A761">
        <v>15</v>
      </c>
      <c r="B761" t="s">
        <v>161</v>
      </c>
      <c r="C761" t="s">
        <v>22</v>
      </c>
      <c r="D761">
        <v>4</v>
      </c>
      <c r="E761">
        <v>3</v>
      </c>
      <c r="F761" t="s">
        <v>333</v>
      </c>
      <c r="G761" t="s">
        <v>87</v>
      </c>
      <c r="H761">
        <v>0</v>
      </c>
    </row>
    <row r="762" spans="1:8" x14ac:dyDescent="0.25">
      <c r="A762">
        <v>17</v>
      </c>
      <c r="B762" t="s">
        <v>37</v>
      </c>
      <c r="C762" t="s">
        <v>38</v>
      </c>
      <c r="D762">
        <v>2</v>
      </c>
      <c r="E762">
        <v>5</v>
      </c>
      <c r="F762" t="s">
        <v>333</v>
      </c>
      <c r="G762" t="s">
        <v>87</v>
      </c>
      <c r="H762">
        <v>1.247052</v>
      </c>
    </row>
    <row r="763" spans="1:8" x14ac:dyDescent="0.25">
      <c r="A763">
        <v>18</v>
      </c>
      <c r="B763" t="s">
        <v>26</v>
      </c>
      <c r="C763" t="s">
        <v>22</v>
      </c>
      <c r="D763">
        <v>4</v>
      </c>
      <c r="E763">
        <v>3</v>
      </c>
      <c r="F763" t="s">
        <v>333</v>
      </c>
      <c r="G763" t="s">
        <v>87</v>
      </c>
      <c r="H763">
        <v>-96.585848999999996</v>
      </c>
    </row>
    <row r="764" spans="1:8" x14ac:dyDescent="0.25">
      <c r="A764">
        <v>19</v>
      </c>
      <c r="B764" t="s">
        <v>21</v>
      </c>
      <c r="C764" t="s">
        <v>22</v>
      </c>
      <c r="D764">
        <v>4</v>
      </c>
      <c r="E764">
        <v>3</v>
      </c>
      <c r="F764" t="s">
        <v>333</v>
      </c>
      <c r="G764" t="s">
        <v>87</v>
      </c>
      <c r="H764">
        <v>0</v>
      </c>
    </row>
    <row r="765" spans="1:8" x14ac:dyDescent="0.25">
      <c r="A765">
        <v>20</v>
      </c>
      <c r="B765" t="s">
        <v>52</v>
      </c>
      <c r="C765" t="s">
        <v>32</v>
      </c>
      <c r="D765">
        <v>5</v>
      </c>
      <c r="E765">
        <v>1</v>
      </c>
      <c r="F765" t="s">
        <v>333</v>
      </c>
      <c r="G765" t="s">
        <v>87</v>
      </c>
      <c r="H765">
        <v>-62.703418999999997</v>
      </c>
    </row>
    <row r="766" spans="1:8" x14ac:dyDescent="0.25">
      <c r="A766">
        <v>21</v>
      </c>
      <c r="B766" t="s">
        <v>163</v>
      </c>
      <c r="C766" t="s">
        <v>32</v>
      </c>
      <c r="D766">
        <v>5</v>
      </c>
      <c r="E766">
        <v>2</v>
      </c>
      <c r="F766" t="s">
        <v>333</v>
      </c>
      <c r="G766" t="s">
        <v>87</v>
      </c>
      <c r="H766">
        <v>0</v>
      </c>
    </row>
    <row r="767" spans="1:8" x14ac:dyDescent="0.25">
      <c r="A767">
        <v>22</v>
      </c>
      <c r="B767" t="s">
        <v>31</v>
      </c>
      <c r="C767" t="s">
        <v>32</v>
      </c>
      <c r="D767">
        <v>5</v>
      </c>
      <c r="E767">
        <v>1</v>
      </c>
      <c r="F767" t="s">
        <v>333</v>
      </c>
      <c r="G767" t="s">
        <v>87</v>
      </c>
      <c r="H767">
        <v>132.81562399999999</v>
      </c>
    </row>
    <row r="768" spans="1:8" x14ac:dyDescent="0.25">
      <c r="A768">
        <v>23</v>
      </c>
      <c r="B768" t="s">
        <v>49</v>
      </c>
      <c r="C768" t="s">
        <v>32</v>
      </c>
      <c r="D768">
        <v>5</v>
      </c>
      <c r="E768">
        <v>1</v>
      </c>
      <c r="F768" t="s">
        <v>333</v>
      </c>
      <c r="G768" t="s">
        <v>87</v>
      </c>
      <c r="H768">
        <v>-7.1996960000000003</v>
      </c>
    </row>
    <row r="769" spans="1:8" x14ac:dyDescent="0.25">
      <c r="A769">
        <v>24</v>
      </c>
      <c r="B769" t="s">
        <v>54</v>
      </c>
      <c r="C769" t="s">
        <v>44</v>
      </c>
      <c r="D769">
        <v>1</v>
      </c>
      <c r="E769">
        <v>4</v>
      </c>
      <c r="F769" t="s">
        <v>333</v>
      </c>
      <c r="G769" t="s">
        <v>87</v>
      </c>
      <c r="H769">
        <v>-7.1204939999999999</v>
      </c>
    </row>
    <row r="770" spans="1:8" x14ac:dyDescent="0.25">
      <c r="A770">
        <v>0</v>
      </c>
      <c r="B770" t="s">
        <v>152</v>
      </c>
      <c r="C770" t="s">
        <v>44</v>
      </c>
      <c r="D770">
        <v>1</v>
      </c>
      <c r="E770">
        <v>5</v>
      </c>
      <c r="F770" t="s">
        <v>333</v>
      </c>
      <c r="G770" t="s">
        <v>147</v>
      </c>
      <c r="H770">
        <v>0</v>
      </c>
    </row>
    <row r="771" spans="1:8" x14ac:dyDescent="0.25">
      <c r="A771">
        <v>1</v>
      </c>
      <c r="B771" t="s">
        <v>43</v>
      </c>
      <c r="C771" t="s">
        <v>44</v>
      </c>
      <c r="D771">
        <v>1</v>
      </c>
      <c r="E771">
        <v>5</v>
      </c>
      <c r="F771" t="s">
        <v>333</v>
      </c>
      <c r="G771" t="s">
        <v>147</v>
      </c>
      <c r="H771">
        <v>64.015197000000001</v>
      </c>
    </row>
    <row r="772" spans="1:8" x14ac:dyDescent="0.25">
      <c r="A772">
        <v>2</v>
      </c>
      <c r="B772" t="s">
        <v>112</v>
      </c>
      <c r="C772" t="s">
        <v>44</v>
      </c>
      <c r="D772">
        <v>1</v>
      </c>
      <c r="E772">
        <v>5</v>
      </c>
      <c r="F772" t="s">
        <v>333</v>
      </c>
      <c r="G772" t="s">
        <v>147</v>
      </c>
      <c r="H772">
        <v>0.19841600000000001</v>
      </c>
    </row>
    <row r="773" spans="1:8" x14ac:dyDescent="0.25">
      <c r="A773">
        <v>3</v>
      </c>
      <c r="B773" t="s">
        <v>138</v>
      </c>
      <c r="C773" t="s">
        <v>44</v>
      </c>
      <c r="D773">
        <v>1</v>
      </c>
      <c r="E773">
        <v>5</v>
      </c>
      <c r="F773" t="s">
        <v>333</v>
      </c>
      <c r="G773" t="s">
        <v>147</v>
      </c>
      <c r="H773">
        <v>20.878774</v>
      </c>
    </row>
    <row r="774" spans="1:8" x14ac:dyDescent="0.25">
      <c r="A774">
        <v>4</v>
      </c>
      <c r="B774" t="s">
        <v>153</v>
      </c>
      <c r="C774" t="s">
        <v>44</v>
      </c>
      <c r="D774">
        <v>1</v>
      </c>
      <c r="E774">
        <v>5</v>
      </c>
      <c r="F774" t="s">
        <v>333</v>
      </c>
      <c r="G774" t="s">
        <v>147</v>
      </c>
      <c r="H774">
        <v>5.2520249999999997</v>
      </c>
    </row>
    <row r="775" spans="1:8" x14ac:dyDescent="0.25">
      <c r="A775">
        <v>5</v>
      </c>
      <c r="B775" t="s">
        <v>130</v>
      </c>
      <c r="C775" t="s">
        <v>44</v>
      </c>
      <c r="D775">
        <v>1</v>
      </c>
      <c r="E775">
        <v>5</v>
      </c>
      <c r="F775" t="s">
        <v>333</v>
      </c>
      <c r="G775" t="s">
        <v>147</v>
      </c>
      <c r="H775">
        <v>6.8224090000000004</v>
      </c>
    </row>
    <row r="776" spans="1:8" x14ac:dyDescent="0.25">
      <c r="A776">
        <v>6</v>
      </c>
      <c r="B776" t="s">
        <v>155</v>
      </c>
      <c r="C776" t="s">
        <v>44</v>
      </c>
      <c r="D776">
        <v>1</v>
      </c>
      <c r="E776">
        <v>3</v>
      </c>
      <c r="F776" t="s">
        <v>333</v>
      </c>
      <c r="G776" t="s">
        <v>147</v>
      </c>
      <c r="H776">
        <v>13.771416</v>
      </c>
    </row>
    <row r="777" spans="1:8" x14ac:dyDescent="0.25">
      <c r="A777">
        <v>7</v>
      </c>
      <c r="B777" t="s">
        <v>126</v>
      </c>
      <c r="C777" t="s">
        <v>60</v>
      </c>
      <c r="D777">
        <v>3</v>
      </c>
      <c r="E777">
        <v>1</v>
      </c>
      <c r="F777" t="s">
        <v>333</v>
      </c>
      <c r="G777" t="s">
        <v>147</v>
      </c>
      <c r="H777">
        <v>19.221588000000001</v>
      </c>
    </row>
    <row r="778" spans="1:8" x14ac:dyDescent="0.25">
      <c r="A778">
        <v>8</v>
      </c>
      <c r="B778" t="s">
        <v>92</v>
      </c>
      <c r="C778" t="s">
        <v>60</v>
      </c>
      <c r="D778">
        <v>3</v>
      </c>
      <c r="E778">
        <v>1</v>
      </c>
      <c r="F778" t="s">
        <v>333</v>
      </c>
      <c r="G778" t="s">
        <v>147</v>
      </c>
      <c r="H778">
        <v>0</v>
      </c>
    </row>
    <row r="779" spans="1:8" x14ac:dyDescent="0.25">
      <c r="A779">
        <v>9</v>
      </c>
      <c r="B779" t="s">
        <v>156</v>
      </c>
      <c r="C779" t="s">
        <v>60</v>
      </c>
      <c r="D779">
        <v>3</v>
      </c>
      <c r="E779">
        <v>1</v>
      </c>
      <c r="F779" t="s">
        <v>333</v>
      </c>
      <c r="G779" t="s">
        <v>147</v>
      </c>
      <c r="H779">
        <v>0</v>
      </c>
    </row>
    <row r="780" spans="1:8" x14ac:dyDescent="0.25">
      <c r="A780">
        <v>10</v>
      </c>
      <c r="B780" t="s">
        <v>157</v>
      </c>
      <c r="C780" t="s">
        <v>60</v>
      </c>
      <c r="D780">
        <v>3</v>
      </c>
      <c r="E780">
        <v>1</v>
      </c>
      <c r="F780" t="s">
        <v>333</v>
      </c>
      <c r="G780" t="s">
        <v>147</v>
      </c>
      <c r="H780">
        <v>8.9605899999999998</v>
      </c>
    </row>
    <row r="781" spans="1:8" x14ac:dyDescent="0.25">
      <c r="A781">
        <v>11</v>
      </c>
      <c r="B781" t="s">
        <v>66</v>
      </c>
      <c r="C781" t="s">
        <v>60</v>
      </c>
      <c r="D781">
        <v>3</v>
      </c>
      <c r="E781">
        <v>1</v>
      </c>
      <c r="F781" t="s">
        <v>333</v>
      </c>
      <c r="G781" t="s">
        <v>147</v>
      </c>
      <c r="H781">
        <v>35.828614999999999</v>
      </c>
    </row>
    <row r="782" spans="1:8" x14ac:dyDescent="0.25">
      <c r="A782">
        <v>12</v>
      </c>
      <c r="B782" t="s">
        <v>59</v>
      </c>
      <c r="C782" t="s">
        <v>60</v>
      </c>
      <c r="D782">
        <v>3</v>
      </c>
      <c r="E782">
        <v>1</v>
      </c>
      <c r="F782" t="s">
        <v>333</v>
      </c>
      <c r="G782" t="s">
        <v>147</v>
      </c>
      <c r="H782">
        <v>0</v>
      </c>
    </row>
    <row r="783" spans="1:8" x14ac:dyDescent="0.25">
      <c r="A783">
        <v>13</v>
      </c>
      <c r="B783" t="s">
        <v>159</v>
      </c>
      <c r="C783" t="s">
        <v>60</v>
      </c>
      <c r="D783">
        <v>3</v>
      </c>
      <c r="E783">
        <v>4</v>
      </c>
      <c r="F783" t="s">
        <v>333</v>
      </c>
      <c r="G783" t="s">
        <v>147</v>
      </c>
      <c r="H783">
        <v>1.723754</v>
      </c>
    </row>
    <row r="784" spans="1:8" x14ac:dyDescent="0.25">
      <c r="A784">
        <v>14</v>
      </c>
      <c r="B784" t="s">
        <v>160</v>
      </c>
      <c r="C784" t="s">
        <v>22</v>
      </c>
      <c r="D784">
        <v>4</v>
      </c>
      <c r="E784">
        <v>3</v>
      </c>
      <c r="F784" t="s">
        <v>333</v>
      </c>
      <c r="G784" t="s">
        <v>147</v>
      </c>
      <c r="H784">
        <v>3.721E-2</v>
      </c>
    </row>
    <row r="785" spans="1:8" x14ac:dyDescent="0.25">
      <c r="A785">
        <v>15</v>
      </c>
      <c r="B785" t="s">
        <v>161</v>
      </c>
      <c r="C785" t="s">
        <v>22</v>
      </c>
      <c r="D785">
        <v>4</v>
      </c>
      <c r="E785">
        <v>3</v>
      </c>
      <c r="F785" t="s">
        <v>333</v>
      </c>
      <c r="G785" t="s">
        <v>147</v>
      </c>
      <c r="H785">
        <v>44.075217000000002</v>
      </c>
    </row>
    <row r="786" spans="1:8" x14ac:dyDescent="0.25">
      <c r="A786">
        <v>17</v>
      </c>
      <c r="B786" t="s">
        <v>37</v>
      </c>
      <c r="C786" t="s">
        <v>38</v>
      </c>
      <c r="D786">
        <v>2</v>
      </c>
      <c r="E786">
        <v>5</v>
      </c>
      <c r="F786" t="s">
        <v>333</v>
      </c>
      <c r="G786" t="s">
        <v>147</v>
      </c>
      <c r="H786">
        <v>0</v>
      </c>
    </row>
    <row r="787" spans="1:8" x14ac:dyDescent="0.25">
      <c r="A787">
        <v>18</v>
      </c>
      <c r="B787" t="s">
        <v>26</v>
      </c>
      <c r="C787" t="s">
        <v>22</v>
      </c>
      <c r="D787">
        <v>4</v>
      </c>
      <c r="E787">
        <v>3</v>
      </c>
      <c r="F787" t="s">
        <v>333</v>
      </c>
      <c r="G787" t="s">
        <v>147</v>
      </c>
      <c r="H787">
        <v>-20.270958999999976</v>
      </c>
    </row>
    <row r="788" spans="1:8" x14ac:dyDescent="0.25">
      <c r="A788">
        <v>19</v>
      </c>
      <c r="B788" t="s">
        <v>21</v>
      </c>
      <c r="C788" t="s">
        <v>22</v>
      </c>
      <c r="D788">
        <v>4</v>
      </c>
      <c r="E788">
        <v>3</v>
      </c>
      <c r="F788" t="s">
        <v>333</v>
      </c>
      <c r="G788" t="s">
        <v>147</v>
      </c>
      <c r="H788">
        <v>-16.519918999999998</v>
      </c>
    </row>
    <row r="789" spans="1:8" x14ac:dyDescent="0.25">
      <c r="A789">
        <v>20</v>
      </c>
      <c r="B789" t="s">
        <v>52</v>
      </c>
      <c r="C789" t="s">
        <v>32</v>
      </c>
      <c r="D789">
        <v>5</v>
      </c>
      <c r="E789">
        <v>1</v>
      </c>
      <c r="F789" t="s">
        <v>333</v>
      </c>
      <c r="G789" t="s">
        <v>147</v>
      </c>
      <c r="H789">
        <v>-437.79741200000001</v>
      </c>
    </row>
    <row r="790" spans="1:8" x14ac:dyDescent="0.25">
      <c r="A790">
        <v>21</v>
      </c>
      <c r="B790" t="s">
        <v>163</v>
      </c>
      <c r="C790" t="s">
        <v>32</v>
      </c>
      <c r="D790">
        <v>5</v>
      </c>
      <c r="E790">
        <v>2</v>
      </c>
      <c r="F790" t="s">
        <v>333</v>
      </c>
      <c r="G790" t="s">
        <v>147</v>
      </c>
      <c r="H790">
        <v>0.83187900000000004</v>
      </c>
    </row>
    <row r="791" spans="1:8" x14ac:dyDescent="0.25">
      <c r="A791">
        <v>22</v>
      </c>
      <c r="B791" t="s">
        <v>31</v>
      </c>
      <c r="C791" t="s">
        <v>32</v>
      </c>
      <c r="D791">
        <v>5</v>
      </c>
      <c r="E791">
        <v>1</v>
      </c>
      <c r="F791" t="s">
        <v>333</v>
      </c>
      <c r="G791" t="s">
        <v>147</v>
      </c>
      <c r="H791">
        <v>6.0740980000000002</v>
      </c>
    </row>
    <row r="792" spans="1:8" x14ac:dyDescent="0.25">
      <c r="A792">
        <v>23</v>
      </c>
      <c r="B792" t="s">
        <v>49</v>
      </c>
      <c r="C792" t="s">
        <v>32</v>
      </c>
      <c r="D792">
        <v>5</v>
      </c>
      <c r="E792">
        <v>1</v>
      </c>
      <c r="F792" t="s">
        <v>333</v>
      </c>
      <c r="G792" t="s">
        <v>147</v>
      </c>
      <c r="H792">
        <v>22.429238999999999</v>
      </c>
    </row>
    <row r="793" spans="1:8" x14ac:dyDescent="0.25">
      <c r="A793">
        <v>24</v>
      </c>
      <c r="B793" t="s">
        <v>54</v>
      </c>
      <c r="C793" t="s">
        <v>44</v>
      </c>
      <c r="D793">
        <v>1</v>
      </c>
      <c r="E793">
        <v>4</v>
      </c>
      <c r="F793" t="s">
        <v>333</v>
      </c>
      <c r="G793" t="s">
        <v>147</v>
      </c>
      <c r="H793">
        <v>0</v>
      </c>
    </row>
    <row r="794" spans="1:8" x14ac:dyDescent="0.25">
      <c r="A794">
        <v>0</v>
      </c>
      <c r="B794" t="s">
        <v>152</v>
      </c>
      <c r="C794" t="s">
        <v>44</v>
      </c>
      <c r="D794">
        <v>1</v>
      </c>
      <c r="E794">
        <v>5</v>
      </c>
      <c r="F794" t="s">
        <v>333</v>
      </c>
      <c r="G794" t="s">
        <v>27</v>
      </c>
      <c r="H794">
        <v>0</v>
      </c>
    </row>
    <row r="795" spans="1:8" x14ac:dyDescent="0.25">
      <c r="A795">
        <v>1</v>
      </c>
      <c r="B795" t="s">
        <v>43</v>
      </c>
      <c r="C795" t="s">
        <v>44</v>
      </c>
      <c r="D795">
        <v>1</v>
      </c>
      <c r="E795">
        <v>5</v>
      </c>
      <c r="F795" t="s">
        <v>333</v>
      </c>
      <c r="G795" t="s">
        <v>27</v>
      </c>
      <c r="H795">
        <v>-40.850618999999995</v>
      </c>
    </row>
    <row r="796" spans="1:8" x14ac:dyDescent="0.25">
      <c r="A796">
        <v>2</v>
      </c>
      <c r="B796" t="s">
        <v>112</v>
      </c>
      <c r="C796" t="s">
        <v>44</v>
      </c>
      <c r="D796">
        <v>1</v>
      </c>
      <c r="E796">
        <v>5</v>
      </c>
      <c r="F796" t="s">
        <v>333</v>
      </c>
      <c r="G796" t="s">
        <v>27</v>
      </c>
      <c r="H796">
        <v>16.819527000000001</v>
      </c>
    </row>
    <row r="797" spans="1:8" x14ac:dyDescent="0.25">
      <c r="A797">
        <v>3</v>
      </c>
      <c r="B797" t="s">
        <v>138</v>
      </c>
      <c r="C797" t="s">
        <v>44</v>
      </c>
      <c r="D797">
        <v>1</v>
      </c>
      <c r="E797">
        <v>5</v>
      </c>
      <c r="F797" t="s">
        <v>333</v>
      </c>
      <c r="G797" t="s">
        <v>27</v>
      </c>
      <c r="H797">
        <v>12.692254</v>
      </c>
    </row>
    <row r="798" spans="1:8" x14ac:dyDescent="0.25">
      <c r="A798">
        <v>4</v>
      </c>
      <c r="B798" t="s">
        <v>153</v>
      </c>
      <c r="C798" t="s">
        <v>44</v>
      </c>
      <c r="D798">
        <v>1</v>
      </c>
      <c r="E798">
        <v>5</v>
      </c>
      <c r="F798" t="s">
        <v>333</v>
      </c>
      <c r="G798" t="s">
        <v>27</v>
      </c>
      <c r="H798">
        <v>0</v>
      </c>
    </row>
    <row r="799" spans="1:8" x14ac:dyDescent="0.25">
      <c r="A799">
        <v>5</v>
      </c>
      <c r="B799" t="s">
        <v>130</v>
      </c>
      <c r="C799" t="s">
        <v>44</v>
      </c>
      <c r="D799">
        <v>1</v>
      </c>
      <c r="E799">
        <v>5</v>
      </c>
      <c r="F799" t="s">
        <v>333</v>
      </c>
      <c r="G799" t="s">
        <v>27</v>
      </c>
      <c r="H799">
        <v>3.3578999999999998E-2</v>
      </c>
    </row>
    <row r="800" spans="1:8" x14ac:dyDescent="0.25">
      <c r="A800">
        <v>6</v>
      </c>
      <c r="B800" t="s">
        <v>155</v>
      </c>
      <c r="C800" t="s">
        <v>44</v>
      </c>
      <c r="D800">
        <v>1</v>
      </c>
      <c r="E800">
        <v>3</v>
      </c>
      <c r="F800" t="s">
        <v>333</v>
      </c>
      <c r="G800" t="s">
        <v>27</v>
      </c>
      <c r="H800">
        <v>7.8570869999999999</v>
      </c>
    </row>
    <row r="801" spans="1:8" x14ac:dyDescent="0.25">
      <c r="A801">
        <v>7</v>
      </c>
      <c r="B801" t="s">
        <v>126</v>
      </c>
      <c r="C801" t="s">
        <v>60</v>
      </c>
      <c r="D801">
        <v>3</v>
      </c>
      <c r="E801">
        <v>1</v>
      </c>
      <c r="F801" t="s">
        <v>333</v>
      </c>
      <c r="G801" t="s">
        <v>27</v>
      </c>
      <c r="H801">
        <v>0</v>
      </c>
    </row>
    <row r="802" spans="1:8" x14ac:dyDescent="0.25">
      <c r="A802">
        <v>8</v>
      </c>
      <c r="B802" t="s">
        <v>92</v>
      </c>
      <c r="C802" t="s">
        <v>60</v>
      </c>
      <c r="D802">
        <v>3</v>
      </c>
      <c r="E802">
        <v>1</v>
      </c>
      <c r="F802" t="s">
        <v>333</v>
      </c>
      <c r="G802" t="s">
        <v>27</v>
      </c>
      <c r="H802">
        <v>31.073995</v>
      </c>
    </row>
    <row r="803" spans="1:8" x14ac:dyDescent="0.25">
      <c r="A803">
        <v>9</v>
      </c>
      <c r="B803" t="s">
        <v>156</v>
      </c>
      <c r="C803" t="s">
        <v>60</v>
      </c>
      <c r="D803">
        <v>3</v>
      </c>
      <c r="E803">
        <v>1</v>
      </c>
      <c r="F803" t="s">
        <v>333</v>
      </c>
      <c r="G803" t="s">
        <v>27</v>
      </c>
      <c r="H803">
        <v>0</v>
      </c>
    </row>
    <row r="804" spans="1:8" x14ac:dyDescent="0.25">
      <c r="A804">
        <v>10</v>
      </c>
      <c r="B804" t="s">
        <v>157</v>
      </c>
      <c r="C804" t="s">
        <v>60</v>
      </c>
      <c r="D804">
        <v>3</v>
      </c>
      <c r="E804">
        <v>1</v>
      </c>
      <c r="F804" t="s">
        <v>333</v>
      </c>
      <c r="G804" t="s">
        <v>27</v>
      </c>
      <c r="H804">
        <v>2.2898390000000002</v>
      </c>
    </row>
    <row r="805" spans="1:8" x14ac:dyDescent="0.25">
      <c r="A805">
        <v>11</v>
      </c>
      <c r="B805" t="s">
        <v>66</v>
      </c>
      <c r="C805" t="s">
        <v>60</v>
      </c>
      <c r="D805">
        <v>3</v>
      </c>
      <c r="E805">
        <v>1</v>
      </c>
      <c r="F805" t="s">
        <v>333</v>
      </c>
      <c r="G805" t="s">
        <v>27</v>
      </c>
      <c r="H805">
        <v>3.074827</v>
      </c>
    </row>
    <row r="806" spans="1:8" x14ac:dyDescent="0.25">
      <c r="A806">
        <v>12</v>
      </c>
      <c r="B806" t="s">
        <v>59</v>
      </c>
      <c r="C806" t="s">
        <v>60</v>
      </c>
      <c r="D806">
        <v>3</v>
      </c>
      <c r="E806">
        <v>1</v>
      </c>
      <c r="F806" t="s">
        <v>333</v>
      </c>
      <c r="G806" t="s">
        <v>27</v>
      </c>
      <c r="H806">
        <v>0</v>
      </c>
    </row>
    <row r="807" spans="1:8" x14ac:dyDescent="0.25">
      <c r="A807">
        <v>13</v>
      </c>
      <c r="B807" t="s">
        <v>159</v>
      </c>
      <c r="C807" t="s">
        <v>60</v>
      </c>
      <c r="D807">
        <v>3</v>
      </c>
      <c r="E807">
        <v>4</v>
      </c>
      <c r="F807" t="s">
        <v>333</v>
      </c>
      <c r="G807" t="s">
        <v>27</v>
      </c>
      <c r="H807">
        <v>0.19663700000000001</v>
      </c>
    </row>
    <row r="808" spans="1:8" x14ac:dyDescent="0.25">
      <c r="A808">
        <v>14</v>
      </c>
      <c r="B808" t="s">
        <v>160</v>
      </c>
      <c r="C808" t="s">
        <v>22</v>
      </c>
      <c r="D808">
        <v>4</v>
      </c>
      <c r="E808">
        <v>3</v>
      </c>
      <c r="F808" t="s">
        <v>333</v>
      </c>
      <c r="G808" t="s">
        <v>27</v>
      </c>
      <c r="H808">
        <v>0</v>
      </c>
    </row>
    <row r="809" spans="1:8" x14ac:dyDescent="0.25">
      <c r="A809">
        <v>15</v>
      </c>
      <c r="B809" t="s">
        <v>161</v>
      </c>
      <c r="C809" t="s">
        <v>22</v>
      </c>
      <c r="D809">
        <v>4</v>
      </c>
      <c r="E809">
        <v>3</v>
      </c>
      <c r="F809" t="s">
        <v>333</v>
      </c>
      <c r="G809" t="s">
        <v>27</v>
      </c>
      <c r="H809">
        <v>0.61850400000000005</v>
      </c>
    </row>
    <row r="810" spans="1:8" x14ac:dyDescent="0.25">
      <c r="A810">
        <v>17</v>
      </c>
      <c r="B810" t="s">
        <v>37</v>
      </c>
      <c r="C810" t="s">
        <v>38</v>
      </c>
      <c r="D810">
        <v>2</v>
      </c>
      <c r="E810">
        <v>5</v>
      </c>
      <c r="F810" t="s">
        <v>333</v>
      </c>
      <c r="G810" t="s">
        <v>27</v>
      </c>
      <c r="H810">
        <v>30.14555</v>
      </c>
    </row>
    <row r="811" spans="1:8" x14ac:dyDescent="0.25">
      <c r="A811">
        <v>18</v>
      </c>
      <c r="B811" t="s">
        <v>26</v>
      </c>
      <c r="C811" t="s">
        <v>22</v>
      </c>
      <c r="D811">
        <v>4</v>
      </c>
      <c r="E811">
        <v>3</v>
      </c>
      <c r="F811" t="s">
        <v>333</v>
      </c>
      <c r="G811" t="s">
        <v>27</v>
      </c>
      <c r="H811">
        <v>-104.551092</v>
      </c>
    </row>
    <row r="812" spans="1:8" x14ac:dyDescent="0.25">
      <c r="A812">
        <v>19</v>
      </c>
      <c r="B812" t="s">
        <v>21</v>
      </c>
      <c r="C812" t="s">
        <v>22</v>
      </c>
      <c r="D812">
        <v>4</v>
      </c>
      <c r="E812">
        <v>3</v>
      </c>
      <c r="F812" t="s">
        <v>333</v>
      </c>
      <c r="G812" t="s">
        <v>27</v>
      </c>
      <c r="H812">
        <v>-6.5599670000000003</v>
      </c>
    </row>
    <row r="813" spans="1:8" x14ac:dyDescent="0.25">
      <c r="A813">
        <v>20</v>
      </c>
      <c r="B813" t="s">
        <v>52</v>
      </c>
      <c r="C813" t="s">
        <v>32</v>
      </c>
      <c r="D813">
        <v>5</v>
      </c>
      <c r="E813">
        <v>1</v>
      </c>
      <c r="F813" t="s">
        <v>333</v>
      </c>
      <c r="G813" t="s">
        <v>27</v>
      </c>
      <c r="H813">
        <v>-103.194096</v>
      </c>
    </row>
    <row r="814" spans="1:8" x14ac:dyDescent="0.25">
      <c r="A814">
        <v>21</v>
      </c>
      <c r="B814" t="s">
        <v>163</v>
      </c>
      <c r="C814" t="s">
        <v>32</v>
      </c>
      <c r="D814">
        <v>5</v>
      </c>
      <c r="E814">
        <v>2</v>
      </c>
      <c r="F814" t="s">
        <v>333</v>
      </c>
      <c r="G814" t="s">
        <v>27</v>
      </c>
      <c r="H814">
        <v>-5.5786060000000006</v>
      </c>
    </row>
    <row r="815" spans="1:8" x14ac:dyDescent="0.25">
      <c r="A815">
        <v>22</v>
      </c>
      <c r="B815" t="s">
        <v>31</v>
      </c>
      <c r="C815" t="s">
        <v>32</v>
      </c>
      <c r="D815">
        <v>5</v>
      </c>
      <c r="E815">
        <v>1</v>
      </c>
      <c r="F815" t="s">
        <v>333</v>
      </c>
      <c r="G815" t="s">
        <v>27</v>
      </c>
      <c r="H815">
        <v>51.942807000000002</v>
      </c>
    </row>
    <row r="816" spans="1:8" x14ac:dyDescent="0.25">
      <c r="A816">
        <v>23</v>
      </c>
      <c r="B816" t="s">
        <v>49</v>
      </c>
      <c r="C816" t="s">
        <v>32</v>
      </c>
      <c r="D816">
        <v>5</v>
      </c>
      <c r="E816">
        <v>1</v>
      </c>
      <c r="F816" t="s">
        <v>333</v>
      </c>
      <c r="G816" t="s">
        <v>27</v>
      </c>
      <c r="H816">
        <v>29.652424</v>
      </c>
    </row>
    <row r="817" spans="1:8" x14ac:dyDescent="0.25">
      <c r="A817">
        <v>24</v>
      </c>
      <c r="B817" t="s">
        <v>54</v>
      </c>
      <c r="C817" t="s">
        <v>44</v>
      </c>
      <c r="D817">
        <v>1</v>
      </c>
      <c r="E817">
        <v>4</v>
      </c>
      <c r="F817" t="s">
        <v>333</v>
      </c>
      <c r="G817" t="s">
        <v>27</v>
      </c>
      <c r="H817">
        <v>-21.970763999999999</v>
      </c>
    </row>
    <row r="818" spans="1:8" x14ac:dyDescent="0.25">
      <c r="A818">
        <v>0</v>
      </c>
      <c r="B818" t="s">
        <v>152</v>
      </c>
      <c r="C818" t="s">
        <v>44</v>
      </c>
      <c r="D818">
        <v>1</v>
      </c>
      <c r="E818">
        <v>5</v>
      </c>
      <c r="F818" t="s">
        <v>333</v>
      </c>
      <c r="G818" t="s">
        <v>104</v>
      </c>
      <c r="H818">
        <v>0</v>
      </c>
    </row>
    <row r="819" spans="1:8" x14ac:dyDescent="0.25">
      <c r="A819">
        <v>1</v>
      </c>
      <c r="B819" t="s">
        <v>43</v>
      </c>
      <c r="C819" t="s">
        <v>44</v>
      </c>
      <c r="D819">
        <v>1</v>
      </c>
      <c r="E819">
        <v>5</v>
      </c>
      <c r="F819" t="s">
        <v>333</v>
      </c>
      <c r="G819" t="s">
        <v>104</v>
      </c>
      <c r="H819">
        <v>-4.2441700000000004</v>
      </c>
    </row>
    <row r="820" spans="1:8" x14ac:dyDescent="0.25">
      <c r="A820">
        <v>2</v>
      </c>
      <c r="B820" t="s">
        <v>112</v>
      </c>
      <c r="C820" t="s">
        <v>44</v>
      </c>
      <c r="D820">
        <v>1</v>
      </c>
      <c r="E820">
        <v>5</v>
      </c>
      <c r="F820" t="s">
        <v>333</v>
      </c>
      <c r="G820" t="s">
        <v>104</v>
      </c>
      <c r="H820">
        <v>-6.8434309999999998</v>
      </c>
    </row>
    <row r="821" spans="1:8" x14ac:dyDescent="0.25">
      <c r="A821">
        <v>3</v>
      </c>
      <c r="B821" t="s">
        <v>138</v>
      </c>
      <c r="C821" t="s">
        <v>44</v>
      </c>
      <c r="D821">
        <v>1</v>
      </c>
      <c r="E821">
        <v>5</v>
      </c>
      <c r="F821" t="s">
        <v>333</v>
      </c>
      <c r="G821" t="s">
        <v>104</v>
      </c>
      <c r="H821">
        <v>8.6467240000000007</v>
      </c>
    </row>
    <row r="822" spans="1:8" x14ac:dyDescent="0.25">
      <c r="A822">
        <v>4</v>
      </c>
      <c r="B822" t="s">
        <v>153</v>
      </c>
      <c r="C822" t="s">
        <v>44</v>
      </c>
      <c r="D822">
        <v>1</v>
      </c>
      <c r="E822">
        <v>5</v>
      </c>
      <c r="F822" t="s">
        <v>333</v>
      </c>
      <c r="G822" t="s">
        <v>104</v>
      </c>
      <c r="H822">
        <v>0</v>
      </c>
    </row>
    <row r="823" spans="1:8" x14ac:dyDescent="0.25">
      <c r="A823">
        <v>5</v>
      </c>
      <c r="B823" t="s">
        <v>130</v>
      </c>
      <c r="C823" t="s">
        <v>44</v>
      </c>
      <c r="D823">
        <v>1</v>
      </c>
      <c r="E823">
        <v>5</v>
      </c>
      <c r="F823" t="s">
        <v>333</v>
      </c>
      <c r="G823" t="s">
        <v>104</v>
      </c>
      <c r="H823">
        <v>0</v>
      </c>
    </row>
    <row r="824" spans="1:8" x14ac:dyDescent="0.25">
      <c r="A824">
        <v>6</v>
      </c>
      <c r="B824" t="s">
        <v>155</v>
      </c>
      <c r="C824" t="s">
        <v>44</v>
      </c>
      <c r="D824">
        <v>1</v>
      </c>
      <c r="E824">
        <v>3</v>
      </c>
      <c r="F824" t="s">
        <v>333</v>
      </c>
      <c r="G824" t="s">
        <v>104</v>
      </c>
      <c r="H824">
        <v>0</v>
      </c>
    </row>
    <row r="825" spans="1:8" x14ac:dyDescent="0.25">
      <c r="A825">
        <v>7</v>
      </c>
      <c r="B825" t="s">
        <v>126</v>
      </c>
      <c r="C825" t="s">
        <v>60</v>
      </c>
      <c r="D825">
        <v>3</v>
      </c>
      <c r="E825">
        <v>1</v>
      </c>
      <c r="F825" t="s">
        <v>333</v>
      </c>
      <c r="G825" t="s">
        <v>104</v>
      </c>
      <c r="H825">
        <v>0</v>
      </c>
    </row>
    <row r="826" spans="1:8" x14ac:dyDescent="0.25">
      <c r="A826">
        <v>8</v>
      </c>
      <c r="B826" t="s">
        <v>92</v>
      </c>
      <c r="C826" t="s">
        <v>60</v>
      </c>
      <c r="D826">
        <v>3</v>
      </c>
      <c r="E826">
        <v>1</v>
      </c>
      <c r="F826" t="s">
        <v>333</v>
      </c>
      <c r="G826" t="s">
        <v>104</v>
      </c>
      <c r="H826">
        <v>-253.48524900000001</v>
      </c>
    </row>
    <row r="827" spans="1:8" x14ac:dyDescent="0.25">
      <c r="A827">
        <v>9</v>
      </c>
      <c r="B827" t="s">
        <v>156</v>
      </c>
      <c r="C827" t="s">
        <v>60</v>
      </c>
      <c r="D827">
        <v>3</v>
      </c>
      <c r="E827">
        <v>1</v>
      </c>
      <c r="F827" t="s">
        <v>333</v>
      </c>
      <c r="G827" t="s">
        <v>104</v>
      </c>
      <c r="H827">
        <v>0</v>
      </c>
    </row>
    <row r="828" spans="1:8" x14ac:dyDescent="0.25">
      <c r="A828">
        <v>10</v>
      </c>
      <c r="B828" t="s">
        <v>157</v>
      </c>
      <c r="C828" t="s">
        <v>60</v>
      </c>
      <c r="D828">
        <v>3</v>
      </c>
      <c r="E828">
        <v>1</v>
      </c>
      <c r="F828" t="s">
        <v>333</v>
      </c>
      <c r="G828" t="s">
        <v>104</v>
      </c>
      <c r="H828">
        <v>0</v>
      </c>
    </row>
    <row r="829" spans="1:8" x14ac:dyDescent="0.25">
      <c r="A829">
        <v>11</v>
      </c>
      <c r="B829" t="s">
        <v>66</v>
      </c>
      <c r="C829" t="s">
        <v>60</v>
      </c>
      <c r="D829">
        <v>3</v>
      </c>
      <c r="E829">
        <v>1</v>
      </c>
      <c r="F829" t="s">
        <v>333</v>
      </c>
      <c r="G829" t="s">
        <v>104</v>
      </c>
      <c r="H829">
        <v>4.3415179999999998</v>
      </c>
    </row>
    <row r="830" spans="1:8" x14ac:dyDescent="0.25">
      <c r="A830">
        <v>12</v>
      </c>
      <c r="B830" t="s">
        <v>59</v>
      </c>
      <c r="C830" t="s">
        <v>60</v>
      </c>
      <c r="D830">
        <v>3</v>
      </c>
      <c r="E830">
        <v>1</v>
      </c>
      <c r="F830" t="s">
        <v>333</v>
      </c>
      <c r="G830" t="s">
        <v>104</v>
      </c>
      <c r="H830">
        <v>0</v>
      </c>
    </row>
    <row r="831" spans="1:8" x14ac:dyDescent="0.25">
      <c r="A831">
        <v>13</v>
      </c>
      <c r="B831" t="s">
        <v>159</v>
      </c>
      <c r="C831" t="s">
        <v>60</v>
      </c>
      <c r="D831">
        <v>3</v>
      </c>
      <c r="E831">
        <v>4</v>
      </c>
      <c r="F831" t="s">
        <v>333</v>
      </c>
      <c r="G831" t="s">
        <v>104</v>
      </c>
      <c r="H831">
        <v>0.13569999999999999</v>
      </c>
    </row>
    <row r="832" spans="1:8" x14ac:dyDescent="0.25">
      <c r="A832">
        <v>14</v>
      </c>
      <c r="B832" t="s">
        <v>160</v>
      </c>
      <c r="C832" t="s">
        <v>22</v>
      </c>
      <c r="D832">
        <v>4</v>
      </c>
      <c r="E832">
        <v>3</v>
      </c>
      <c r="F832" t="s">
        <v>333</v>
      </c>
      <c r="G832" t="s">
        <v>104</v>
      </c>
      <c r="H832">
        <v>8.7713210000000004</v>
      </c>
    </row>
    <row r="833" spans="1:8" x14ac:dyDescent="0.25">
      <c r="A833">
        <v>15</v>
      </c>
      <c r="B833" t="s">
        <v>161</v>
      </c>
      <c r="C833" t="s">
        <v>22</v>
      </c>
      <c r="D833">
        <v>4</v>
      </c>
      <c r="E833">
        <v>3</v>
      </c>
      <c r="F833" t="s">
        <v>333</v>
      </c>
      <c r="G833" t="s">
        <v>104</v>
      </c>
      <c r="H833">
        <v>1.6537599999999999</v>
      </c>
    </row>
    <row r="834" spans="1:8" x14ac:dyDescent="0.25">
      <c r="A834">
        <v>17</v>
      </c>
      <c r="B834" t="s">
        <v>37</v>
      </c>
      <c r="C834" t="s">
        <v>38</v>
      </c>
      <c r="D834">
        <v>2</v>
      </c>
      <c r="E834">
        <v>5</v>
      </c>
      <c r="F834" t="s">
        <v>333</v>
      </c>
      <c r="G834" t="s">
        <v>104</v>
      </c>
      <c r="H834">
        <v>0</v>
      </c>
    </row>
    <row r="835" spans="1:8" x14ac:dyDescent="0.25">
      <c r="A835">
        <v>18</v>
      </c>
      <c r="B835" t="s">
        <v>26</v>
      </c>
      <c r="C835" t="s">
        <v>22</v>
      </c>
      <c r="D835">
        <v>4</v>
      </c>
      <c r="E835">
        <v>3</v>
      </c>
      <c r="F835" t="s">
        <v>333</v>
      </c>
      <c r="G835" t="s">
        <v>104</v>
      </c>
      <c r="H835">
        <v>-35.819836000000009</v>
      </c>
    </row>
    <row r="836" spans="1:8" x14ac:dyDescent="0.25">
      <c r="A836">
        <v>19</v>
      </c>
      <c r="B836" t="s">
        <v>21</v>
      </c>
      <c r="C836" t="s">
        <v>22</v>
      </c>
      <c r="D836">
        <v>4</v>
      </c>
      <c r="E836">
        <v>3</v>
      </c>
      <c r="F836" t="s">
        <v>333</v>
      </c>
      <c r="G836" t="s">
        <v>104</v>
      </c>
      <c r="H836">
        <v>-14.79532</v>
      </c>
    </row>
    <row r="837" spans="1:8" x14ac:dyDescent="0.25">
      <c r="A837">
        <v>20</v>
      </c>
      <c r="B837" t="s">
        <v>52</v>
      </c>
      <c r="C837" t="s">
        <v>32</v>
      </c>
      <c r="D837">
        <v>5</v>
      </c>
      <c r="E837">
        <v>1</v>
      </c>
      <c r="F837" t="s">
        <v>333</v>
      </c>
      <c r="G837" t="s">
        <v>104</v>
      </c>
      <c r="H837">
        <v>152.04122600000005</v>
      </c>
    </row>
    <row r="838" spans="1:8" x14ac:dyDescent="0.25">
      <c r="A838">
        <v>21</v>
      </c>
      <c r="B838" t="s">
        <v>163</v>
      </c>
      <c r="C838" t="s">
        <v>32</v>
      </c>
      <c r="D838">
        <v>5</v>
      </c>
      <c r="E838">
        <v>2</v>
      </c>
      <c r="F838" t="s">
        <v>333</v>
      </c>
      <c r="G838" t="s">
        <v>104</v>
      </c>
      <c r="H838">
        <v>0</v>
      </c>
    </row>
    <row r="839" spans="1:8" x14ac:dyDescent="0.25">
      <c r="A839">
        <v>22</v>
      </c>
      <c r="B839" t="s">
        <v>31</v>
      </c>
      <c r="C839" t="s">
        <v>32</v>
      </c>
      <c r="D839">
        <v>5</v>
      </c>
      <c r="E839">
        <v>1</v>
      </c>
      <c r="F839" t="s">
        <v>333</v>
      </c>
      <c r="G839" t="s">
        <v>104</v>
      </c>
      <c r="H839">
        <v>-47.203465000000001</v>
      </c>
    </row>
    <row r="840" spans="1:8" x14ac:dyDescent="0.25">
      <c r="A840">
        <v>23</v>
      </c>
      <c r="B840" t="s">
        <v>49</v>
      </c>
      <c r="C840" t="s">
        <v>32</v>
      </c>
      <c r="D840">
        <v>5</v>
      </c>
      <c r="E840">
        <v>1</v>
      </c>
      <c r="F840" t="s">
        <v>333</v>
      </c>
      <c r="G840" t="s">
        <v>104</v>
      </c>
      <c r="H840">
        <v>7.7432840000000001</v>
      </c>
    </row>
    <row r="841" spans="1:8" x14ac:dyDescent="0.25">
      <c r="A841">
        <v>24</v>
      </c>
      <c r="B841" t="s">
        <v>54</v>
      </c>
      <c r="C841" t="s">
        <v>44</v>
      </c>
      <c r="D841">
        <v>1</v>
      </c>
      <c r="E841">
        <v>4</v>
      </c>
      <c r="F841" t="s">
        <v>333</v>
      </c>
      <c r="G841" t="s">
        <v>104</v>
      </c>
      <c r="H841">
        <v>-18.001677999999998</v>
      </c>
    </row>
    <row r="842" spans="1:8" x14ac:dyDescent="0.25">
      <c r="A842">
        <v>0</v>
      </c>
      <c r="B842" t="s">
        <v>152</v>
      </c>
      <c r="C842" t="s">
        <v>44</v>
      </c>
      <c r="D842">
        <v>1</v>
      </c>
      <c r="E842">
        <v>5</v>
      </c>
      <c r="F842" t="s">
        <v>333</v>
      </c>
      <c r="G842" t="s">
        <v>71</v>
      </c>
      <c r="H842">
        <v>0</v>
      </c>
    </row>
    <row r="843" spans="1:8" x14ac:dyDescent="0.25">
      <c r="A843">
        <v>1</v>
      </c>
      <c r="B843" t="s">
        <v>43</v>
      </c>
      <c r="C843" t="s">
        <v>44</v>
      </c>
      <c r="D843">
        <v>1</v>
      </c>
      <c r="E843">
        <v>5</v>
      </c>
      <c r="F843" t="s">
        <v>333</v>
      </c>
      <c r="G843" t="s">
        <v>71</v>
      </c>
      <c r="H843">
        <v>105.487168</v>
      </c>
    </row>
    <row r="844" spans="1:8" x14ac:dyDescent="0.25">
      <c r="A844">
        <v>2</v>
      </c>
      <c r="B844" t="s">
        <v>112</v>
      </c>
      <c r="C844" t="s">
        <v>44</v>
      </c>
      <c r="D844">
        <v>1</v>
      </c>
      <c r="E844">
        <v>5</v>
      </c>
      <c r="F844" t="s">
        <v>333</v>
      </c>
      <c r="G844" t="s">
        <v>71</v>
      </c>
      <c r="H844">
        <v>-0.21062899999999973</v>
      </c>
    </row>
    <row r="845" spans="1:8" x14ac:dyDescent="0.25">
      <c r="A845">
        <v>3</v>
      </c>
      <c r="B845" t="s">
        <v>138</v>
      </c>
      <c r="C845" t="s">
        <v>44</v>
      </c>
      <c r="D845">
        <v>1</v>
      </c>
      <c r="E845">
        <v>5</v>
      </c>
      <c r="F845" t="s">
        <v>333</v>
      </c>
      <c r="G845" t="s">
        <v>71</v>
      </c>
      <c r="H845">
        <v>33.512562000000003</v>
      </c>
    </row>
    <row r="846" spans="1:8" x14ac:dyDescent="0.25">
      <c r="A846">
        <v>4</v>
      </c>
      <c r="B846" t="s">
        <v>153</v>
      </c>
      <c r="C846" t="s">
        <v>44</v>
      </c>
      <c r="D846">
        <v>1</v>
      </c>
      <c r="E846">
        <v>5</v>
      </c>
      <c r="F846" t="s">
        <v>333</v>
      </c>
      <c r="G846" t="s">
        <v>71</v>
      </c>
      <c r="H846">
        <v>0</v>
      </c>
    </row>
    <row r="847" spans="1:8" x14ac:dyDescent="0.25">
      <c r="A847">
        <v>5</v>
      </c>
      <c r="B847" t="s">
        <v>130</v>
      </c>
      <c r="C847" t="s">
        <v>44</v>
      </c>
      <c r="D847">
        <v>1</v>
      </c>
      <c r="E847">
        <v>5</v>
      </c>
      <c r="F847" t="s">
        <v>333</v>
      </c>
      <c r="G847" t="s">
        <v>71</v>
      </c>
      <c r="H847">
        <v>-22.985969999999998</v>
      </c>
    </row>
    <row r="848" spans="1:8" x14ac:dyDescent="0.25">
      <c r="A848">
        <v>6</v>
      </c>
      <c r="B848" t="s">
        <v>155</v>
      </c>
      <c r="C848" t="s">
        <v>44</v>
      </c>
      <c r="D848">
        <v>1</v>
      </c>
      <c r="E848">
        <v>3</v>
      </c>
      <c r="F848" t="s">
        <v>333</v>
      </c>
      <c r="G848" t="s">
        <v>71</v>
      </c>
      <c r="H848">
        <v>6.9502649999999999</v>
      </c>
    </row>
    <row r="849" spans="1:8" x14ac:dyDescent="0.25">
      <c r="A849">
        <v>7</v>
      </c>
      <c r="B849" t="s">
        <v>126</v>
      </c>
      <c r="C849" t="s">
        <v>60</v>
      </c>
      <c r="D849">
        <v>3</v>
      </c>
      <c r="E849">
        <v>1</v>
      </c>
      <c r="F849" t="s">
        <v>333</v>
      </c>
      <c r="G849" t="s">
        <v>71</v>
      </c>
      <c r="H849">
        <v>-98.666280999999998</v>
      </c>
    </row>
    <row r="850" spans="1:8" x14ac:dyDescent="0.25">
      <c r="A850">
        <v>8</v>
      </c>
      <c r="B850" t="s">
        <v>92</v>
      </c>
      <c r="C850" t="s">
        <v>60</v>
      </c>
      <c r="D850">
        <v>3</v>
      </c>
      <c r="E850">
        <v>1</v>
      </c>
      <c r="F850" t="s">
        <v>333</v>
      </c>
      <c r="G850" t="s">
        <v>71</v>
      </c>
      <c r="H850">
        <v>-495.40790399999997</v>
      </c>
    </row>
    <row r="851" spans="1:8" x14ac:dyDescent="0.25">
      <c r="A851">
        <v>9</v>
      </c>
      <c r="B851" t="s">
        <v>156</v>
      </c>
      <c r="C851" t="s">
        <v>60</v>
      </c>
      <c r="D851">
        <v>3</v>
      </c>
      <c r="E851">
        <v>1</v>
      </c>
      <c r="F851" t="s">
        <v>333</v>
      </c>
      <c r="G851" t="s">
        <v>71</v>
      </c>
      <c r="H851">
        <v>0</v>
      </c>
    </row>
    <row r="852" spans="1:8" x14ac:dyDescent="0.25">
      <c r="A852">
        <v>10</v>
      </c>
      <c r="B852" t="s">
        <v>157</v>
      </c>
      <c r="C852" t="s">
        <v>60</v>
      </c>
      <c r="D852">
        <v>3</v>
      </c>
      <c r="E852">
        <v>1</v>
      </c>
      <c r="F852" t="s">
        <v>333</v>
      </c>
      <c r="G852" t="s">
        <v>71</v>
      </c>
      <c r="H852">
        <v>0.18604799999999999</v>
      </c>
    </row>
    <row r="853" spans="1:8" x14ac:dyDescent="0.25">
      <c r="A853">
        <v>11</v>
      </c>
      <c r="B853" t="s">
        <v>66</v>
      </c>
      <c r="C853" t="s">
        <v>60</v>
      </c>
      <c r="D853">
        <v>3</v>
      </c>
      <c r="E853">
        <v>1</v>
      </c>
      <c r="F853" t="s">
        <v>333</v>
      </c>
      <c r="G853" t="s">
        <v>71</v>
      </c>
      <c r="H853">
        <v>-19.172431</v>
      </c>
    </row>
    <row r="854" spans="1:8" x14ac:dyDescent="0.25">
      <c r="A854">
        <v>12</v>
      </c>
      <c r="B854" t="s">
        <v>59</v>
      </c>
      <c r="C854" t="s">
        <v>60</v>
      </c>
      <c r="D854">
        <v>3</v>
      </c>
      <c r="E854">
        <v>1</v>
      </c>
      <c r="F854" t="s">
        <v>333</v>
      </c>
      <c r="G854" t="s">
        <v>71</v>
      </c>
      <c r="H854">
        <v>-150.57085599999999</v>
      </c>
    </row>
    <row r="855" spans="1:8" x14ac:dyDescent="0.25">
      <c r="A855">
        <v>13</v>
      </c>
      <c r="B855" t="s">
        <v>159</v>
      </c>
      <c r="C855" t="s">
        <v>60</v>
      </c>
      <c r="D855">
        <v>3</v>
      </c>
      <c r="E855">
        <v>4</v>
      </c>
      <c r="F855" t="s">
        <v>333</v>
      </c>
      <c r="G855" t="s">
        <v>71</v>
      </c>
      <c r="H855">
        <v>1.1306149999999999</v>
      </c>
    </row>
    <row r="856" spans="1:8" x14ac:dyDescent="0.25">
      <c r="A856">
        <v>14</v>
      </c>
      <c r="B856" t="s">
        <v>160</v>
      </c>
      <c r="C856" t="s">
        <v>22</v>
      </c>
      <c r="D856">
        <v>4</v>
      </c>
      <c r="E856">
        <v>3</v>
      </c>
      <c r="F856" t="s">
        <v>333</v>
      </c>
      <c r="G856" t="s">
        <v>71</v>
      </c>
      <c r="H856">
        <v>1.449058</v>
      </c>
    </row>
    <row r="857" spans="1:8" x14ac:dyDescent="0.25">
      <c r="A857">
        <v>15</v>
      </c>
      <c r="B857" t="s">
        <v>161</v>
      </c>
      <c r="C857" t="s">
        <v>22</v>
      </c>
      <c r="D857">
        <v>4</v>
      </c>
      <c r="E857">
        <v>3</v>
      </c>
      <c r="F857" t="s">
        <v>333</v>
      </c>
      <c r="G857" t="s">
        <v>71</v>
      </c>
      <c r="H857">
        <v>12.990921999999999</v>
      </c>
    </row>
    <row r="858" spans="1:8" x14ac:dyDescent="0.25">
      <c r="A858">
        <v>17</v>
      </c>
      <c r="B858" t="s">
        <v>37</v>
      </c>
      <c r="C858" t="s">
        <v>38</v>
      </c>
      <c r="D858">
        <v>2</v>
      </c>
      <c r="E858">
        <v>5</v>
      </c>
      <c r="F858" t="s">
        <v>333</v>
      </c>
      <c r="G858" t="s">
        <v>71</v>
      </c>
      <c r="H858">
        <v>-522.59459400000003</v>
      </c>
    </row>
    <row r="859" spans="1:8" x14ac:dyDescent="0.25">
      <c r="A859">
        <v>18</v>
      </c>
      <c r="B859" t="s">
        <v>26</v>
      </c>
      <c r="C859" t="s">
        <v>22</v>
      </c>
      <c r="D859">
        <v>4</v>
      </c>
      <c r="E859">
        <v>3</v>
      </c>
      <c r="F859" t="s">
        <v>333</v>
      </c>
      <c r="G859" t="s">
        <v>71</v>
      </c>
      <c r="H859">
        <v>-17.187897000000003</v>
      </c>
    </row>
    <row r="860" spans="1:8" x14ac:dyDescent="0.25">
      <c r="A860">
        <v>19</v>
      </c>
      <c r="B860" t="s">
        <v>21</v>
      </c>
      <c r="C860" t="s">
        <v>22</v>
      </c>
      <c r="D860">
        <v>4</v>
      </c>
      <c r="E860">
        <v>3</v>
      </c>
      <c r="F860" t="s">
        <v>333</v>
      </c>
      <c r="G860" t="s">
        <v>71</v>
      </c>
      <c r="H860">
        <v>-55.001964999999998</v>
      </c>
    </row>
    <row r="861" spans="1:8" x14ac:dyDescent="0.25">
      <c r="A861">
        <v>20</v>
      </c>
      <c r="B861" t="s">
        <v>52</v>
      </c>
      <c r="C861" t="s">
        <v>32</v>
      </c>
      <c r="D861">
        <v>5</v>
      </c>
      <c r="E861">
        <v>1</v>
      </c>
      <c r="F861" t="s">
        <v>333</v>
      </c>
      <c r="G861" t="s">
        <v>71</v>
      </c>
      <c r="H861">
        <v>-739.08509200000003</v>
      </c>
    </row>
    <row r="862" spans="1:8" x14ac:dyDescent="0.25">
      <c r="A862">
        <v>21</v>
      </c>
      <c r="B862" t="s">
        <v>163</v>
      </c>
      <c r="C862" t="s">
        <v>32</v>
      </c>
      <c r="D862">
        <v>5</v>
      </c>
      <c r="E862">
        <v>2</v>
      </c>
      <c r="F862" t="s">
        <v>333</v>
      </c>
      <c r="G862" t="s">
        <v>71</v>
      </c>
      <c r="H862">
        <v>0.26271</v>
      </c>
    </row>
    <row r="863" spans="1:8" x14ac:dyDescent="0.25">
      <c r="A863">
        <v>22</v>
      </c>
      <c r="B863" t="s">
        <v>31</v>
      </c>
      <c r="C863" t="s">
        <v>32</v>
      </c>
      <c r="D863">
        <v>5</v>
      </c>
      <c r="E863">
        <v>1</v>
      </c>
      <c r="F863" t="s">
        <v>333</v>
      </c>
      <c r="G863" t="s">
        <v>71</v>
      </c>
      <c r="H863">
        <v>-32.335019000000003</v>
      </c>
    </row>
    <row r="864" spans="1:8" x14ac:dyDescent="0.25">
      <c r="A864">
        <v>23</v>
      </c>
      <c r="B864" t="s">
        <v>49</v>
      </c>
      <c r="C864" t="s">
        <v>32</v>
      </c>
      <c r="D864">
        <v>5</v>
      </c>
      <c r="E864">
        <v>1</v>
      </c>
      <c r="F864" t="s">
        <v>333</v>
      </c>
      <c r="G864" t="s">
        <v>71</v>
      </c>
      <c r="H864">
        <v>42.586976</v>
      </c>
    </row>
    <row r="865" spans="1:8" x14ac:dyDescent="0.25">
      <c r="A865">
        <v>24</v>
      </c>
      <c r="B865" t="s">
        <v>54</v>
      </c>
      <c r="C865" t="s">
        <v>44</v>
      </c>
      <c r="D865">
        <v>1</v>
      </c>
      <c r="E865">
        <v>4</v>
      </c>
      <c r="F865" t="s">
        <v>333</v>
      </c>
      <c r="G865" t="s">
        <v>71</v>
      </c>
      <c r="H865">
        <v>-44.69464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9"/>
  <sheetViews>
    <sheetView tabSelected="1" topLeftCell="A7" workbookViewId="0">
      <selection activeCell="A3" sqref="A3"/>
    </sheetView>
  </sheetViews>
  <sheetFormatPr baseColWidth="10" defaultRowHeight="15" x14ac:dyDescent="0.25"/>
  <cols>
    <col min="1" max="1" width="37.85546875" customWidth="1"/>
    <col min="2" max="2" width="22.42578125" bestFit="1" customWidth="1"/>
    <col min="3" max="4" width="12" bestFit="1" customWidth="1"/>
    <col min="5" max="5" width="12.5703125" bestFit="1" customWidth="1"/>
  </cols>
  <sheetData>
    <row r="3" spans="1:5" x14ac:dyDescent="0.25">
      <c r="A3" s="4" t="s">
        <v>336</v>
      </c>
      <c r="B3" s="4" t="s">
        <v>338</v>
      </c>
    </row>
    <row r="4" spans="1:5" x14ac:dyDescent="0.25">
      <c r="A4" s="4" t="s">
        <v>335</v>
      </c>
      <c r="B4" t="s">
        <v>333</v>
      </c>
      <c r="C4" t="s">
        <v>328</v>
      </c>
      <c r="D4" t="s">
        <v>331</v>
      </c>
      <c r="E4" t="s">
        <v>337</v>
      </c>
    </row>
    <row r="5" spans="1:5" x14ac:dyDescent="0.25">
      <c r="A5" s="5" t="s">
        <v>21</v>
      </c>
      <c r="B5" s="6">
        <v>-871.15282999999999</v>
      </c>
      <c r="C5" s="6">
        <v>891.32907799999998</v>
      </c>
      <c r="D5" s="6">
        <v>20.176248000000001</v>
      </c>
      <c r="E5" s="6">
        <v>40.352495999999988</v>
      </c>
    </row>
    <row r="6" spans="1:5" x14ac:dyDescent="0.25">
      <c r="A6" s="5" t="s">
        <v>49</v>
      </c>
      <c r="B6" s="6">
        <v>259.199611</v>
      </c>
      <c r="C6" s="6">
        <v>24.280456999999998</v>
      </c>
      <c r="D6" s="6">
        <v>283.48006799999996</v>
      </c>
      <c r="E6" s="6">
        <v>566.96013599999992</v>
      </c>
    </row>
    <row r="7" spans="1:5" x14ac:dyDescent="0.25">
      <c r="A7" s="5" t="s">
        <v>26</v>
      </c>
      <c r="B7" s="6">
        <v>-437.47612399999997</v>
      </c>
      <c r="C7" s="6">
        <v>1148.7674140000001</v>
      </c>
      <c r="D7" s="6">
        <v>711.29129</v>
      </c>
      <c r="E7" s="6">
        <v>1422.5825800000002</v>
      </c>
    </row>
    <row r="8" spans="1:5" x14ac:dyDescent="0.25">
      <c r="A8" s="5" t="s">
        <v>138</v>
      </c>
      <c r="B8" s="6">
        <v>184.996162</v>
      </c>
      <c r="C8" s="6">
        <v>5.3705480000000003</v>
      </c>
      <c r="D8" s="6">
        <v>190.36670999999998</v>
      </c>
      <c r="E8" s="6">
        <v>380.73342000000002</v>
      </c>
    </row>
    <row r="9" spans="1:5" x14ac:dyDescent="0.25">
      <c r="A9" s="5" t="s">
        <v>37</v>
      </c>
      <c r="B9" s="6">
        <v>-36.729556000000002</v>
      </c>
      <c r="C9" s="6">
        <v>964.10741000000007</v>
      </c>
      <c r="D9" s="6">
        <v>927.37785399999996</v>
      </c>
      <c r="E9" s="6">
        <v>1854.7557080000001</v>
      </c>
    </row>
    <row r="10" spans="1:5" x14ac:dyDescent="0.25">
      <c r="A10" s="5" t="s">
        <v>59</v>
      </c>
      <c r="B10" s="6">
        <v>163.03775999999999</v>
      </c>
      <c r="C10" s="6">
        <v>182.08411100000001</v>
      </c>
      <c r="D10" s="6">
        <v>345.121871</v>
      </c>
      <c r="E10" s="6">
        <v>690.243742</v>
      </c>
    </row>
    <row r="11" spans="1:5" x14ac:dyDescent="0.25">
      <c r="A11" s="5" t="s">
        <v>161</v>
      </c>
      <c r="B11" s="6">
        <v>76.621106999999995</v>
      </c>
      <c r="C11" s="6">
        <v>42.67895</v>
      </c>
      <c r="D11" s="6">
        <v>119.300057</v>
      </c>
      <c r="E11" s="6">
        <v>238.60011399999999</v>
      </c>
    </row>
    <row r="12" spans="1:5" x14ac:dyDescent="0.25">
      <c r="A12" s="5" t="s">
        <v>160</v>
      </c>
      <c r="B12" s="6">
        <v>226.12978900000002</v>
      </c>
      <c r="C12" s="6">
        <v>27.002162999999999</v>
      </c>
      <c r="D12" s="6">
        <v>253.13195200000001</v>
      </c>
      <c r="E12" s="6">
        <v>506.26390400000003</v>
      </c>
    </row>
    <row r="13" spans="1:5" x14ac:dyDescent="0.25">
      <c r="A13" s="5" t="s">
        <v>156</v>
      </c>
      <c r="B13" s="6">
        <v>0.57008300000000001</v>
      </c>
      <c r="C13" s="6">
        <v>0</v>
      </c>
      <c r="D13" s="6">
        <v>0.57008300000000001</v>
      </c>
      <c r="E13" s="6">
        <v>1.140166</v>
      </c>
    </row>
    <row r="14" spans="1:5" x14ac:dyDescent="0.25">
      <c r="A14" s="5" t="s">
        <v>126</v>
      </c>
      <c r="B14" s="6">
        <v>92.009573999999986</v>
      </c>
      <c r="C14" s="6">
        <v>124.366962</v>
      </c>
      <c r="D14" s="6">
        <v>216.37653599999999</v>
      </c>
      <c r="E14" s="6">
        <v>432.75307199999997</v>
      </c>
    </row>
    <row r="15" spans="1:5" x14ac:dyDescent="0.25">
      <c r="A15" s="5" t="s">
        <v>159</v>
      </c>
      <c r="B15" s="6">
        <v>198.55356</v>
      </c>
      <c r="C15" s="6">
        <v>0</v>
      </c>
      <c r="D15" s="6">
        <v>198.55356</v>
      </c>
      <c r="E15" s="6">
        <v>397.10712000000001</v>
      </c>
    </row>
    <row r="16" spans="1:5" x14ac:dyDescent="0.25">
      <c r="A16" s="5" t="s">
        <v>153</v>
      </c>
      <c r="B16" s="6">
        <v>13.978034999999998</v>
      </c>
      <c r="C16" s="6">
        <v>0</v>
      </c>
      <c r="D16" s="6">
        <v>13.978034999999998</v>
      </c>
      <c r="E16" s="6">
        <v>27.956069999999997</v>
      </c>
    </row>
    <row r="17" spans="1:5" x14ac:dyDescent="0.25">
      <c r="A17" s="5" t="s">
        <v>31</v>
      </c>
      <c r="B17" s="6">
        <v>515.02204600000005</v>
      </c>
      <c r="C17" s="6">
        <v>191.02606499999999</v>
      </c>
      <c r="D17" s="6">
        <v>706.04811100000006</v>
      </c>
      <c r="E17" s="6">
        <v>1412.0962220000001</v>
      </c>
    </row>
    <row r="18" spans="1:5" x14ac:dyDescent="0.25">
      <c r="A18" s="5" t="s">
        <v>157</v>
      </c>
      <c r="B18" s="6">
        <v>17.918355999999999</v>
      </c>
      <c r="C18" s="6">
        <v>0</v>
      </c>
      <c r="D18" s="6">
        <v>17.918355999999999</v>
      </c>
      <c r="E18" s="6">
        <v>35.836711999999999</v>
      </c>
    </row>
    <row r="19" spans="1:5" x14ac:dyDescent="0.25">
      <c r="A19" s="5" t="s">
        <v>92</v>
      </c>
      <c r="B19" s="6">
        <v>435.48284600000005</v>
      </c>
      <c r="C19" s="6">
        <v>779.68601200000001</v>
      </c>
      <c r="D19" s="6">
        <v>1215.168858</v>
      </c>
      <c r="E19" s="6">
        <v>2430.337716</v>
      </c>
    </row>
    <row r="20" spans="1:5" x14ac:dyDescent="0.25">
      <c r="A20" s="5" t="s">
        <v>152</v>
      </c>
      <c r="B20" s="6">
        <v>0.62860300000000002</v>
      </c>
      <c r="C20" s="6">
        <v>0.34212799999999999</v>
      </c>
      <c r="D20" s="6">
        <v>0.28647500000000004</v>
      </c>
      <c r="E20" s="6">
        <v>1.257206</v>
      </c>
    </row>
    <row r="21" spans="1:5" x14ac:dyDescent="0.25">
      <c r="A21" s="5" t="s">
        <v>43</v>
      </c>
      <c r="B21" s="6">
        <v>181.89194100000003</v>
      </c>
      <c r="C21" s="6">
        <v>118.825211</v>
      </c>
      <c r="D21" s="6">
        <v>300.717152</v>
      </c>
      <c r="E21" s="6">
        <v>601.43430400000011</v>
      </c>
    </row>
    <row r="22" spans="1:5" x14ac:dyDescent="0.25">
      <c r="A22" s="5" t="s">
        <v>163</v>
      </c>
      <c r="B22" s="6">
        <v>-2.8227850000000005</v>
      </c>
      <c r="C22" s="6">
        <v>7.8856950000000001</v>
      </c>
      <c r="D22" s="6">
        <v>5.0629100000000005</v>
      </c>
      <c r="E22" s="6">
        <v>10.125820000000001</v>
      </c>
    </row>
    <row r="23" spans="1:5" x14ac:dyDescent="0.25">
      <c r="A23" s="5" t="s">
        <v>52</v>
      </c>
      <c r="B23" s="6">
        <v>-1136.9792499999999</v>
      </c>
      <c r="C23" s="6">
        <v>3008.0260820000003</v>
      </c>
      <c r="D23" s="6">
        <v>1871.046832</v>
      </c>
      <c r="E23" s="6">
        <v>3742.0936640000004</v>
      </c>
    </row>
    <row r="24" spans="1:5" x14ac:dyDescent="0.25">
      <c r="A24" s="5" t="s">
        <v>66</v>
      </c>
      <c r="B24" s="6">
        <v>171.54601500000001</v>
      </c>
      <c r="C24" s="6">
        <v>94.856197000000009</v>
      </c>
      <c r="D24" s="6">
        <v>266.40221200000002</v>
      </c>
      <c r="E24" s="6">
        <v>532.80442400000004</v>
      </c>
    </row>
    <row r="25" spans="1:5" x14ac:dyDescent="0.25">
      <c r="A25" s="5" t="s">
        <v>54</v>
      </c>
      <c r="B25" s="6">
        <v>-109.499414</v>
      </c>
      <c r="C25" s="6">
        <v>109.499414</v>
      </c>
      <c r="D25" s="6">
        <v>0</v>
      </c>
      <c r="E25" s="6">
        <v>0</v>
      </c>
    </row>
    <row r="26" spans="1:5" x14ac:dyDescent="0.25">
      <c r="A26" s="5" t="s">
        <v>112</v>
      </c>
      <c r="B26" s="6">
        <v>-15.505269999999994</v>
      </c>
      <c r="C26" s="6">
        <v>55.871571000000003</v>
      </c>
      <c r="D26" s="6">
        <v>40.366301000000007</v>
      </c>
      <c r="E26" s="6">
        <v>80.732602000000014</v>
      </c>
    </row>
    <row r="27" spans="1:5" x14ac:dyDescent="0.25">
      <c r="A27" s="5" t="s">
        <v>130</v>
      </c>
      <c r="B27" s="6">
        <v>-6.0764369999999985</v>
      </c>
      <c r="C27" s="6">
        <v>22.985969999999998</v>
      </c>
      <c r="D27" s="6">
        <v>16.909533</v>
      </c>
      <c r="E27" s="6">
        <v>33.819065999999999</v>
      </c>
    </row>
    <row r="28" spans="1:5" x14ac:dyDescent="0.25">
      <c r="A28" s="5" t="s">
        <v>155</v>
      </c>
      <c r="B28" s="6">
        <v>76.548840000000013</v>
      </c>
      <c r="C28" s="6">
        <v>0</v>
      </c>
      <c r="D28" s="6">
        <v>76.548840000000013</v>
      </c>
      <c r="E28" s="6">
        <v>153.09768000000003</v>
      </c>
    </row>
    <row r="29" spans="1:5" x14ac:dyDescent="0.25">
      <c r="A29" s="5" t="s">
        <v>337</v>
      </c>
      <c r="B29" s="6">
        <v>-2.1073379999997712</v>
      </c>
      <c r="C29" s="6">
        <v>7798.991438</v>
      </c>
      <c r="D29" s="6">
        <v>7796.1998439999998</v>
      </c>
      <c r="E29" s="6">
        <v>15593.083944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7"/>
  <sheetViews>
    <sheetView topLeftCell="O1" workbookViewId="0">
      <selection activeCell="W4" sqref="W4"/>
    </sheetView>
  </sheetViews>
  <sheetFormatPr baseColWidth="10" defaultRowHeight="15" x14ac:dyDescent="0.25"/>
  <cols>
    <col min="1" max="1" width="11.42578125" customWidth="1"/>
    <col min="2" max="11" width="11.42578125" hidden="1" customWidth="1"/>
    <col min="20" max="20" width="27.5703125" customWidth="1"/>
    <col min="21" max="21" width="24.57031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23" x14ac:dyDescent="0.25">
      <c r="A2">
        <v>117612</v>
      </c>
      <c r="B2">
        <v>425</v>
      </c>
      <c r="C2" t="s">
        <v>25</v>
      </c>
      <c r="D2">
        <v>667.65420656799904</v>
      </c>
      <c r="E2">
        <v>629.76841202448099</v>
      </c>
      <c r="F2">
        <v>86</v>
      </c>
      <c r="G2" t="s">
        <v>25</v>
      </c>
      <c r="H2" t="s">
        <v>20</v>
      </c>
      <c r="I2" t="s">
        <v>25</v>
      </c>
      <c r="J2">
        <v>18</v>
      </c>
      <c r="K2">
        <v>629.76800000000003</v>
      </c>
      <c r="L2" t="s">
        <v>26</v>
      </c>
      <c r="M2" t="s">
        <v>22</v>
      </c>
      <c r="N2">
        <v>4</v>
      </c>
      <c r="O2">
        <v>3</v>
      </c>
      <c r="P2" t="s">
        <v>39</v>
      </c>
      <c r="Q2" t="s">
        <v>40</v>
      </c>
      <c r="R2">
        <v>6.2977000000000005E-2</v>
      </c>
      <c r="T2" t="str">
        <f t="shared" ref="T2:T11" si="0">P2</f>
        <v>Albufera Honda</v>
      </c>
      <c r="U2" t="str">
        <f t="shared" ref="U2:U11" si="1">L2</f>
        <v>Cultivos herbaceos</v>
      </c>
      <c r="V2">
        <f t="shared" ref="V2:V11" si="2">R2</f>
        <v>6.2977000000000005E-2</v>
      </c>
    </row>
    <row r="3" spans="1:23" x14ac:dyDescent="0.25">
      <c r="A3">
        <v>400010</v>
      </c>
      <c r="B3">
        <v>917</v>
      </c>
      <c r="C3" t="s">
        <v>50</v>
      </c>
      <c r="D3">
        <v>1214.17507516</v>
      </c>
      <c r="E3">
        <v>5552.5068961561101</v>
      </c>
      <c r="F3">
        <v>74</v>
      </c>
      <c r="G3" t="s">
        <v>50</v>
      </c>
      <c r="H3">
        <v>917</v>
      </c>
      <c r="I3" t="s">
        <v>51</v>
      </c>
      <c r="J3">
        <v>20</v>
      </c>
      <c r="K3">
        <v>5552.5069999999996</v>
      </c>
      <c r="L3" t="s">
        <v>52</v>
      </c>
      <c r="M3" t="s">
        <v>32</v>
      </c>
      <c r="N3">
        <v>5</v>
      </c>
      <c r="O3">
        <v>1</v>
      </c>
      <c r="P3" t="s">
        <v>39</v>
      </c>
      <c r="Q3" t="s">
        <v>40</v>
      </c>
      <c r="R3">
        <v>2.3071980000000001</v>
      </c>
      <c r="T3" t="str">
        <f t="shared" si="0"/>
        <v>Albufera Honda</v>
      </c>
      <c r="U3" t="str">
        <f t="shared" si="1"/>
        <v>Vegetacion natural</v>
      </c>
      <c r="V3">
        <f t="shared" si="2"/>
        <v>2.3071980000000001</v>
      </c>
    </row>
    <row r="4" spans="1:23" x14ac:dyDescent="0.25">
      <c r="A4">
        <v>2732</v>
      </c>
      <c r="B4">
        <v>115</v>
      </c>
      <c r="C4" t="s">
        <v>97</v>
      </c>
      <c r="D4">
        <v>822.01049042199895</v>
      </c>
      <c r="E4">
        <v>11377.484536014101</v>
      </c>
      <c r="F4">
        <v>8</v>
      </c>
      <c r="G4" t="s">
        <v>98</v>
      </c>
      <c r="H4">
        <v>2002</v>
      </c>
      <c r="I4" t="s">
        <v>99</v>
      </c>
      <c r="J4">
        <v>1</v>
      </c>
      <c r="K4">
        <v>11377.485000000001</v>
      </c>
      <c r="L4" t="s">
        <v>43</v>
      </c>
      <c r="M4" t="s">
        <v>44</v>
      </c>
      <c r="N4">
        <v>1</v>
      </c>
      <c r="O4">
        <v>5</v>
      </c>
      <c r="P4" t="s">
        <v>39</v>
      </c>
      <c r="Q4" t="s">
        <v>40</v>
      </c>
      <c r="R4">
        <v>2.1648339999999999</v>
      </c>
      <c r="T4" t="str">
        <f t="shared" si="0"/>
        <v>Albufera Honda</v>
      </c>
      <c r="U4" t="str">
        <f t="shared" si="1"/>
        <v>Tejido urbano</v>
      </c>
      <c r="V4">
        <f t="shared" si="2"/>
        <v>2.1648339999999999</v>
      </c>
      <c r="W4">
        <v>15.612055999999999</v>
      </c>
    </row>
    <row r="5" spans="1:23" x14ac:dyDescent="0.25">
      <c r="A5">
        <v>441863</v>
      </c>
      <c r="B5">
        <v>931</v>
      </c>
      <c r="C5" t="s">
        <v>29</v>
      </c>
      <c r="D5">
        <v>15088.3881419999</v>
      </c>
      <c r="E5">
        <v>61919.681823689403</v>
      </c>
      <c r="F5">
        <v>79</v>
      </c>
      <c r="G5" t="s">
        <v>29</v>
      </c>
      <c r="H5">
        <v>9312</v>
      </c>
      <c r="I5" t="s">
        <v>30</v>
      </c>
      <c r="J5">
        <v>22</v>
      </c>
      <c r="K5">
        <v>61919.682000000001</v>
      </c>
      <c r="L5" t="s">
        <v>31</v>
      </c>
      <c r="M5" t="s">
        <v>32</v>
      </c>
      <c r="N5">
        <v>5</v>
      </c>
      <c r="O5">
        <v>1</v>
      </c>
      <c r="P5" t="s">
        <v>33</v>
      </c>
      <c r="Q5" t="s">
        <v>34</v>
      </c>
      <c r="R5">
        <v>6.1919680000000001</v>
      </c>
      <c r="T5" t="str">
        <f t="shared" si="0"/>
        <v>Albufera Nueva</v>
      </c>
      <c r="U5" t="str">
        <f t="shared" si="1"/>
        <v>Playas, dunas y arenales</v>
      </c>
      <c r="V5">
        <f t="shared" si="2"/>
        <v>6.1919680000000001</v>
      </c>
    </row>
    <row r="6" spans="1:23" x14ac:dyDescent="0.25">
      <c r="A6">
        <v>115970</v>
      </c>
      <c r="B6">
        <v>423</v>
      </c>
      <c r="C6" t="s">
        <v>35</v>
      </c>
      <c r="D6">
        <v>1717.8287604499901</v>
      </c>
      <c r="E6">
        <v>7989.9365831824198</v>
      </c>
      <c r="F6">
        <v>56</v>
      </c>
      <c r="G6" t="s">
        <v>35</v>
      </c>
      <c r="H6">
        <v>404</v>
      </c>
      <c r="I6" t="s">
        <v>36</v>
      </c>
      <c r="J6">
        <v>17</v>
      </c>
      <c r="K6">
        <v>7989.9369999999999</v>
      </c>
      <c r="L6" t="s">
        <v>37</v>
      </c>
      <c r="M6" t="s">
        <v>38</v>
      </c>
      <c r="N6">
        <v>2</v>
      </c>
      <c r="O6">
        <v>5</v>
      </c>
      <c r="P6" t="s">
        <v>33</v>
      </c>
      <c r="Q6" t="s">
        <v>34</v>
      </c>
      <c r="R6">
        <v>148.395208</v>
      </c>
      <c r="T6" t="str">
        <f t="shared" si="0"/>
        <v>Albufera Nueva</v>
      </c>
      <c r="U6" t="str">
        <f t="shared" si="1"/>
        <v>Invernaderos</v>
      </c>
      <c r="V6">
        <f t="shared" si="2"/>
        <v>148.395208</v>
      </c>
    </row>
    <row r="7" spans="1:23" x14ac:dyDescent="0.25">
      <c r="A7">
        <v>27547</v>
      </c>
      <c r="B7">
        <v>231</v>
      </c>
      <c r="C7" t="s">
        <v>57</v>
      </c>
      <c r="D7">
        <v>2379.0739782099899</v>
      </c>
      <c r="E7">
        <v>239537.116586066</v>
      </c>
      <c r="F7">
        <v>84</v>
      </c>
      <c r="G7" t="s">
        <v>58</v>
      </c>
      <c r="H7" t="s">
        <v>20</v>
      </c>
      <c r="I7" t="s">
        <v>58</v>
      </c>
      <c r="J7">
        <v>12</v>
      </c>
      <c r="K7">
        <v>239537.117</v>
      </c>
      <c r="L7" t="s">
        <v>59</v>
      </c>
      <c r="M7" t="s">
        <v>60</v>
      </c>
      <c r="N7">
        <v>3</v>
      </c>
      <c r="O7">
        <v>1</v>
      </c>
      <c r="P7" t="s">
        <v>33</v>
      </c>
      <c r="Q7" t="s">
        <v>34</v>
      </c>
      <c r="R7">
        <v>31.513255000000001</v>
      </c>
      <c r="T7" t="str">
        <f t="shared" si="0"/>
        <v>Albufera Nueva</v>
      </c>
      <c r="U7" t="str">
        <f t="shared" si="1"/>
        <v>Lagos y lagunas</v>
      </c>
      <c r="V7">
        <f t="shared" si="2"/>
        <v>31.513255000000001</v>
      </c>
    </row>
    <row r="8" spans="1:23" x14ac:dyDescent="0.25">
      <c r="A8">
        <v>132015</v>
      </c>
      <c r="B8">
        <v>439</v>
      </c>
      <c r="C8" t="s">
        <v>119</v>
      </c>
      <c r="D8">
        <v>1987.4906653999899</v>
      </c>
      <c r="E8">
        <v>134472.22459313201</v>
      </c>
      <c r="F8">
        <v>7</v>
      </c>
      <c r="G8" t="s">
        <v>113</v>
      </c>
      <c r="H8">
        <v>2000</v>
      </c>
      <c r="I8" t="s">
        <v>120</v>
      </c>
      <c r="J8">
        <v>1</v>
      </c>
      <c r="K8">
        <v>134472.22500000001</v>
      </c>
      <c r="L8" t="s">
        <v>43</v>
      </c>
      <c r="M8" t="s">
        <v>44</v>
      </c>
      <c r="N8">
        <v>1</v>
      </c>
      <c r="O8">
        <v>5</v>
      </c>
      <c r="P8" t="s">
        <v>33</v>
      </c>
      <c r="Q8" t="s">
        <v>34</v>
      </c>
      <c r="R8">
        <v>13.447222</v>
      </c>
      <c r="T8" t="str">
        <f t="shared" si="0"/>
        <v>Albufera Nueva</v>
      </c>
      <c r="U8" t="str">
        <f t="shared" si="1"/>
        <v>Tejido urbano</v>
      </c>
      <c r="V8">
        <f t="shared" si="2"/>
        <v>13.447222</v>
      </c>
    </row>
    <row r="9" spans="1:23" x14ac:dyDescent="0.25">
      <c r="A9">
        <v>32264</v>
      </c>
      <c r="B9">
        <v>317</v>
      </c>
      <c r="C9" t="s">
        <v>63</v>
      </c>
      <c r="D9">
        <v>7162.2696261800002</v>
      </c>
      <c r="E9">
        <v>12235.2350860103</v>
      </c>
      <c r="F9">
        <v>46</v>
      </c>
      <c r="G9" t="s">
        <v>64</v>
      </c>
      <c r="H9">
        <v>317</v>
      </c>
      <c r="I9" t="s">
        <v>65</v>
      </c>
      <c r="J9">
        <v>11</v>
      </c>
      <c r="K9">
        <v>12235.235000000001</v>
      </c>
      <c r="L9" t="s">
        <v>66</v>
      </c>
      <c r="M9" t="s">
        <v>60</v>
      </c>
      <c r="N9">
        <v>3</v>
      </c>
      <c r="O9">
        <v>1</v>
      </c>
      <c r="P9" t="s">
        <v>33</v>
      </c>
      <c r="Q9" t="s">
        <v>34</v>
      </c>
      <c r="R9">
        <v>1.2235240000000001</v>
      </c>
      <c r="T9" t="str">
        <f t="shared" si="0"/>
        <v>Albufera Nueva</v>
      </c>
      <c r="U9" t="str">
        <f t="shared" si="1"/>
        <v>Vegetacion riparia</v>
      </c>
      <c r="V9">
        <f t="shared" si="2"/>
        <v>1.2235240000000001</v>
      </c>
    </row>
    <row r="10" spans="1:23" x14ac:dyDescent="0.25">
      <c r="A10">
        <v>341876</v>
      </c>
      <c r="B10">
        <v>911</v>
      </c>
      <c r="C10" t="s">
        <v>83</v>
      </c>
      <c r="D10">
        <v>331.22813853100001</v>
      </c>
      <c r="E10">
        <v>5881.1653944067602</v>
      </c>
      <c r="F10">
        <v>72</v>
      </c>
      <c r="G10" t="s">
        <v>83</v>
      </c>
      <c r="H10">
        <v>911</v>
      </c>
      <c r="I10" t="s">
        <v>84</v>
      </c>
      <c r="J10">
        <v>20</v>
      </c>
      <c r="K10">
        <v>5881.165</v>
      </c>
      <c r="L10" t="s">
        <v>52</v>
      </c>
      <c r="M10" t="s">
        <v>32</v>
      </c>
      <c r="N10">
        <v>5</v>
      </c>
      <c r="O10">
        <v>1</v>
      </c>
      <c r="P10" t="s">
        <v>33</v>
      </c>
      <c r="Q10" t="s">
        <v>34</v>
      </c>
      <c r="R10">
        <v>30.906068999999999</v>
      </c>
      <c r="T10" t="str">
        <f t="shared" si="0"/>
        <v>Albufera Nueva</v>
      </c>
      <c r="U10" t="str">
        <f t="shared" si="1"/>
        <v>Vegetacion natural</v>
      </c>
      <c r="V10">
        <f t="shared" si="2"/>
        <v>30.906068999999999</v>
      </c>
      <c r="W10">
        <v>33.213267000000002</v>
      </c>
    </row>
    <row r="11" spans="1:23" x14ac:dyDescent="0.25">
      <c r="A11">
        <v>26982</v>
      </c>
      <c r="B11">
        <v>211</v>
      </c>
      <c r="C11" t="s">
        <v>139</v>
      </c>
      <c r="D11">
        <v>489.16778510400002</v>
      </c>
      <c r="E11">
        <v>12303.1665805923</v>
      </c>
      <c r="F11">
        <v>34</v>
      </c>
      <c r="G11" t="s">
        <v>124</v>
      </c>
      <c r="H11">
        <v>210</v>
      </c>
      <c r="I11" t="s">
        <v>140</v>
      </c>
      <c r="J11">
        <v>7</v>
      </c>
      <c r="K11">
        <v>12303.166999999999</v>
      </c>
      <c r="L11" t="s">
        <v>126</v>
      </c>
      <c r="M11" t="s">
        <v>60</v>
      </c>
      <c r="N11">
        <v>3</v>
      </c>
      <c r="O11">
        <v>1</v>
      </c>
      <c r="P11" t="s">
        <v>33</v>
      </c>
      <c r="Q11" t="s">
        <v>34</v>
      </c>
      <c r="R11">
        <v>25.700680999999999</v>
      </c>
      <c r="T11" t="str">
        <f t="shared" si="0"/>
        <v>Albufera Nueva</v>
      </c>
      <c r="U11" t="str">
        <f t="shared" si="1"/>
        <v>Marisma</v>
      </c>
      <c r="V11">
        <f t="shared" si="2"/>
        <v>25.700680999999999</v>
      </c>
    </row>
    <row r="12" spans="1:23" x14ac:dyDescent="0.25">
      <c r="A12">
        <v>385594</v>
      </c>
      <c r="B12">
        <v>915</v>
      </c>
      <c r="C12" t="s">
        <v>115</v>
      </c>
      <c r="D12">
        <v>14108.493038000001</v>
      </c>
      <c r="E12">
        <v>115099.07042996</v>
      </c>
      <c r="F12">
        <v>73</v>
      </c>
      <c r="G12" t="s">
        <v>115</v>
      </c>
      <c r="H12">
        <v>915</v>
      </c>
      <c r="I12" t="s">
        <v>116</v>
      </c>
      <c r="J12">
        <v>20</v>
      </c>
      <c r="K12">
        <v>115099.07</v>
      </c>
      <c r="L12" t="s">
        <v>52</v>
      </c>
      <c r="M12" t="s">
        <v>32</v>
      </c>
      <c r="N12">
        <v>5</v>
      </c>
      <c r="O12">
        <v>1</v>
      </c>
      <c r="P12" t="s">
        <v>117</v>
      </c>
      <c r="Q12" t="s">
        <v>118</v>
      </c>
      <c r="R12">
        <v>221.954914</v>
      </c>
    </row>
    <row r="13" spans="1:23" x14ac:dyDescent="0.25">
      <c r="A13">
        <v>159345</v>
      </c>
      <c r="B13">
        <v>473</v>
      </c>
      <c r="C13" t="s">
        <v>81</v>
      </c>
      <c r="D13">
        <v>2857.2927679300001</v>
      </c>
      <c r="E13">
        <v>17175.474387118498</v>
      </c>
      <c r="F13">
        <v>92</v>
      </c>
      <c r="G13" t="s">
        <v>82</v>
      </c>
      <c r="H13" t="s">
        <v>20</v>
      </c>
      <c r="I13" t="s">
        <v>82</v>
      </c>
      <c r="J13">
        <v>19</v>
      </c>
      <c r="K13">
        <v>17175.473999999998</v>
      </c>
      <c r="L13" t="s">
        <v>21</v>
      </c>
      <c r="M13" t="s">
        <v>22</v>
      </c>
      <c r="N13">
        <v>4</v>
      </c>
      <c r="O13">
        <v>3</v>
      </c>
      <c r="P13" t="s">
        <v>117</v>
      </c>
      <c r="Q13" t="s">
        <v>118</v>
      </c>
      <c r="R13">
        <v>69.847397999999998</v>
      </c>
      <c r="T13" t="s">
        <v>117</v>
      </c>
      <c r="U13" t="s">
        <v>52</v>
      </c>
      <c r="V13">
        <v>221.954914</v>
      </c>
    </row>
    <row r="14" spans="1:23" x14ac:dyDescent="0.25">
      <c r="A14">
        <v>68530</v>
      </c>
      <c r="B14">
        <v>411</v>
      </c>
      <c r="C14" t="s">
        <v>77</v>
      </c>
      <c r="D14">
        <v>196311.93668899901</v>
      </c>
      <c r="E14">
        <v>164851.57353671701</v>
      </c>
      <c r="F14">
        <v>85</v>
      </c>
      <c r="G14" t="s">
        <v>77</v>
      </c>
      <c r="H14" t="s">
        <v>20</v>
      </c>
      <c r="I14" t="s">
        <v>77</v>
      </c>
      <c r="J14">
        <v>18</v>
      </c>
      <c r="K14">
        <v>164851.57399999999</v>
      </c>
      <c r="L14" t="s">
        <v>26</v>
      </c>
      <c r="M14" t="s">
        <v>22</v>
      </c>
      <c r="N14">
        <v>4</v>
      </c>
      <c r="O14">
        <v>3</v>
      </c>
      <c r="P14" t="s">
        <v>117</v>
      </c>
      <c r="Q14" t="s">
        <v>118</v>
      </c>
      <c r="R14">
        <v>40.470041999999999</v>
      </c>
      <c r="T14" t="s">
        <v>117</v>
      </c>
      <c r="U14" t="s">
        <v>21</v>
      </c>
      <c r="V14">
        <v>69.847397999999998</v>
      </c>
    </row>
    <row r="15" spans="1:23" x14ac:dyDescent="0.25">
      <c r="A15">
        <v>6115</v>
      </c>
      <c r="B15">
        <v>117</v>
      </c>
      <c r="C15" t="s">
        <v>41</v>
      </c>
      <c r="D15">
        <v>2527.9696528899899</v>
      </c>
      <c r="E15">
        <v>137615.27165410199</v>
      </c>
      <c r="F15">
        <v>9</v>
      </c>
      <c r="G15" t="s">
        <v>41</v>
      </c>
      <c r="H15">
        <v>117</v>
      </c>
      <c r="I15" t="s">
        <v>42</v>
      </c>
      <c r="J15">
        <v>1</v>
      </c>
      <c r="K15">
        <v>137615.272</v>
      </c>
      <c r="L15" t="s">
        <v>43</v>
      </c>
      <c r="M15" t="s">
        <v>44</v>
      </c>
      <c r="N15">
        <v>1</v>
      </c>
      <c r="O15">
        <v>5</v>
      </c>
      <c r="P15" t="s">
        <v>45</v>
      </c>
      <c r="Q15" t="s">
        <v>46</v>
      </c>
      <c r="R15">
        <v>15.559714</v>
      </c>
      <c r="T15" t="s">
        <v>117</v>
      </c>
      <c r="U15" t="s">
        <v>26</v>
      </c>
      <c r="V15">
        <v>40.470041999999999</v>
      </c>
    </row>
    <row r="16" spans="1:23" x14ac:dyDescent="0.25">
      <c r="A16">
        <v>116192</v>
      </c>
      <c r="B16">
        <v>423</v>
      </c>
      <c r="C16" t="s">
        <v>35</v>
      </c>
      <c r="D16">
        <v>478017.63898599899</v>
      </c>
      <c r="E16">
        <v>7792199.8016211996</v>
      </c>
      <c r="F16">
        <v>56</v>
      </c>
      <c r="G16" t="s">
        <v>35</v>
      </c>
      <c r="H16">
        <v>404</v>
      </c>
      <c r="I16" t="s">
        <v>36</v>
      </c>
      <c r="J16">
        <v>17</v>
      </c>
      <c r="K16">
        <v>7792199.8020000001</v>
      </c>
      <c r="L16" t="s">
        <v>37</v>
      </c>
      <c r="M16" t="s">
        <v>38</v>
      </c>
      <c r="N16">
        <v>2</v>
      </c>
      <c r="O16">
        <v>5</v>
      </c>
      <c r="P16" t="s">
        <v>45</v>
      </c>
      <c r="Q16" t="s">
        <v>46</v>
      </c>
      <c r="R16">
        <v>282.55565899999999</v>
      </c>
      <c r="T16" t="s">
        <v>45</v>
      </c>
      <c r="U16" t="s">
        <v>43</v>
      </c>
      <c r="V16">
        <v>15.559714</v>
      </c>
    </row>
    <row r="17" spans="1:22" x14ac:dyDescent="0.25">
      <c r="A17">
        <v>144808</v>
      </c>
      <c r="B17">
        <v>451</v>
      </c>
      <c r="C17" t="s">
        <v>95</v>
      </c>
      <c r="D17">
        <v>468.25518925099902</v>
      </c>
      <c r="E17">
        <v>9991.9295827150308</v>
      </c>
      <c r="F17">
        <v>89</v>
      </c>
      <c r="G17" t="s">
        <v>96</v>
      </c>
      <c r="H17" t="s">
        <v>20</v>
      </c>
      <c r="I17" t="s">
        <v>96</v>
      </c>
      <c r="J17">
        <v>19</v>
      </c>
      <c r="K17">
        <v>9991.93</v>
      </c>
      <c r="L17" t="s">
        <v>21</v>
      </c>
      <c r="M17" t="s">
        <v>22</v>
      </c>
      <c r="N17">
        <v>4</v>
      </c>
      <c r="O17">
        <v>3</v>
      </c>
      <c r="P17" t="s">
        <v>45</v>
      </c>
      <c r="Q17" t="s">
        <v>46</v>
      </c>
      <c r="R17">
        <v>60.674683999999999</v>
      </c>
      <c r="T17" t="s">
        <v>45</v>
      </c>
      <c r="U17" t="s">
        <v>37</v>
      </c>
      <c r="V17">
        <v>282.55565899999999</v>
      </c>
    </row>
    <row r="18" spans="1:22" x14ac:dyDescent="0.25">
      <c r="A18">
        <v>297</v>
      </c>
      <c r="B18">
        <v>111</v>
      </c>
      <c r="C18" t="s">
        <v>113</v>
      </c>
      <c r="D18">
        <v>1329.4333831399899</v>
      </c>
      <c r="E18">
        <v>53639.783541521901</v>
      </c>
      <c r="F18">
        <v>13</v>
      </c>
      <c r="G18" t="s">
        <v>110</v>
      </c>
      <c r="H18">
        <v>125</v>
      </c>
      <c r="I18" t="s">
        <v>114</v>
      </c>
      <c r="J18">
        <v>2</v>
      </c>
      <c r="K18">
        <v>53639.784</v>
      </c>
      <c r="L18" t="s">
        <v>112</v>
      </c>
      <c r="M18" t="s">
        <v>44</v>
      </c>
      <c r="N18">
        <v>1</v>
      </c>
      <c r="O18">
        <v>5</v>
      </c>
      <c r="P18" t="s">
        <v>45</v>
      </c>
      <c r="Q18" t="s">
        <v>46</v>
      </c>
      <c r="R18">
        <v>38.849629</v>
      </c>
      <c r="T18" t="s">
        <v>45</v>
      </c>
      <c r="U18" t="s">
        <v>21</v>
      </c>
      <c r="V18">
        <v>60.674683999999999</v>
      </c>
    </row>
    <row r="19" spans="1:22" x14ac:dyDescent="0.25">
      <c r="A19">
        <v>24205</v>
      </c>
      <c r="B19">
        <v>155</v>
      </c>
      <c r="C19" t="s">
        <v>53</v>
      </c>
      <c r="D19">
        <v>2259.79918055999</v>
      </c>
      <c r="E19">
        <v>91010.754284444207</v>
      </c>
      <c r="F19">
        <v>83</v>
      </c>
      <c r="G19" t="s">
        <v>53</v>
      </c>
      <c r="H19" t="s">
        <v>20</v>
      </c>
      <c r="I19" t="s">
        <v>54</v>
      </c>
      <c r="J19">
        <v>24</v>
      </c>
      <c r="K19">
        <v>91010.754000000001</v>
      </c>
      <c r="L19" t="s">
        <v>54</v>
      </c>
      <c r="M19" t="s">
        <v>44</v>
      </c>
      <c r="N19">
        <v>1</v>
      </c>
      <c r="O19">
        <v>4</v>
      </c>
      <c r="P19" t="s">
        <v>45</v>
      </c>
      <c r="Q19" t="s">
        <v>46</v>
      </c>
      <c r="R19">
        <v>9.1010749999999998</v>
      </c>
      <c r="T19" t="s">
        <v>45</v>
      </c>
      <c r="U19" t="s">
        <v>112</v>
      </c>
      <c r="V19">
        <v>38.849629</v>
      </c>
    </row>
    <row r="20" spans="1:22" x14ac:dyDescent="0.25">
      <c r="A20">
        <v>45867</v>
      </c>
      <c r="B20">
        <v>411</v>
      </c>
      <c r="C20" t="s">
        <v>77</v>
      </c>
      <c r="D20">
        <v>915.00004400700004</v>
      </c>
      <c r="E20">
        <v>39606.536239695502</v>
      </c>
      <c r="F20">
        <v>85</v>
      </c>
      <c r="G20" t="s">
        <v>77</v>
      </c>
      <c r="H20" t="s">
        <v>20</v>
      </c>
      <c r="I20" t="s">
        <v>77</v>
      </c>
      <c r="J20">
        <v>18</v>
      </c>
      <c r="K20">
        <v>39606.536</v>
      </c>
      <c r="L20" t="s">
        <v>26</v>
      </c>
      <c r="M20" t="s">
        <v>22</v>
      </c>
      <c r="N20">
        <v>4</v>
      </c>
      <c r="O20">
        <v>3</v>
      </c>
      <c r="P20" t="s">
        <v>45</v>
      </c>
      <c r="Q20" t="s">
        <v>46</v>
      </c>
      <c r="R20">
        <v>165.01108500000001</v>
      </c>
      <c r="T20" t="s">
        <v>45</v>
      </c>
      <c r="U20" t="s">
        <v>54</v>
      </c>
      <c r="V20">
        <v>9.1010749999999998</v>
      </c>
    </row>
    <row r="21" spans="1:22" x14ac:dyDescent="0.25">
      <c r="A21">
        <v>341888</v>
      </c>
      <c r="B21">
        <v>911</v>
      </c>
      <c r="C21" t="s">
        <v>83</v>
      </c>
      <c r="D21">
        <v>590.09786570300002</v>
      </c>
      <c r="E21">
        <v>104.548776753246</v>
      </c>
      <c r="F21">
        <v>72</v>
      </c>
      <c r="G21" t="s">
        <v>83</v>
      </c>
      <c r="H21">
        <v>911</v>
      </c>
      <c r="I21" t="s">
        <v>84</v>
      </c>
      <c r="J21">
        <v>20</v>
      </c>
      <c r="K21">
        <v>104.54900000000001</v>
      </c>
      <c r="L21" t="s">
        <v>52</v>
      </c>
      <c r="M21" t="s">
        <v>32</v>
      </c>
      <c r="N21">
        <v>5</v>
      </c>
      <c r="O21">
        <v>1</v>
      </c>
      <c r="P21" t="s">
        <v>45</v>
      </c>
      <c r="Q21" t="s">
        <v>46</v>
      </c>
      <c r="R21">
        <v>22.973942000000001</v>
      </c>
      <c r="T21" t="s">
        <v>45</v>
      </c>
      <c r="U21" t="s">
        <v>26</v>
      </c>
      <c r="V21">
        <v>165.01108500000001</v>
      </c>
    </row>
    <row r="22" spans="1:22" x14ac:dyDescent="0.25">
      <c r="A22">
        <v>27545</v>
      </c>
      <c r="B22">
        <v>231</v>
      </c>
      <c r="C22" t="s">
        <v>57</v>
      </c>
      <c r="D22">
        <v>7464.8840207699895</v>
      </c>
      <c r="E22">
        <v>1303811.9176461</v>
      </c>
      <c r="F22">
        <v>84</v>
      </c>
      <c r="G22" t="s">
        <v>58</v>
      </c>
      <c r="H22" t="s">
        <v>20</v>
      </c>
      <c r="I22" t="s">
        <v>58</v>
      </c>
      <c r="J22">
        <v>12</v>
      </c>
      <c r="K22">
        <v>1303811.9180000001</v>
      </c>
      <c r="L22" t="s">
        <v>59</v>
      </c>
      <c r="M22" t="s">
        <v>60</v>
      </c>
      <c r="N22">
        <v>3</v>
      </c>
      <c r="O22">
        <v>1</v>
      </c>
      <c r="P22" t="s">
        <v>61</v>
      </c>
      <c r="Q22" t="s">
        <v>62</v>
      </c>
      <c r="R22">
        <v>130.381192</v>
      </c>
      <c r="T22" t="s">
        <v>45</v>
      </c>
      <c r="U22" t="s">
        <v>52</v>
      </c>
      <c r="V22">
        <v>22.973942000000001</v>
      </c>
    </row>
    <row r="23" spans="1:22" x14ac:dyDescent="0.25">
      <c r="A23">
        <v>150581</v>
      </c>
      <c r="B23">
        <v>471</v>
      </c>
      <c r="C23" t="s">
        <v>80</v>
      </c>
      <c r="D23">
        <v>4046.2571986100002</v>
      </c>
      <c r="E23">
        <v>301394.74447303999</v>
      </c>
      <c r="F23">
        <v>91</v>
      </c>
      <c r="G23" t="s">
        <v>80</v>
      </c>
      <c r="H23" t="s">
        <v>20</v>
      </c>
      <c r="I23" t="s">
        <v>80</v>
      </c>
      <c r="J23">
        <v>19</v>
      </c>
      <c r="K23">
        <v>301394.74400000001</v>
      </c>
      <c r="L23" t="s">
        <v>21</v>
      </c>
      <c r="M23" t="s">
        <v>22</v>
      </c>
      <c r="N23">
        <v>4</v>
      </c>
      <c r="O23">
        <v>3</v>
      </c>
      <c r="P23" t="s">
        <v>61</v>
      </c>
      <c r="Q23" t="s">
        <v>62</v>
      </c>
      <c r="R23">
        <v>30.139474</v>
      </c>
      <c r="T23" t="s">
        <v>23</v>
      </c>
      <c r="U23" t="s">
        <v>21</v>
      </c>
      <c r="V23">
        <v>327.11279999999999</v>
      </c>
    </row>
    <row r="24" spans="1:22" x14ac:dyDescent="0.25">
      <c r="A24">
        <v>27470</v>
      </c>
      <c r="B24">
        <v>221</v>
      </c>
      <c r="C24" t="s">
        <v>89</v>
      </c>
      <c r="D24">
        <v>22406.618673799901</v>
      </c>
      <c r="E24">
        <v>4954079.0405044304</v>
      </c>
      <c r="F24">
        <v>39</v>
      </c>
      <c r="G24" t="s">
        <v>90</v>
      </c>
      <c r="H24">
        <v>221</v>
      </c>
      <c r="I24" t="s">
        <v>91</v>
      </c>
      <c r="J24">
        <v>8</v>
      </c>
      <c r="K24">
        <v>4954079.0410000002</v>
      </c>
      <c r="L24" t="s">
        <v>92</v>
      </c>
      <c r="M24" t="s">
        <v>60</v>
      </c>
      <c r="N24">
        <v>3</v>
      </c>
      <c r="O24">
        <v>1</v>
      </c>
      <c r="P24" t="s">
        <v>61</v>
      </c>
      <c r="Q24" t="s">
        <v>62</v>
      </c>
      <c r="R24">
        <v>495.40790399999997</v>
      </c>
      <c r="T24" t="s">
        <v>23</v>
      </c>
      <c r="U24" t="s">
        <v>76</v>
      </c>
      <c r="V24">
        <v>27.002162999999999</v>
      </c>
    </row>
    <row r="25" spans="1:22" x14ac:dyDescent="0.25">
      <c r="A25">
        <v>44780</v>
      </c>
      <c r="B25">
        <v>411</v>
      </c>
      <c r="C25" t="s">
        <v>77</v>
      </c>
      <c r="D25">
        <v>1503.1899031</v>
      </c>
      <c r="E25">
        <v>82687.087151403102</v>
      </c>
      <c r="F25">
        <v>85</v>
      </c>
      <c r="G25" t="s">
        <v>77</v>
      </c>
      <c r="H25" t="s">
        <v>20</v>
      </c>
      <c r="I25" t="s">
        <v>77</v>
      </c>
      <c r="J25">
        <v>18</v>
      </c>
      <c r="K25">
        <v>82687.087</v>
      </c>
      <c r="L25" t="s">
        <v>26</v>
      </c>
      <c r="M25" t="s">
        <v>22</v>
      </c>
      <c r="N25">
        <v>4</v>
      </c>
      <c r="O25">
        <v>2</v>
      </c>
      <c r="P25" t="s">
        <v>61</v>
      </c>
      <c r="Q25" t="s">
        <v>62</v>
      </c>
      <c r="R25">
        <v>8.2687089999999994</v>
      </c>
      <c r="T25" t="s">
        <v>23</v>
      </c>
      <c r="U25" t="s">
        <v>26</v>
      </c>
      <c r="V25">
        <v>107.17916099999999</v>
      </c>
    </row>
    <row r="26" spans="1:22" x14ac:dyDescent="0.25">
      <c r="A26">
        <v>441866</v>
      </c>
      <c r="B26">
        <v>931</v>
      </c>
      <c r="C26" t="s">
        <v>29</v>
      </c>
      <c r="D26">
        <v>40883.113585799903</v>
      </c>
      <c r="E26">
        <v>474846.65772279003</v>
      </c>
      <c r="F26">
        <v>79</v>
      </c>
      <c r="G26" t="s">
        <v>29</v>
      </c>
      <c r="H26">
        <v>9312</v>
      </c>
      <c r="I26" t="s">
        <v>30</v>
      </c>
      <c r="J26">
        <v>22</v>
      </c>
      <c r="K26">
        <v>474846.658</v>
      </c>
      <c r="L26" t="s">
        <v>31</v>
      </c>
      <c r="M26" t="s">
        <v>32</v>
      </c>
      <c r="N26">
        <v>5</v>
      </c>
      <c r="O26">
        <v>1</v>
      </c>
      <c r="P26" t="s">
        <v>61</v>
      </c>
      <c r="Q26" t="s">
        <v>62</v>
      </c>
      <c r="R26">
        <v>36.632744000000002</v>
      </c>
      <c r="T26" t="s">
        <v>23</v>
      </c>
      <c r="U26" t="s">
        <v>109</v>
      </c>
      <c r="V26">
        <v>41.128269000000003</v>
      </c>
    </row>
    <row r="27" spans="1:22" x14ac:dyDescent="0.25">
      <c r="A27">
        <v>116192</v>
      </c>
      <c r="B27">
        <v>423</v>
      </c>
      <c r="C27" t="s">
        <v>35</v>
      </c>
      <c r="D27">
        <v>478017.63898599899</v>
      </c>
      <c r="E27">
        <v>7792199.8016211996</v>
      </c>
      <c r="F27">
        <v>56</v>
      </c>
      <c r="G27" t="s">
        <v>35</v>
      </c>
      <c r="H27">
        <v>404</v>
      </c>
      <c r="I27" t="s">
        <v>36</v>
      </c>
      <c r="J27">
        <v>17</v>
      </c>
      <c r="K27">
        <v>7792199.8020000001</v>
      </c>
      <c r="L27" t="s">
        <v>37</v>
      </c>
      <c r="M27" t="s">
        <v>38</v>
      </c>
      <c r="N27">
        <v>2</v>
      </c>
      <c r="O27">
        <v>5</v>
      </c>
      <c r="P27" t="s">
        <v>61</v>
      </c>
      <c r="Q27" t="s">
        <v>62</v>
      </c>
      <c r="R27">
        <v>520.00191600000005</v>
      </c>
      <c r="T27" t="s">
        <v>23</v>
      </c>
      <c r="U27" t="s">
        <v>52</v>
      </c>
      <c r="V27">
        <v>324.755379</v>
      </c>
    </row>
    <row r="28" spans="1:22" x14ac:dyDescent="0.25">
      <c r="A28">
        <v>27180</v>
      </c>
      <c r="B28">
        <v>215</v>
      </c>
      <c r="C28" t="s">
        <v>123</v>
      </c>
      <c r="D28">
        <v>4462.2452748200003</v>
      </c>
      <c r="E28">
        <v>103458.192183951</v>
      </c>
      <c r="F28">
        <v>36</v>
      </c>
      <c r="G28" t="s">
        <v>124</v>
      </c>
      <c r="H28">
        <v>2151</v>
      </c>
      <c r="I28" t="s">
        <v>125</v>
      </c>
      <c r="J28">
        <v>7</v>
      </c>
      <c r="K28">
        <v>103458.192</v>
      </c>
      <c r="L28" t="s">
        <v>126</v>
      </c>
      <c r="M28" t="s">
        <v>60</v>
      </c>
      <c r="N28">
        <v>3</v>
      </c>
      <c r="O28">
        <v>1</v>
      </c>
      <c r="P28" t="s">
        <v>61</v>
      </c>
      <c r="Q28" t="s">
        <v>62</v>
      </c>
      <c r="R28">
        <v>98.666280999999998</v>
      </c>
      <c r="T28" t="s">
        <v>23</v>
      </c>
      <c r="U28" t="s">
        <v>43</v>
      </c>
      <c r="V28">
        <v>2.2154829999999999</v>
      </c>
    </row>
    <row r="29" spans="1:22" x14ac:dyDescent="0.25">
      <c r="A29">
        <v>442611</v>
      </c>
      <c r="B29">
        <v>932</v>
      </c>
      <c r="C29" t="s">
        <v>47</v>
      </c>
      <c r="D29">
        <v>4644.8618671300001</v>
      </c>
      <c r="E29">
        <v>119819.923417232</v>
      </c>
      <c r="F29">
        <v>80</v>
      </c>
      <c r="G29" t="s">
        <v>47</v>
      </c>
      <c r="H29">
        <v>945</v>
      </c>
      <c r="I29" t="s">
        <v>48</v>
      </c>
      <c r="J29">
        <v>23</v>
      </c>
      <c r="K29">
        <v>119819.923</v>
      </c>
      <c r="L29" t="s">
        <v>49</v>
      </c>
      <c r="M29" t="s">
        <v>32</v>
      </c>
      <c r="N29">
        <v>5</v>
      </c>
      <c r="O29">
        <v>1</v>
      </c>
      <c r="P29" t="s">
        <v>61</v>
      </c>
      <c r="Q29" t="s">
        <v>62</v>
      </c>
      <c r="R29">
        <v>11.981992</v>
      </c>
      <c r="T29" t="s">
        <v>23</v>
      </c>
      <c r="U29" t="s">
        <v>66</v>
      </c>
      <c r="V29">
        <v>18.005324000000002</v>
      </c>
    </row>
    <row r="30" spans="1:22" x14ac:dyDescent="0.25">
      <c r="A30">
        <v>341709</v>
      </c>
      <c r="B30">
        <v>911</v>
      </c>
      <c r="C30" t="s">
        <v>83</v>
      </c>
      <c r="D30">
        <v>3073.98559225999</v>
      </c>
      <c r="E30">
        <v>113820.425910829</v>
      </c>
      <c r="F30">
        <v>72</v>
      </c>
      <c r="G30" t="s">
        <v>83</v>
      </c>
      <c r="H30">
        <v>911</v>
      </c>
      <c r="I30" t="s">
        <v>84</v>
      </c>
      <c r="J30">
        <v>20</v>
      </c>
      <c r="K30">
        <v>113820.42600000001</v>
      </c>
      <c r="L30" t="s">
        <v>52</v>
      </c>
      <c r="M30" t="s">
        <v>32</v>
      </c>
      <c r="N30">
        <v>5</v>
      </c>
      <c r="O30">
        <v>1</v>
      </c>
      <c r="P30" t="s">
        <v>61</v>
      </c>
      <c r="Q30" t="s">
        <v>62</v>
      </c>
      <c r="R30">
        <v>487.861921</v>
      </c>
      <c r="T30" t="s">
        <v>23</v>
      </c>
      <c r="U30" t="s">
        <v>54</v>
      </c>
      <c r="V30">
        <v>3.6569440000000002</v>
      </c>
    </row>
    <row r="31" spans="1:22" x14ac:dyDescent="0.25">
      <c r="A31">
        <v>140680</v>
      </c>
      <c r="B31">
        <v>441</v>
      </c>
      <c r="C31" t="s">
        <v>18</v>
      </c>
      <c r="D31">
        <v>940.55363465200003</v>
      </c>
      <c r="E31">
        <v>40.940308956429298</v>
      </c>
      <c r="F31">
        <v>88</v>
      </c>
      <c r="G31" t="s">
        <v>19</v>
      </c>
      <c r="H31" t="s">
        <v>20</v>
      </c>
      <c r="I31" t="s">
        <v>19</v>
      </c>
      <c r="J31">
        <v>19</v>
      </c>
      <c r="K31">
        <v>40.94</v>
      </c>
      <c r="L31" t="s">
        <v>21</v>
      </c>
      <c r="M31" t="s">
        <v>22</v>
      </c>
      <c r="N31">
        <v>4</v>
      </c>
      <c r="O31">
        <v>3</v>
      </c>
      <c r="P31" t="s">
        <v>23</v>
      </c>
      <c r="Q31" t="s">
        <v>24</v>
      </c>
      <c r="R31">
        <v>327.11279999999999</v>
      </c>
      <c r="T31" t="s">
        <v>78</v>
      </c>
      <c r="U31" t="s">
        <v>26</v>
      </c>
      <c r="V31">
        <v>80.879998000000001</v>
      </c>
    </row>
    <row r="32" spans="1:22" x14ac:dyDescent="0.25">
      <c r="A32">
        <v>92870</v>
      </c>
      <c r="B32">
        <v>415</v>
      </c>
      <c r="C32" t="s">
        <v>73</v>
      </c>
      <c r="D32">
        <v>590.12129375799896</v>
      </c>
      <c r="E32">
        <v>14052.2768773063</v>
      </c>
      <c r="F32">
        <v>53</v>
      </c>
      <c r="G32" t="s">
        <v>74</v>
      </c>
      <c r="H32">
        <v>416</v>
      </c>
      <c r="I32" t="s">
        <v>75</v>
      </c>
      <c r="J32">
        <v>14</v>
      </c>
      <c r="K32">
        <v>14052.277</v>
      </c>
      <c r="L32" t="s">
        <v>76</v>
      </c>
      <c r="M32" t="s">
        <v>22</v>
      </c>
      <c r="N32">
        <v>4</v>
      </c>
      <c r="O32">
        <v>3</v>
      </c>
      <c r="P32" t="s">
        <v>23</v>
      </c>
      <c r="Q32" t="s">
        <v>24</v>
      </c>
      <c r="R32">
        <v>27.002162999999999</v>
      </c>
      <c r="T32" t="s">
        <v>78</v>
      </c>
      <c r="U32" t="s">
        <v>109</v>
      </c>
      <c r="V32">
        <v>1.550681</v>
      </c>
    </row>
    <row r="33" spans="1:22" x14ac:dyDescent="0.25">
      <c r="A33">
        <v>65737</v>
      </c>
      <c r="B33">
        <v>411</v>
      </c>
      <c r="C33" t="s">
        <v>77</v>
      </c>
      <c r="D33">
        <v>814.13298428099904</v>
      </c>
      <c r="E33">
        <v>16949.470823284199</v>
      </c>
      <c r="F33">
        <v>85</v>
      </c>
      <c r="G33" t="s">
        <v>77</v>
      </c>
      <c r="H33" t="s">
        <v>20</v>
      </c>
      <c r="I33" t="s">
        <v>77</v>
      </c>
      <c r="J33">
        <v>18</v>
      </c>
      <c r="K33">
        <v>16949.471000000001</v>
      </c>
      <c r="L33" t="s">
        <v>26</v>
      </c>
      <c r="M33" t="s">
        <v>22</v>
      </c>
      <c r="N33">
        <v>4</v>
      </c>
      <c r="O33">
        <v>3</v>
      </c>
      <c r="P33" t="s">
        <v>23</v>
      </c>
      <c r="Q33" t="s">
        <v>24</v>
      </c>
      <c r="R33">
        <v>107.17916099999999</v>
      </c>
      <c r="T33" t="s">
        <v>78</v>
      </c>
      <c r="U33" t="s">
        <v>21</v>
      </c>
      <c r="V33">
        <v>294.68165800000003</v>
      </c>
    </row>
    <row r="34" spans="1:22" x14ac:dyDescent="0.25">
      <c r="A34">
        <v>130878</v>
      </c>
      <c r="B34">
        <v>433</v>
      </c>
      <c r="C34" t="s">
        <v>106</v>
      </c>
      <c r="D34">
        <v>1773.59024922</v>
      </c>
      <c r="E34">
        <v>14729.6385607458</v>
      </c>
      <c r="F34">
        <v>59</v>
      </c>
      <c r="G34" t="s">
        <v>107</v>
      </c>
      <c r="H34">
        <v>4102</v>
      </c>
      <c r="I34" t="s">
        <v>108</v>
      </c>
      <c r="J34">
        <v>15</v>
      </c>
      <c r="K34">
        <v>14729.638999999999</v>
      </c>
      <c r="L34" t="s">
        <v>109</v>
      </c>
      <c r="M34" t="s">
        <v>22</v>
      </c>
      <c r="N34">
        <v>4</v>
      </c>
      <c r="O34">
        <v>3</v>
      </c>
      <c r="P34" t="s">
        <v>23</v>
      </c>
      <c r="Q34" t="s">
        <v>24</v>
      </c>
      <c r="R34">
        <v>41.128269000000003</v>
      </c>
      <c r="T34" t="s">
        <v>78</v>
      </c>
      <c r="U34" t="s">
        <v>43</v>
      </c>
      <c r="V34">
        <v>1.6434519999999999</v>
      </c>
    </row>
    <row r="35" spans="1:22" x14ac:dyDescent="0.25">
      <c r="A35">
        <v>189782</v>
      </c>
      <c r="B35">
        <v>520</v>
      </c>
      <c r="C35" t="s">
        <v>93</v>
      </c>
      <c r="D35">
        <v>6744.3784747299896</v>
      </c>
      <c r="E35">
        <v>5.2874994045123396</v>
      </c>
      <c r="F35">
        <v>60</v>
      </c>
      <c r="G35" t="s">
        <v>93</v>
      </c>
      <c r="H35">
        <v>520</v>
      </c>
      <c r="I35" t="s">
        <v>94</v>
      </c>
      <c r="J35">
        <v>20</v>
      </c>
      <c r="K35">
        <v>5.2869999999999999</v>
      </c>
      <c r="L35" t="s">
        <v>52</v>
      </c>
      <c r="M35" t="s">
        <v>32</v>
      </c>
      <c r="N35">
        <v>5</v>
      </c>
      <c r="O35">
        <v>1</v>
      </c>
      <c r="P35" t="s">
        <v>23</v>
      </c>
      <c r="Q35" t="s">
        <v>24</v>
      </c>
      <c r="R35">
        <v>324.755379</v>
      </c>
      <c r="T35" t="s">
        <v>78</v>
      </c>
      <c r="U35" t="s">
        <v>52</v>
      </c>
      <c r="V35">
        <v>139.083384</v>
      </c>
    </row>
    <row r="36" spans="1:22" x14ac:dyDescent="0.25">
      <c r="A36">
        <v>3635</v>
      </c>
      <c r="B36">
        <v>115</v>
      </c>
      <c r="C36" t="s">
        <v>97</v>
      </c>
      <c r="D36">
        <v>270.49703900100002</v>
      </c>
      <c r="E36">
        <v>4232.7467137444701</v>
      </c>
      <c r="F36">
        <v>8</v>
      </c>
      <c r="G36" t="s">
        <v>98</v>
      </c>
      <c r="H36">
        <v>2002</v>
      </c>
      <c r="I36" t="s">
        <v>99</v>
      </c>
      <c r="J36">
        <v>1</v>
      </c>
      <c r="K36">
        <v>4232.7470000000003</v>
      </c>
      <c r="L36" t="s">
        <v>43</v>
      </c>
      <c r="M36" t="s">
        <v>44</v>
      </c>
      <c r="N36">
        <v>1</v>
      </c>
      <c r="O36">
        <v>5</v>
      </c>
      <c r="P36" t="s">
        <v>23</v>
      </c>
      <c r="Q36" t="s">
        <v>24</v>
      </c>
      <c r="R36">
        <v>2.2154829999999999</v>
      </c>
      <c r="T36" t="s">
        <v>87</v>
      </c>
      <c r="U36" t="s">
        <v>26</v>
      </c>
      <c r="V36">
        <v>25.666801</v>
      </c>
    </row>
    <row r="37" spans="1:22" x14ac:dyDescent="0.25">
      <c r="A37">
        <v>30252</v>
      </c>
      <c r="B37">
        <v>315</v>
      </c>
      <c r="C37" t="s">
        <v>133</v>
      </c>
      <c r="D37">
        <v>802.47914386499895</v>
      </c>
      <c r="E37">
        <v>13143.5873286314</v>
      </c>
      <c r="F37">
        <v>45</v>
      </c>
      <c r="G37" t="s">
        <v>64</v>
      </c>
      <c r="H37">
        <v>315</v>
      </c>
      <c r="I37" t="s">
        <v>134</v>
      </c>
      <c r="J37">
        <v>11</v>
      </c>
      <c r="K37">
        <v>13143.587</v>
      </c>
      <c r="L37" t="s">
        <v>66</v>
      </c>
      <c r="M37" t="s">
        <v>60</v>
      </c>
      <c r="N37">
        <v>3</v>
      </c>
      <c r="O37">
        <v>1</v>
      </c>
      <c r="P37" t="s">
        <v>23</v>
      </c>
      <c r="Q37" t="s">
        <v>24</v>
      </c>
      <c r="R37">
        <v>18.005324000000002</v>
      </c>
      <c r="T37" t="s">
        <v>87</v>
      </c>
      <c r="U37" t="s">
        <v>31</v>
      </c>
      <c r="V37">
        <v>59.849966999999999</v>
      </c>
    </row>
    <row r="38" spans="1:22" x14ac:dyDescent="0.25">
      <c r="A38">
        <v>25476</v>
      </c>
      <c r="B38">
        <v>155</v>
      </c>
      <c r="C38" t="s">
        <v>53</v>
      </c>
      <c r="D38">
        <v>1038.54588274</v>
      </c>
      <c r="E38">
        <v>36569.440626710602</v>
      </c>
      <c r="F38">
        <v>83</v>
      </c>
      <c r="G38" t="s">
        <v>53</v>
      </c>
      <c r="H38" t="s">
        <v>20</v>
      </c>
      <c r="I38" t="s">
        <v>54</v>
      </c>
      <c r="J38">
        <v>24</v>
      </c>
      <c r="K38">
        <v>36569.440999999999</v>
      </c>
      <c r="L38" t="s">
        <v>54</v>
      </c>
      <c r="M38" t="s">
        <v>44</v>
      </c>
      <c r="N38">
        <v>1</v>
      </c>
      <c r="O38">
        <v>4</v>
      </c>
      <c r="P38" t="s">
        <v>23</v>
      </c>
      <c r="Q38" t="s">
        <v>24</v>
      </c>
      <c r="R38">
        <v>3.6569440000000002</v>
      </c>
      <c r="T38" t="s">
        <v>87</v>
      </c>
      <c r="U38" t="s">
        <v>52</v>
      </c>
      <c r="V38">
        <v>79.665516999999994</v>
      </c>
    </row>
    <row r="39" spans="1:22" x14ac:dyDescent="0.25">
      <c r="A39">
        <v>63665</v>
      </c>
      <c r="B39">
        <v>411</v>
      </c>
      <c r="C39" t="s">
        <v>77</v>
      </c>
      <c r="D39">
        <v>1028.3597377599899</v>
      </c>
      <c r="E39">
        <v>20665.288720715798</v>
      </c>
      <c r="F39">
        <v>85</v>
      </c>
      <c r="G39" t="s">
        <v>77</v>
      </c>
      <c r="H39" t="s">
        <v>20</v>
      </c>
      <c r="I39" t="s">
        <v>77</v>
      </c>
      <c r="J39">
        <v>18</v>
      </c>
      <c r="K39">
        <v>20665.289000000001</v>
      </c>
      <c r="L39" t="s">
        <v>26</v>
      </c>
      <c r="M39" t="s">
        <v>22</v>
      </c>
      <c r="N39">
        <v>4</v>
      </c>
      <c r="O39">
        <v>3</v>
      </c>
      <c r="P39" t="s">
        <v>78</v>
      </c>
      <c r="Q39" t="s">
        <v>79</v>
      </c>
      <c r="R39">
        <v>80.879998000000001</v>
      </c>
      <c r="T39" t="s">
        <v>87</v>
      </c>
      <c r="U39" t="s">
        <v>66</v>
      </c>
      <c r="V39">
        <v>17.916654000000001</v>
      </c>
    </row>
    <row r="40" spans="1:22" x14ac:dyDescent="0.25">
      <c r="A40">
        <v>130803</v>
      </c>
      <c r="B40">
        <v>433</v>
      </c>
      <c r="C40" t="s">
        <v>106</v>
      </c>
      <c r="D40">
        <v>559.68205600600004</v>
      </c>
      <c r="E40">
        <v>15506.806770506801</v>
      </c>
      <c r="F40">
        <v>59</v>
      </c>
      <c r="G40" t="s">
        <v>107</v>
      </c>
      <c r="H40">
        <v>4102</v>
      </c>
      <c r="I40" t="s">
        <v>108</v>
      </c>
      <c r="J40">
        <v>15</v>
      </c>
      <c r="K40">
        <v>15506.807000000001</v>
      </c>
      <c r="L40" t="s">
        <v>109</v>
      </c>
      <c r="M40" t="s">
        <v>22</v>
      </c>
      <c r="N40">
        <v>4</v>
      </c>
      <c r="O40">
        <v>3</v>
      </c>
      <c r="P40" t="s">
        <v>78</v>
      </c>
      <c r="Q40" t="s">
        <v>79</v>
      </c>
      <c r="R40">
        <v>1.550681</v>
      </c>
      <c r="T40" t="s">
        <v>85</v>
      </c>
      <c r="U40" t="s">
        <v>66</v>
      </c>
      <c r="V40">
        <v>38.538263999999998</v>
      </c>
    </row>
    <row r="41" spans="1:22" x14ac:dyDescent="0.25">
      <c r="A41">
        <v>140302</v>
      </c>
      <c r="B41">
        <v>441</v>
      </c>
      <c r="C41" t="s">
        <v>18</v>
      </c>
      <c r="D41">
        <v>2203.6370953700002</v>
      </c>
      <c r="E41">
        <v>118318.18477853099</v>
      </c>
      <c r="F41">
        <v>88</v>
      </c>
      <c r="G41" t="s">
        <v>19</v>
      </c>
      <c r="H41" t="s">
        <v>20</v>
      </c>
      <c r="I41" t="s">
        <v>19</v>
      </c>
      <c r="J41">
        <v>19</v>
      </c>
      <c r="K41">
        <v>118318.185</v>
      </c>
      <c r="L41" t="s">
        <v>21</v>
      </c>
      <c r="M41" t="s">
        <v>22</v>
      </c>
      <c r="N41">
        <v>4</v>
      </c>
      <c r="O41">
        <v>3</v>
      </c>
      <c r="P41" t="s">
        <v>78</v>
      </c>
      <c r="Q41" t="s">
        <v>79</v>
      </c>
      <c r="R41">
        <v>294.68165800000003</v>
      </c>
      <c r="T41" t="s">
        <v>85</v>
      </c>
      <c r="U41" t="s">
        <v>52</v>
      </c>
      <c r="V41">
        <v>149.652231</v>
      </c>
    </row>
    <row r="42" spans="1:22" x14ac:dyDescent="0.25">
      <c r="A42">
        <v>11780</v>
      </c>
      <c r="B42">
        <v>117</v>
      </c>
      <c r="C42" t="s">
        <v>41</v>
      </c>
      <c r="D42">
        <v>316.52132411700001</v>
      </c>
      <c r="E42">
        <v>6847.2188577595498</v>
      </c>
      <c r="F42">
        <v>9</v>
      </c>
      <c r="G42" t="s">
        <v>41</v>
      </c>
      <c r="H42">
        <v>117</v>
      </c>
      <c r="I42" t="s">
        <v>42</v>
      </c>
      <c r="J42">
        <v>1</v>
      </c>
      <c r="K42">
        <v>6847.2190000000001</v>
      </c>
      <c r="L42" t="s">
        <v>43</v>
      </c>
      <c r="M42" t="s">
        <v>44</v>
      </c>
      <c r="N42">
        <v>1</v>
      </c>
      <c r="O42">
        <v>5</v>
      </c>
      <c r="P42" t="s">
        <v>78</v>
      </c>
      <c r="Q42" t="s">
        <v>79</v>
      </c>
      <c r="R42">
        <v>1.6434519999999999</v>
      </c>
      <c r="T42" t="s">
        <v>85</v>
      </c>
      <c r="U42" t="s">
        <v>43</v>
      </c>
      <c r="V42">
        <v>28.974609999999998</v>
      </c>
    </row>
    <row r="43" spans="1:22" x14ac:dyDescent="0.25">
      <c r="A43">
        <v>202606</v>
      </c>
      <c r="B43">
        <v>611</v>
      </c>
      <c r="C43" t="s">
        <v>127</v>
      </c>
      <c r="D43">
        <v>624.92054182799905</v>
      </c>
      <c r="E43">
        <v>61.156044728297204</v>
      </c>
      <c r="F43">
        <v>97</v>
      </c>
      <c r="G43" t="s">
        <v>127</v>
      </c>
      <c r="H43" t="s">
        <v>20</v>
      </c>
      <c r="I43" t="s">
        <v>127</v>
      </c>
      <c r="J43">
        <v>20</v>
      </c>
      <c r="K43">
        <v>61.155999999999999</v>
      </c>
      <c r="L43" t="s">
        <v>52</v>
      </c>
      <c r="M43" t="s">
        <v>32</v>
      </c>
      <c r="N43">
        <v>5</v>
      </c>
      <c r="O43">
        <v>1</v>
      </c>
      <c r="P43" t="s">
        <v>78</v>
      </c>
      <c r="Q43" t="s">
        <v>79</v>
      </c>
      <c r="R43">
        <v>139.083384</v>
      </c>
      <c r="T43" t="s">
        <v>85</v>
      </c>
      <c r="U43" t="s">
        <v>49</v>
      </c>
      <c r="V43">
        <v>5.0987689999999999</v>
      </c>
    </row>
    <row r="44" spans="1:22" x14ac:dyDescent="0.25">
      <c r="A44">
        <v>24109</v>
      </c>
      <c r="B44">
        <v>155</v>
      </c>
      <c r="C44" t="s">
        <v>53</v>
      </c>
      <c r="D44">
        <v>6035.6932582099898</v>
      </c>
      <c r="E44">
        <v>446946.40279338998</v>
      </c>
      <c r="F44">
        <v>83</v>
      </c>
      <c r="G44" t="s">
        <v>53</v>
      </c>
      <c r="H44" t="s">
        <v>20</v>
      </c>
      <c r="I44" t="s">
        <v>54</v>
      </c>
      <c r="J44">
        <v>24</v>
      </c>
      <c r="K44">
        <v>446946.40299999999</v>
      </c>
      <c r="L44" t="s">
        <v>54</v>
      </c>
      <c r="M44" t="s">
        <v>44</v>
      </c>
      <c r="N44">
        <v>1</v>
      </c>
      <c r="O44">
        <v>4</v>
      </c>
      <c r="P44" t="s">
        <v>55</v>
      </c>
      <c r="Q44" t="s">
        <v>56</v>
      </c>
      <c r="R44">
        <v>44.69464</v>
      </c>
      <c r="T44" t="s">
        <v>85</v>
      </c>
      <c r="U44" t="s">
        <v>26</v>
      </c>
      <c r="V44">
        <v>211.500415</v>
      </c>
    </row>
    <row r="45" spans="1:22" x14ac:dyDescent="0.25">
      <c r="A45">
        <v>364609</v>
      </c>
      <c r="B45">
        <v>915</v>
      </c>
      <c r="C45" t="s">
        <v>115</v>
      </c>
      <c r="D45">
        <v>1460.3965190500001</v>
      </c>
      <c r="E45">
        <v>47788.834107086397</v>
      </c>
      <c r="F45">
        <v>73</v>
      </c>
      <c r="G45" t="s">
        <v>115</v>
      </c>
      <c r="H45">
        <v>915</v>
      </c>
      <c r="I45" t="s">
        <v>116</v>
      </c>
      <c r="J45">
        <v>20</v>
      </c>
      <c r="K45">
        <v>47788.834000000003</v>
      </c>
      <c r="L45" t="s">
        <v>52</v>
      </c>
      <c r="M45" t="s">
        <v>32</v>
      </c>
      <c r="N45">
        <v>5</v>
      </c>
      <c r="O45">
        <v>1</v>
      </c>
      <c r="P45" t="s">
        <v>55</v>
      </c>
      <c r="Q45" t="s">
        <v>56</v>
      </c>
      <c r="R45">
        <v>263.71344900000003</v>
      </c>
      <c r="T45" t="s">
        <v>85</v>
      </c>
      <c r="U45" t="s">
        <v>31</v>
      </c>
      <c r="V45">
        <v>16.167052000000002</v>
      </c>
    </row>
    <row r="46" spans="1:22" x14ac:dyDescent="0.25">
      <c r="A46">
        <v>22830</v>
      </c>
      <c r="B46">
        <v>151</v>
      </c>
      <c r="C46" t="s">
        <v>128</v>
      </c>
      <c r="D46">
        <v>2879.8253139399899</v>
      </c>
      <c r="E46">
        <v>161855.05106134401</v>
      </c>
      <c r="F46">
        <v>24</v>
      </c>
      <c r="G46" t="s">
        <v>128</v>
      </c>
      <c r="H46">
        <v>2007</v>
      </c>
      <c r="I46" t="s">
        <v>129</v>
      </c>
      <c r="J46">
        <v>5</v>
      </c>
      <c r="K46">
        <v>161855.05100000001</v>
      </c>
      <c r="L46" t="s">
        <v>130</v>
      </c>
      <c r="M46" t="s">
        <v>44</v>
      </c>
      <c r="N46">
        <v>1</v>
      </c>
      <c r="O46">
        <v>5</v>
      </c>
      <c r="P46" t="s">
        <v>55</v>
      </c>
      <c r="Q46" t="s">
        <v>56</v>
      </c>
      <c r="R46">
        <v>16.185504999999999</v>
      </c>
      <c r="T46" t="s">
        <v>85</v>
      </c>
      <c r="U46" t="s">
        <v>54</v>
      </c>
      <c r="V46">
        <v>4.9538190000000002</v>
      </c>
    </row>
    <row r="47" spans="1:22" x14ac:dyDescent="0.25">
      <c r="A47">
        <v>118089</v>
      </c>
      <c r="B47">
        <v>425</v>
      </c>
      <c r="C47" t="s">
        <v>25</v>
      </c>
      <c r="D47">
        <v>584.10303713300004</v>
      </c>
      <c r="E47">
        <v>20113.832725725999</v>
      </c>
      <c r="F47">
        <v>86</v>
      </c>
      <c r="G47" t="s">
        <v>25</v>
      </c>
      <c r="H47" t="s">
        <v>20</v>
      </c>
      <c r="I47" t="s">
        <v>25</v>
      </c>
      <c r="J47">
        <v>18</v>
      </c>
      <c r="K47">
        <v>20113.832999999999</v>
      </c>
      <c r="L47" t="s">
        <v>26</v>
      </c>
      <c r="M47" t="s">
        <v>22</v>
      </c>
      <c r="N47">
        <v>4</v>
      </c>
      <c r="O47">
        <v>3</v>
      </c>
      <c r="P47" t="s">
        <v>87</v>
      </c>
      <c r="Q47" t="s">
        <v>88</v>
      </c>
      <c r="R47">
        <v>25.666801</v>
      </c>
      <c r="T47" t="s">
        <v>85</v>
      </c>
      <c r="U47" t="s">
        <v>21</v>
      </c>
      <c r="V47">
        <v>40.500512999999998</v>
      </c>
    </row>
    <row r="48" spans="1:22" x14ac:dyDescent="0.25">
      <c r="A48">
        <v>441883</v>
      </c>
      <c r="B48">
        <v>931</v>
      </c>
      <c r="C48" t="s">
        <v>29</v>
      </c>
      <c r="D48">
        <v>10465.6298974</v>
      </c>
      <c r="E48">
        <v>379932.03053091501</v>
      </c>
      <c r="F48">
        <v>79</v>
      </c>
      <c r="G48" t="s">
        <v>29</v>
      </c>
      <c r="H48">
        <v>9312</v>
      </c>
      <c r="I48" t="s">
        <v>30</v>
      </c>
      <c r="J48">
        <v>22</v>
      </c>
      <c r="K48">
        <v>379932.03100000002</v>
      </c>
      <c r="L48" t="s">
        <v>31</v>
      </c>
      <c r="M48" t="s">
        <v>32</v>
      </c>
      <c r="N48">
        <v>5</v>
      </c>
      <c r="O48">
        <v>1</v>
      </c>
      <c r="P48" t="s">
        <v>87</v>
      </c>
      <c r="Q48" t="s">
        <v>88</v>
      </c>
      <c r="R48">
        <v>59.849966999999999</v>
      </c>
      <c r="T48" t="s">
        <v>27</v>
      </c>
      <c r="U48" t="s">
        <v>26</v>
      </c>
      <c r="V48">
        <v>96.585848999999996</v>
      </c>
    </row>
    <row r="49" spans="1:22" x14ac:dyDescent="0.25">
      <c r="A49">
        <v>365914</v>
      </c>
      <c r="B49">
        <v>915</v>
      </c>
      <c r="C49" t="s">
        <v>115</v>
      </c>
      <c r="D49">
        <v>1596.7560128</v>
      </c>
      <c r="E49">
        <v>121063.33279671099</v>
      </c>
      <c r="F49">
        <v>73</v>
      </c>
      <c r="G49" t="s">
        <v>115</v>
      </c>
      <c r="H49">
        <v>915</v>
      </c>
      <c r="I49" t="s">
        <v>116</v>
      </c>
      <c r="J49">
        <v>20</v>
      </c>
      <c r="K49">
        <v>121063.333</v>
      </c>
      <c r="L49" t="s">
        <v>52</v>
      </c>
      <c r="M49" t="s">
        <v>32</v>
      </c>
      <c r="N49">
        <v>5</v>
      </c>
      <c r="O49">
        <v>1</v>
      </c>
      <c r="P49" t="s">
        <v>87</v>
      </c>
      <c r="Q49" t="s">
        <v>88</v>
      </c>
      <c r="R49">
        <v>79.665516999999994</v>
      </c>
      <c r="T49" t="s">
        <v>27</v>
      </c>
      <c r="U49" t="s">
        <v>37</v>
      </c>
      <c r="V49">
        <v>10.445808</v>
      </c>
    </row>
    <row r="50" spans="1:22" x14ac:dyDescent="0.25">
      <c r="A50">
        <v>32439</v>
      </c>
      <c r="B50">
        <v>317</v>
      </c>
      <c r="C50" t="s">
        <v>63</v>
      </c>
      <c r="D50">
        <v>4678.5782752900004</v>
      </c>
      <c r="E50">
        <v>179166.53831248201</v>
      </c>
      <c r="F50">
        <v>46</v>
      </c>
      <c r="G50" t="s">
        <v>64</v>
      </c>
      <c r="H50">
        <v>317</v>
      </c>
      <c r="I50" t="s">
        <v>65</v>
      </c>
      <c r="J50">
        <v>11</v>
      </c>
      <c r="K50">
        <v>179166.538</v>
      </c>
      <c r="L50" t="s">
        <v>66</v>
      </c>
      <c r="M50" t="s">
        <v>60</v>
      </c>
      <c r="N50">
        <v>3</v>
      </c>
      <c r="O50">
        <v>1</v>
      </c>
      <c r="P50" t="s">
        <v>87</v>
      </c>
      <c r="Q50" t="s">
        <v>88</v>
      </c>
      <c r="R50">
        <v>17.916654000000001</v>
      </c>
      <c r="T50" t="s">
        <v>27</v>
      </c>
      <c r="U50" t="s">
        <v>49</v>
      </c>
      <c r="V50">
        <v>7.1996960000000003</v>
      </c>
    </row>
    <row r="51" spans="1:22" x14ac:dyDescent="0.25">
      <c r="A51">
        <v>33945</v>
      </c>
      <c r="B51">
        <v>317</v>
      </c>
      <c r="C51" t="s">
        <v>63</v>
      </c>
      <c r="D51">
        <v>103013.071335</v>
      </c>
      <c r="E51">
        <v>385382.635854872</v>
      </c>
      <c r="F51">
        <v>46</v>
      </c>
      <c r="G51" t="s">
        <v>64</v>
      </c>
      <c r="H51">
        <v>317</v>
      </c>
      <c r="I51" t="s">
        <v>65</v>
      </c>
      <c r="J51">
        <v>11</v>
      </c>
      <c r="K51">
        <v>385382.636</v>
      </c>
      <c r="L51" t="s">
        <v>66</v>
      </c>
      <c r="M51" t="s">
        <v>60</v>
      </c>
      <c r="N51">
        <v>3</v>
      </c>
      <c r="O51">
        <v>1</v>
      </c>
      <c r="P51" t="s">
        <v>85</v>
      </c>
      <c r="Q51" t="s">
        <v>86</v>
      </c>
      <c r="R51">
        <v>38.538263999999998</v>
      </c>
      <c r="T51" t="s">
        <v>27</v>
      </c>
      <c r="U51" t="s">
        <v>112</v>
      </c>
      <c r="V51">
        <v>8.176698</v>
      </c>
    </row>
    <row r="52" spans="1:22" x14ac:dyDescent="0.25">
      <c r="A52">
        <v>187886</v>
      </c>
      <c r="B52">
        <v>520</v>
      </c>
      <c r="C52" t="s">
        <v>93</v>
      </c>
      <c r="D52">
        <v>701.80893358299897</v>
      </c>
      <c r="E52">
        <v>16726.6514941118</v>
      </c>
      <c r="F52">
        <v>60</v>
      </c>
      <c r="G52" t="s">
        <v>93</v>
      </c>
      <c r="H52">
        <v>520</v>
      </c>
      <c r="I52" t="s">
        <v>94</v>
      </c>
      <c r="J52">
        <v>20</v>
      </c>
      <c r="K52">
        <v>16726.651000000002</v>
      </c>
      <c r="L52" t="s">
        <v>52</v>
      </c>
      <c r="M52" t="s">
        <v>32</v>
      </c>
      <c r="N52">
        <v>5</v>
      </c>
      <c r="O52">
        <v>1</v>
      </c>
      <c r="P52" t="s">
        <v>85</v>
      </c>
      <c r="Q52" t="s">
        <v>86</v>
      </c>
      <c r="R52">
        <v>149.652231</v>
      </c>
      <c r="T52" t="s">
        <v>27</v>
      </c>
      <c r="U52" t="s">
        <v>52</v>
      </c>
      <c r="V52">
        <v>64.455416999999997</v>
      </c>
    </row>
    <row r="53" spans="1:22" x14ac:dyDescent="0.25">
      <c r="A53">
        <v>3101</v>
      </c>
      <c r="B53">
        <v>115</v>
      </c>
      <c r="C53" t="s">
        <v>97</v>
      </c>
      <c r="D53">
        <v>4457.2667090300001</v>
      </c>
      <c r="E53">
        <v>52490.863752696197</v>
      </c>
      <c r="F53">
        <v>8</v>
      </c>
      <c r="G53" t="s">
        <v>98</v>
      </c>
      <c r="H53">
        <v>2002</v>
      </c>
      <c r="I53" t="s">
        <v>99</v>
      </c>
      <c r="J53">
        <v>1</v>
      </c>
      <c r="K53">
        <v>52490.864000000001</v>
      </c>
      <c r="L53" t="s">
        <v>43</v>
      </c>
      <c r="M53" t="s">
        <v>44</v>
      </c>
      <c r="N53">
        <v>1</v>
      </c>
      <c r="O53">
        <v>5</v>
      </c>
      <c r="P53" t="s">
        <v>85</v>
      </c>
      <c r="Q53" t="s">
        <v>86</v>
      </c>
      <c r="R53">
        <v>28.974609999999998</v>
      </c>
      <c r="T53" t="s">
        <v>27</v>
      </c>
      <c r="U53" t="s">
        <v>43</v>
      </c>
      <c r="V53">
        <v>2.6604130000000001</v>
      </c>
    </row>
    <row r="54" spans="1:22" x14ac:dyDescent="0.25">
      <c r="A54">
        <v>445837</v>
      </c>
      <c r="B54">
        <v>935</v>
      </c>
      <c r="C54" t="s">
        <v>121</v>
      </c>
      <c r="D54">
        <v>1257.0541020200001</v>
      </c>
      <c r="E54">
        <v>50987.692064564602</v>
      </c>
      <c r="F54">
        <v>82</v>
      </c>
      <c r="G54" t="s">
        <v>121</v>
      </c>
      <c r="H54">
        <v>935</v>
      </c>
      <c r="I54" t="s">
        <v>122</v>
      </c>
      <c r="J54">
        <v>23</v>
      </c>
      <c r="K54">
        <v>50987.692000000003</v>
      </c>
      <c r="L54" t="s">
        <v>49</v>
      </c>
      <c r="M54" t="s">
        <v>32</v>
      </c>
      <c r="N54">
        <v>5</v>
      </c>
      <c r="O54">
        <v>1</v>
      </c>
      <c r="P54" t="s">
        <v>85</v>
      </c>
      <c r="Q54" t="s">
        <v>86</v>
      </c>
      <c r="R54">
        <v>5.0987689999999999</v>
      </c>
      <c r="T54" t="s">
        <v>27</v>
      </c>
      <c r="U54" t="s">
        <v>92</v>
      </c>
      <c r="V54">
        <v>30.792859</v>
      </c>
    </row>
    <row r="55" spans="1:22" x14ac:dyDescent="0.25">
      <c r="A55">
        <v>53403</v>
      </c>
      <c r="B55">
        <v>411</v>
      </c>
      <c r="C55" t="s">
        <v>77</v>
      </c>
      <c r="D55">
        <v>2421.4898968000002</v>
      </c>
      <c r="E55">
        <v>281634.29983490001</v>
      </c>
      <c r="F55">
        <v>85</v>
      </c>
      <c r="G55" t="s">
        <v>77</v>
      </c>
      <c r="H55" t="s">
        <v>20</v>
      </c>
      <c r="I55" t="s">
        <v>77</v>
      </c>
      <c r="J55">
        <v>18</v>
      </c>
      <c r="K55">
        <v>281634.3</v>
      </c>
      <c r="L55" t="s">
        <v>26</v>
      </c>
      <c r="M55" t="s">
        <v>22</v>
      </c>
      <c r="N55">
        <v>4</v>
      </c>
      <c r="O55">
        <v>3</v>
      </c>
      <c r="P55" t="s">
        <v>85</v>
      </c>
      <c r="Q55" t="s">
        <v>86</v>
      </c>
      <c r="R55">
        <v>211.500415</v>
      </c>
      <c r="T55" t="s">
        <v>27</v>
      </c>
      <c r="U55" t="s">
        <v>138</v>
      </c>
      <c r="V55">
        <v>5.3705480000000003</v>
      </c>
    </row>
    <row r="56" spans="1:22" x14ac:dyDescent="0.25">
      <c r="A56">
        <v>441943</v>
      </c>
      <c r="B56">
        <v>931</v>
      </c>
      <c r="C56" t="s">
        <v>29</v>
      </c>
      <c r="D56">
        <v>13191.453607699899</v>
      </c>
      <c r="E56">
        <v>161670.52272253801</v>
      </c>
      <c r="F56">
        <v>79</v>
      </c>
      <c r="G56" t="s">
        <v>29</v>
      </c>
      <c r="H56">
        <v>9312</v>
      </c>
      <c r="I56" t="s">
        <v>30</v>
      </c>
      <c r="J56">
        <v>22</v>
      </c>
      <c r="K56">
        <v>161670.52299999999</v>
      </c>
      <c r="L56" t="s">
        <v>31</v>
      </c>
      <c r="M56" t="s">
        <v>32</v>
      </c>
      <c r="N56">
        <v>5</v>
      </c>
      <c r="O56">
        <v>1</v>
      </c>
      <c r="P56" t="s">
        <v>85</v>
      </c>
      <c r="Q56" t="s">
        <v>86</v>
      </c>
      <c r="R56">
        <v>16.167052000000002</v>
      </c>
      <c r="T56" t="s">
        <v>27</v>
      </c>
      <c r="U56" t="s">
        <v>54</v>
      </c>
      <c r="V56">
        <v>7.1204939999999999</v>
      </c>
    </row>
    <row r="57" spans="1:22" x14ac:dyDescent="0.25">
      <c r="A57">
        <v>24622</v>
      </c>
      <c r="B57">
        <v>155</v>
      </c>
      <c r="C57" t="s">
        <v>53</v>
      </c>
      <c r="D57">
        <v>1490.47886285</v>
      </c>
      <c r="E57">
        <v>24919.263425946199</v>
      </c>
      <c r="F57">
        <v>83</v>
      </c>
      <c r="G57" t="s">
        <v>53</v>
      </c>
      <c r="H57" t="s">
        <v>20</v>
      </c>
      <c r="I57" t="s">
        <v>54</v>
      </c>
      <c r="J57">
        <v>24</v>
      </c>
      <c r="K57">
        <v>24919.262999999999</v>
      </c>
      <c r="L57" t="s">
        <v>54</v>
      </c>
      <c r="M57" t="s">
        <v>44</v>
      </c>
      <c r="N57">
        <v>1</v>
      </c>
      <c r="O57">
        <v>4</v>
      </c>
      <c r="P57" t="s">
        <v>85</v>
      </c>
      <c r="Q57" t="s">
        <v>86</v>
      </c>
      <c r="R57">
        <v>4.9538190000000002</v>
      </c>
      <c r="T57" t="s">
        <v>27</v>
      </c>
      <c r="U57" t="s">
        <v>31</v>
      </c>
      <c r="V57">
        <v>14.128947</v>
      </c>
    </row>
    <row r="58" spans="1:22" x14ac:dyDescent="0.25">
      <c r="A58">
        <v>136416</v>
      </c>
      <c r="B58">
        <v>441</v>
      </c>
      <c r="C58" t="s">
        <v>18</v>
      </c>
      <c r="D58">
        <v>1739.7789807500001</v>
      </c>
      <c r="E58">
        <v>39329.841723829501</v>
      </c>
      <c r="F58">
        <v>88</v>
      </c>
      <c r="G58" t="s">
        <v>19</v>
      </c>
      <c r="H58" t="s">
        <v>20</v>
      </c>
      <c r="I58" t="s">
        <v>19</v>
      </c>
      <c r="J58">
        <v>19</v>
      </c>
      <c r="K58">
        <v>39329.841999999997</v>
      </c>
      <c r="L58" t="s">
        <v>21</v>
      </c>
      <c r="M58" t="s">
        <v>22</v>
      </c>
      <c r="N58">
        <v>4</v>
      </c>
      <c r="O58">
        <v>3</v>
      </c>
      <c r="P58" t="s">
        <v>85</v>
      </c>
      <c r="Q58" t="s">
        <v>86</v>
      </c>
      <c r="R58">
        <v>40.500512999999998</v>
      </c>
      <c r="T58" t="s">
        <v>104</v>
      </c>
      <c r="U58" t="s">
        <v>52</v>
      </c>
      <c r="V58">
        <v>549.30240900000001</v>
      </c>
    </row>
    <row r="59" spans="1:22" x14ac:dyDescent="0.25">
      <c r="A59">
        <v>117882</v>
      </c>
      <c r="B59">
        <v>425</v>
      </c>
      <c r="C59" t="s">
        <v>25</v>
      </c>
      <c r="D59">
        <v>686.05189396900005</v>
      </c>
      <c r="E59">
        <v>17680.809812391501</v>
      </c>
      <c r="F59">
        <v>86</v>
      </c>
      <c r="G59" t="s">
        <v>25</v>
      </c>
      <c r="H59" t="s">
        <v>20</v>
      </c>
      <c r="I59" t="s">
        <v>25</v>
      </c>
      <c r="J59">
        <v>18</v>
      </c>
      <c r="K59">
        <v>17680.810000000001</v>
      </c>
      <c r="L59" t="s">
        <v>26</v>
      </c>
      <c r="M59" t="s">
        <v>22</v>
      </c>
      <c r="N59">
        <v>4</v>
      </c>
      <c r="O59">
        <v>3</v>
      </c>
      <c r="P59" t="s">
        <v>27</v>
      </c>
      <c r="Q59" t="s">
        <v>28</v>
      </c>
      <c r="R59">
        <v>96.585848999999996</v>
      </c>
      <c r="T59" t="s">
        <v>104</v>
      </c>
      <c r="U59" t="s">
        <v>21</v>
      </c>
      <c r="V59">
        <v>21.611695999999998</v>
      </c>
    </row>
    <row r="60" spans="1:22" x14ac:dyDescent="0.25">
      <c r="A60">
        <v>116128</v>
      </c>
      <c r="B60">
        <v>423</v>
      </c>
      <c r="C60" t="s">
        <v>35</v>
      </c>
      <c r="D60">
        <v>2021.3243669599899</v>
      </c>
      <c r="E60">
        <v>104458.084860389</v>
      </c>
      <c r="F60">
        <v>56</v>
      </c>
      <c r="G60" t="s">
        <v>35</v>
      </c>
      <c r="H60">
        <v>404</v>
      </c>
      <c r="I60" t="s">
        <v>36</v>
      </c>
      <c r="J60">
        <v>17</v>
      </c>
      <c r="K60">
        <v>104458.08500000001</v>
      </c>
      <c r="L60" t="s">
        <v>37</v>
      </c>
      <c r="M60" t="s">
        <v>38</v>
      </c>
      <c r="N60">
        <v>2</v>
      </c>
      <c r="O60">
        <v>5</v>
      </c>
      <c r="P60" t="s">
        <v>27</v>
      </c>
      <c r="Q60" t="s">
        <v>28</v>
      </c>
      <c r="R60">
        <v>10.445808</v>
      </c>
      <c r="T60" t="s">
        <v>104</v>
      </c>
      <c r="U60" t="s">
        <v>26</v>
      </c>
      <c r="V60">
        <v>148.52076199999999</v>
      </c>
    </row>
    <row r="61" spans="1:22" x14ac:dyDescent="0.25">
      <c r="A61">
        <v>442754</v>
      </c>
      <c r="B61">
        <v>932</v>
      </c>
      <c r="C61" t="s">
        <v>47</v>
      </c>
      <c r="D61">
        <v>2098.50388599999</v>
      </c>
      <c r="E61">
        <v>71996.964758615199</v>
      </c>
      <c r="F61">
        <v>80</v>
      </c>
      <c r="G61" t="s">
        <v>47</v>
      </c>
      <c r="H61">
        <v>945</v>
      </c>
      <c r="I61" t="s">
        <v>48</v>
      </c>
      <c r="J61">
        <v>23</v>
      </c>
      <c r="K61">
        <v>71996.964999999997</v>
      </c>
      <c r="L61" t="s">
        <v>49</v>
      </c>
      <c r="M61" t="s">
        <v>32</v>
      </c>
      <c r="N61">
        <v>5</v>
      </c>
      <c r="O61">
        <v>1</v>
      </c>
      <c r="P61" t="s">
        <v>27</v>
      </c>
      <c r="Q61" t="s">
        <v>28</v>
      </c>
      <c r="R61">
        <v>7.1996960000000003</v>
      </c>
      <c r="T61" t="s">
        <v>71</v>
      </c>
      <c r="U61" t="s">
        <v>70</v>
      </c>
      <c r="V61">
        <v>7.8856950000000001</v>
      </c>
    </row>
    <row r="62" spans="1:22" x14ac:dyDescent="0.25">
      <c r="A62">
        <v>17490</v>
      </c>
      <c r="B62">
        <v>121</v>
      </c>
      <c r="C62" t="s">
        <v>110</v>
      </c>
      <c r="D62">
        <v>1122.52639840999</v>
      </c>
      <c r="E62">
        <v>21899.308203413999</v>
      </c>
      <c r="F62">
        <v>14</v>
      </c>
      <c r="G62" t="s">
        <v>110</v>
      </c>
      <c r="H62">
        <v>168</v>
      </c>
      <c r="I62" t="s">
        <v>111</v>
      </c>
      <c r="J62">
        <v>2</v>
      </c>
      <c r="K62">
        <v>21899.308000000001</v>
      </c>
      <c r="L62" t="s">
        <v>112</v>
      </c>
      <c r="M62" t="s">
        <v>44</v>
      </c>
      <c r="N62">
        <v>1</v>
      </c>
      <c r="O62">
        <v>5</v>
      </c>
      <c r="P62" t="s">
        <v>27</v>
      </c>
      <c r="Q62" t="s">
        <v>28</v>
      </c>
      <c r="R62">
        <v>8.176698</v>
      </c>
      <c r="T62" t="s">
        <v>71</v>
      </c>
      <c r="U62" t="s">
        <v>54</v>
      </c>
      <c r="V62">
        <v>21.970763999999999</v>
      </c>
    </row>
    <row r="63" spans="1:22" x14ac:dyDescent="0.25">
      <c r="A63">
        <v>342172</v>
      </c>
      <c r="B63">
        <v>911</v>
      </c>
      <c r="C63" t="s">
        <v>83</v>
      </c>
      <c r="D63">
        <v>2861.1604669399899</v>
      </c>
      <c r="E63">
        <v>279150.160354077</v>
      </c>
      <c r="F63">
        <v>72</v>
      </c>
      <c r="G63" t="s">
        <v>83</v>
      </c>
      <c r="H63">
        <v>911</v>
      </c>
      <c r="I63" t="s">
        <v>84</v>
      </c>
      <c r="J63">
        <v>20</v>
      </c>
      <c r="K63">
        <v>279150.15999999997</v>
      </c>
      <c r="L63" t="s">
        <v>52</v>
      </c>
      <c r="M63" t="s">
        <v>32</v>
      </c>
      <c r="N63">
        <v>5</v>
      </c>
      <c r="O63">
        <v>1</v>
      </c>
      <c r="P63" t="s">
        <v>27</v>
      </c>
      <c r="Q63" t="s">
        <v>28</v>
      </c>
      <c r="R63">
        <v>64.455416999999997</v>
      </c>
      <c r="T63" t="s">
        <v>71</v>
      </c>
      <c r="U63" t="s">
        <v>21</v>
      </c>
      <c r="V63">
        <v>6.5599670000000003</v>
      </c>
    </row>
    <row r="64" spans="1:22" x14ac:dyDescent="0.25">
      <c r="A64">
        <v>2772</v>
      </c>
      <c r="B64">
        <v>115</v>
      </c>
      <c r="C64" t="s">
        <v>97</v>
      </c>
      <c r="D64">
        <v>215.07548076800001</v>
      </c>
      <c r="E64">
        <v>2937.9557246006998</v>
      </c>
      <c r="F64">
        <v>8</v>
      </c>
      <c r="G64" t="s">
        <v>98</v>
      </c>
      <c r="H64">
        <v>2002</v>
      </c>
      <c r="I64" t="s">
        <v>99</v>
      </c>
      <c r="J64">
        <v>1</v>
      </c>
      <c r="K64">
        <v>2937.9560000000001</v>
      </c>
      <c r="L64" t="s">
        <v>43</v>
      </c>
      <c r="M64" t="s">
        <v>44</v>
      </c>
      <c r="N64">
        <v>1</v>
      </c>
      <c r="O64">
        <v>5</v>
      </c>
      <c r="P64" t="s">
        <v>27</v>
      </c>
      <c r="Q64" t="s">
        <v>28</v>
      </c>
      <c r="R64">
        <v>2.6604130000000001</v>
      </c>
      <c r="T64" t="s">
        <v>71</v>
      </c>
      <c r="U64" t="s">
        <v>52</v>
      </c>
      <c r="V64">
        <v>154.185114</v>
      </c>
    </row>
    <row r="65" spans="1:23" x14ac:dyDescent="0.25">
      <c r="A65">
        <v>27507</v>
      </c>
      <c r="B65">
        <v>225</v>
      </c>
      <c r="C65" t="s">
        <v>131</v>
      </c>
      <c r="D65">
        <v>3214.1375775500001</v>
      </c>
      <c r="E65">
        <v>307928.59090627602</v>
      </c>
      <c r="F65">
        <v>38</v>
      </c>
      <c r="G65" t="s">
        <v>90</v>
      </c>
      <c r="H65">
        <v>203</v>
      </c>
      <c r="I65" t="s">
        <v>132</v>
      </c>
      <c r="J65">
        <v>8</v>
      </c>
      <c r="K65">
        <v>307928.59100000001</v>
      </c>
      <c r="L65" t="s">
        <v>92</v>
      </c>
      <c r="M65" t="s">
        <v>60</v>
      </c>
      <c r="N65">
        <v>3</v>
      </c>
      <c r="O65">
        <v>1</v>
      </c>
      <c r="P65" t="s">
        <v>27</v>
      </c>
      <c r="Q65" t="s">
        <v>28</v>
      </c>
      <c r="R65">
        <v>30.792859</v>
      </c>
      <c r="T65" t="s">
        <v>71</v>
      </c>
      <c r="U65" t="s">
        <v>43</v>
      </c>
      <c r="V65">
        <v>47.915312999999998</v>
      </c>
    </row>
    <row r="66" spans="1:23" x14ac:dyDescent="0.25">
      <c r="A66">
        <v>20892</v>
      </c>
      <c r="B66">
        <v>131</v>
      </c>
      <c r="C66" t="s">
        <v>135</v>
      </c>
      <c r="D66">
        <v>2464.0795980100002</v>
      </c>
      <c r="E66">
        <v>53705.480960129702</v>
      </c>
      <c r="F66">
        <v>17</v>
      </c>
      <c r="G66" t="s">
        <v>136</v>
      </c>
      <c r="H66">
        <v>2004</v>
      </c>
      <c r="I66" t="s">
        <v>137</v>
      </c>
      <c r="J66">
        <v>3</v>
      </c>
      <c r="K66">
        <v>53705.481</v>
      </c>
      <c r="L66" t="s">
        <v>138</v>
      </c>
      <c r="M66" t="s">
        <v>44</v>
      </c>
      <c r="N66">
        <v>1</v>
      </c>
      <c r="O66">
        <v>5</v>
      </c>
      <c r="P66" t="s">
        <v>27</v>
      </c>
      <c r="Q66" t="s">
        <v>28</v>
      </c>
      <c r="R66">
        <v>5.3705480000000003</v>
      </c>
      <c r="T66" t="s">
        <v>71</v>
      </c>
      <c r="U66" t="s">
        <v>26</v>
      </c>
      <c r="V66">
        <v>104.551092</v>
      </c>
    </row>
    <row r="67" spans="1:23" x14ac:dyDescent="0.25">
      <c r="A67">
        <v>24239</v>
      </c>
      <c r="B67">
        <v>155</v>
      </c>
      <c r="C67" t="s">
        <v>53</v>
      </c>
      <c r="D67">
        <v>1132.1839168199899</v>
      </c>
      <c r="E67">
        <v>71204.942601788702</v>
      </c>
      <c r="F67">
        <v>83</v>
      </c>
      <c r="G67" t="s">
        <v>53</v>
      </c>
      <c r="H67" t="s">
        <v>20</v>
      </c>
      <c r="I67" t="s">
        <v>54</v>
      </c>
      <c r="J67">
        <v>24</v>
      </c>
      <c r="K67">
        <v>71204.942999999999</v>
      </c>
      <c r="L67" t="s">
        <v>54</v>
      </c>
      <c r="M67" t="s">
        <v>44</v>
      </c>
      <c r="N67">
        <v>1</v>
      </c>
      <c r="O67">
        <v>4</v>
      </c>
      <c r="P67" t="s">
        <v>27</v>
      </c>
      <c r="Q67" t="s">
        <v>28</v>
      </c>
      <c r="R67">
        <v>7.1204939999999999</v>
      </c>
      <c r="T67" t="s">
        <v>100</v>
      </c>
      <c r="U67" t="s">
        <v>43</v>
      </c>
      <c r="V67">
        <v>4.2441700000000004</v>
      </c>
    </row>
    <row r="68" spans="1:23" x14ac:dyDescent="0.25">
      <c r="A68">
        <v>441875</v>
      </c>
      <c r="B68">
        <v>931</v>
      </c>
      <c r="C68" t="s">
        <v>29</v>
      </c>
      <c r="D68">
        <v>9974.1087813899903</v>
      </c>
      <c r="E68">
        <v>141289.472950272</v>
      </c>
      <c r="F68">
        <v>79</v>
      </c>
      <c r="G68" t="s">
        <v>29</v>
      </c>
      <c r="H68">
        <v>9312</v>
      </c>
      <c r="I68" t="s">
        <v>30</v>
      </c>
      <c r="J68">
        <v>22</v>
      </c>
      <c r="K68">
        <v>141289.473</v>
      </c>
      <c r="L68" t="s">
        <v>31</v>
      </c>
      <c r="M68" t="s">
        <v>32</v>
      </c>
      <c r="N68">
        <v>5</v>
      </c>
      <c r="O68">
        <v>1</v>
      </c>
      <c r="P68" t="s">
        <v>27</v>
      </c>
      <c r="Q68" t="s">
        <v>28</v>
      </c>
      <c r="R68">
        <v>14.128947</v>
      </c>
      <c r="T68" t="s">
        <v>100</v>
      </c>
      <c r="U68" t="s">
        <v>92</v>
      </c>
      <c r="V68">
        <v>253.48524900000001</v>
      </c>
    </row>
    <row r="69" spans="1:23" x14ac:dyDescent="0.25">
      <c r="A69">
        <v>282180</v>
      </c>
      <c r="B69">
        <v>725</v>
      </c>
      <c r="C69" t="s">
        <v>102</v>
      </c>
      <c r="D69">
        <v>51379.259538999897</v>
      </c>
      <c r="E69">
        <v>573915.94573389005</v>
      </c>
      <c r="F69">
        <v>65</v>
      </c>
      <c r="G69" t="s">
        <v>102</v>
      </c>
      <c r="H69">
        <v>725</v>
      </c>
      <c r="I69" t="s">
        <v>103</v>
      </c>
      <c r="J69">
        <v>20</v>
      </c>
      <c r="K69">
        <v>573915.946</v>
      </c>
      <c r="L69" t="s">
        <v>52</v>
      </c>
      <c r="M69" t="s">
        <v>32</v>
      </c>
      <c r="N69">
        <v>5</v>
      </c>
      <c r="O69">
        <v>1</v>
      </c>
      <c r="P69" t="s">
        <v>104</v>
      </c>
      <c r="Q69" t="s">
        <v>105</v>
      </c>
      <c r="R69">
        <v>549.30240900000001</v>
      </c>
      <c r="T69" t="s">
        <v>100</v>
      </c>
      <c r="U69" t="s">
        <v>112</v>
      </c>
      <c r="V69">
        <v>6.8434309999999998</v>
      </c>
    </row>
    <row r="70" spans="1:23" x14ac:dyDescent="0.25">
      <c r="A70">
        <v>152508</v>
      </c>
      <c r="B70">
        <v>471</v>
      </c>
      <c r="C70" t="s">
        <v>80</v>
      </c>
      <c r="D70">
        <v>1207.27578923999</v>
      </c>
      <c r="E70">
        <v>38431.890562202701</v>
      </c>
      <c r="F70">
        <v>91</v>
      </c>
      <c r="G70" t="s">
        <v>80</v>
      </c>
      <c r="H70" t="s">
        <v>20</v>
      </c>
      <c r="I70" t="s">
        <v>80</v>
      </c>
      <c r="J70">
        <v>19</v>
      </c>
      <c r="K70">
        <v>38431.891000000003</v>
      </c>
      <c r="L70" t="s">
        <v>21</v>
      </c>
      <c r="M70" t="s">
        <v>22</v>
      </c>
      <c r="N70">
        <v>4</v>
      </c>
      <c r="O70">
        <v>3</v>
      </c>
      <c r="P70" t="s">
        <v>104</v>
      </c>
      <c r="Q70" t="s">
        <v>105</v>
      </c>
      <c r="R70">
        <v>21.611695999999998</v>
      </c>
      <c r="T70" t="s">
        <v>100</v>
      </c>
      <c r="U70" t="s">
        <v>54</v>
      </c>
      <c r="V70">
        <v>18.001677999999998</v>
      </c>
    </row>
    <row r="71" spans="1:23" x14ac:dyDescent="0.25">
      <c r="A71">
        <v>66546</v>
      </c>
      <c r="B71">
        <v>411</v>
      </c>
      <c r="C71" t="s">
        <v>77</v>
      </c>
      <c r="D71">
        <v>877.51076239099905</v>
      </c>
      <c r="E71">
        <v>6866.2407977515804</v>
      </c>
      <c r="F71">
        <v>85</v>
      </c>
      <c r="G71" t="s">
        <v>77</v>
      </c>
      <c r="H71" t="s">
        <v>20</v>
      </c>
      <c r="I71" t="s">
        <v>77</v>
      </c>
      <c r="J71">
        <v>18</v>
      </c>
      <c r="K71">
        <v>6866.241</v>
      </c>
      <c r="L71" t="s">
        <v>26</v>
      </c>
      <c r="M71" t="s">
        <v>22</v>
      </c>
      <c r="N71">
        <v>4</v>
      </c>
      <c r="O71">
        <v>3</v>
      </c>
      <c r="P71" t="s">
        <v>104</v>
      </c>
      <c r="Q71" t="s">
        <v>105</v>
      </c>
      <c r="R71">
        <v>148.52076199999999</v>
      </c>
      <c r="T71" t="s">
        <v>100</v>
      </c>
      <c r="U71" t="s">
        <v>31</v>
      </c>
      <c r="V71">
        <v>47.203465000000001</v>
      </c>
    </row>
    <row r="72" spans="1:23" x14ac:dyDescent="0.25">
      <c r="A72">
        <v>198937</v>
      </c>
      <c r="B72">
        <v>570</v>
      </c>
      <c r="C72" t="s">
        <v>69</v>
      </c>
      <c r="D72">
        <v>886.98911272500004</v>
      </c>
      <c r="E72">
        <v>34981.258613657199</v>
      </c>
      <c r="F72">
        <v>96</v>
      </c>
      <c r="G72" t="s">
        <v>69</v>
      </c>
      <c r="H72" t="s">
        <v>20</v>
      </c>
      <c r="I72" t="s">
        <v>69</v>
      </c>
      <c r="J72">
        <v>21</v>
      </c>
      <c r="K72">
        <v>34981.258999999998</v>
      </c>
      <c r="L72" t="s">
        <v>70</v>
      </c>
      <c r="M72" t="s">
        <v>32</v>
      </c>
      <c r="N72">
        <v>5</v>
      </c>
      <c r="O72">
        <v>2</v>
      </c>
      <c r="P72" t="s">
        <v>71</v>
      </c>
      <c r="Q72" t="s">
        <v>72</v>
      </c>
      <c r="R72">
        <v>7.8856950000000001</v>
      </c>
      <c r="T72" t="s">
        <v>100</v>
      </c>
      <c r="U72" t="s">
        <v>52</v>
      </c>
      <c r="V72">
        <v>423.66661399999998</v>
      </c>
    </row>
    <row r="73" spans="1:23" x14ac:dyDescent="0.25">
      <c r="A73">
        <v>24665</v>
      </c>
      <c r="B73">
        <v>155</v>
      </c>
      <c r="C73" t="s">
        <v>53</v>
      </c>
      <c r="D73">
        <v>1407.2642885400001</v>
      </c>
      <c r="E73">
        <v>44416.912789249298</v>
      </c>
      <c r="F73">
        <v>83</v>
      </c>
      <c r="G73" t="s">
        <v>53</v>
      </c>
      <c r="H73" t="s">
        <v>20</v>
      </c>
      <c r="I73" t="s">
        <v>54</v>
      </c>
      <c r="J73">
        <v>24</v>
      </c>
      <c r="K73">
        <v>44416.913</v>
      </c>
      <c r="L73" t="s">
        <v>54</v>
      </c>
      <c r="M73" t="s">
        <v>44</v>
      </c>
      <c r="N73">
        <v>1</v>
      </c>
      <c r="O73">
        <v>4</v>
      </c>
      <c r="P73" t="s">
        <v>71</v>
      </c>
      <c r="Q73" t="s">
        <v>72</v>
      </c>
      <c r="R73">
        <v>21.970763999999999</v>
      </c>
      <c r="T73" t="s">
        <v>100</v>
      </c>
      <c r="U73" t="s">
        <v>26</v>
      </c>
      <c r="V73">
        <v>148.25455600000001</v>
      </c>
    </row>
    <row r="74" spans="1:23" x14ac:dyDescent="0.25">
      <c r="A74">
        <v>156281</v>
      </c>
      <c r="B74">
        <v>473</v>
      </c>
      <c r="C74" t="s">
        <v>81</v>
      </c>
      <c r="D74">
        <v>1322.26311222</v>
      </c>
      <c r="E74">
        <v>32524.937681088799</v>
      </c>
      <c r="F74">
        <v>92</v>
      </c>
      <c r="G74" t="s">
        <v>82</v>
      </c>
      <c r="H74" t="s">
        <v>20</v>
      </c>
      <c r="I74" t="s">
        <v>82</v>
      </c>
      <c r="J74">
        <v>19</v>
      </c>
      <c r="K74">
        <v>32524.937999999998</v>
      </c>
      <c r="L74" t="s">
        <v>21</v>
      </c>
      <c r="M74" t="s">
        <v>22</v>
      </c>
      <c r="N74">
        <v>4</v>
      </c>
      <c r="O74">
        <v>3</v>
      </c>
      <c r="P74" t="s">
        <v>71</v>
      </c>
      <c r="Q74" t="s">
        <v>72</v>
      </c>
      <c r="R74">
        <v>6.5599670000000003</v>
      </c>
      <c r="T74" t="s">
        <v>100</v>
      </c>
      <c r="U74" t="s">
        <v>21</v>
      </c>
      <c r="V74">
        <v>14.79532</v>
      </c>
    </row>
    <row r="75" spans="1:23" x14ac:dyDescent="0.25">
      <c r="A75">
        <v>347190</v>
      </c>
      <c r="B75">
        <v>911</v>
      </c>
      <c r="C75" t="s">
        <v>83</v>
      </c>
      <c r="D75">
        <v>1361.9906697599899</v>
      </c>
      <c r="E75">
        <v>16954.5176852978</v>
      </c>
      <c r="F75">
        <v>72</v>
      </c>
      <c r="G75" t="s">
        <v>83</v>
      </c>
      <c r="H75">
        <v>911</v>
      </c>
      <c r="I75" t="s">
        <v>84</v>
      </c>
      <c r="J75">
        <v>20</v>
      </c>
      <c r="K75">
        <v>16954.518</v>
      </c>
      <c r="L75" t="s">
        <v>52</v>
      </c>
      <c r="M75" t="s">
        <v>32</v>
      </c>
      <c r="N75">
        <v>5</v>
      </c>
      <c r="O75">
        <v>1</v>
      </c>
      <c r="P75" t="s">
        <v>71</v>
      </c>
      <c r="Q75" t="s">
        <v>72</v>
      </c>
      <c r="R75">
        <v>154.185114</v>
      </c>
    </row>
    <row r="76" spans="1:23" x14ac:dyDescent="0.25">
      <c r="A76">
        <v>132597</v>
      </c>
      <c r="B76">
        <v>439</v>
      </c>
      <c r="C76" t="s">
        <v>119</v>
      </c>
      <c r="D76">
        <v>4173.9265088399898</v>
      </c>
      <c r="E76">
        <v>465735.52603104903</v>
      </c>
      <c r="F76">
        <v>7</v>
      </c>
      <c r="G76" t="s">
        <v>113</v>
      </c>
      <c r="H76">
        <v>2000</v>
      </c>
      <c r="I76" t="s">
        <v>120</v>
      </c>
      <c r="J76">
        <v>1</v>
      </c>
      <c r="K76">
        <v>465735.52600000001</v>
      </c>
      <c r="L76" t="s">
        <v>43</v>
      </c>
      <c r="M76" t="s">
        <v>44</v>
      </c>
      <c r="N76">
        <v>1</v>
      </c>
      <c r="O76">
        <v>5</v>
      </c>
      <c r="P76" t="s">
        <v>71</v>
      </c>
      <c r="Q76" t="s">
        <v>72</v>
      </c>
      <c r="R76">
        <v>47.915312999999998</v>
      </c>
      <c r="T76" t="s">
        <v>143</v>
      </c>
      <c r="U76" t="s">
        <v>141</v>
      </c>
      <c r="V76" t="s">
        <v>142</v>
      </c>
    </row>
    <row r="77" spans="1:23" x14ac:dyDescent="0.25">
      <c r="A77">
        <v>53705</v>
      </c>
      <c r="B77">
        <v>411</v>
      </c>
      <c r="C77" t="s">
        <v>77</v>
      </c>
      <c r="D77">
        <v>2712.61351852999</v>
      </c>
      <c r="E77">
        <v>46067.775879506</v>
      </c>
      <c r="F77">
        <v>85</v>
      </c>
      <c r="G77" t="s">
        <v>77</v>
      </c>
      <c r="H77" t="s">
        <v>20</v>
      </c>
      <c r="I77" t="s">
        <v>77</v>
      </c>
      <c r="J77">
        <v>18</v>
      </c>
      <c r="K77">
        <v>46067.775999999998</v>
      </c>
      <c r="L77" t="s">
        <v>26</v>
      </c>
      <c r="M77" t="s">
        <v>22</v>
      </c>
      <c r="N77">
        <v>4</v>
      </c>
      <c r="O77">
        <v>3</v>
      </c>
      <c r="P77" t="s">
        <v>71</v>
      </c>
      <c r="Q77" t="s">
        <v>72</v>
      </c>
      <c r="R77">
        <v>104.551092</v>
      </c>
      <c r="T77" t="s">
        <v>67</v>
      </c>
      <c r="U77" t="s">
        <v>21</v>
      </c>
      <c r="V77">
        <v>25.405567999999999</v>
      </c>
      <c r="W77">
        <v>55.545041999999995</v>
      </c>
    </row>
    <row r="78" spans="1:23" x14ac:dyDescent="0.25">
      <c r="A78">
        <v>2782</v>
      </c>
      <c r="B78">
        <v>115</v>
      </c>
      <c r="C78" t="s">
        <v>97</v>
      </c>
      <c r="D78">
        <v>1136.0366889699901</v>
      </c>
      <c r="E78">
        <v>8098.4219663161703</v>
      </c>
      <c r="F78">
        <v>8</v>
      </c>
      <c r="G78" t="s">
        <v>98</v>
      </c>
      <c r="H78">
        <v>2002</v>
      </c>
      <c r="I78" t="s">
        <v>99</v>
      </c>
      <c r="J78">
        <v>1</v>
      </c>
      <c r="K78">
        <v>8098.4219999999996</v>
      </c>
      <c r="L78" t="s">
        <v>43</v>
      </c>
      <c r="M78" t="s">
        <v>44</v>
      </c>
      <c r="N78">
        <v>1</v>
      </c>
      <c r="O78">
        <v>5</v>
      </c>
      <c r="P78" t="s">
        <v>100</v>
      </c>
      <c r="Q78" t="s">
        <v>101</v>
      </c>
      <c r="R78">
        <v>4.2441700000000004</v>
      </c>
      <c r="T78" t="s">
        <v>61</v>
      </c>
      <c r="U78" t="s">
        <v>21</v>
      </c>
      <c r="V78">
        <v>30.139474</v>
      </c>
    </row>
    <row r="79" spans="1:23" x14ac:dyDescent="0.25">
      <c r="A79">
        <v>27471</v>
      </c>
      <c r="B79">
        <v>221</v>
      </c>
      <c r="C79" t="s">
        <v>89</v>
      </c>
      <c r="D79">
        <v>840.00738817399895</v>
      </c>
      <c r="E79">
        <v>23840.975209700198</v>
      </c>
      <c r="F79">
        <v>39</v>
      </c>
      <c r="G79" t="s">
        <v>90</v>
      </c>
      <c r="H79">
        <v>221</v>
      </c>
      <c r="I79" t="s">
        <v>91</v>
      </c>
      <c r="J79">
        <v>8</v>
      </c>
      <c r="K79">
        <v>23840.974999999999</v>
      </c>
      <c r="L79" t="s">
        <v>92</v>
      </c>
      <c r="M79" t="s">
        <v>60</v>
      </c>
      <c r="N79">
        <v>3</v>
      </c>
      <c r="O79">
        <v>1</v>
      </c>
      <c r="P79" t="s">
        <v>100</v>
      </c>
      <c r="Q79" t="s">
        <v>101</v>
      </c>
      <c r="R79">
        <v>253.48524900000001</v>
      </c>
      <c r="T79" t="s">
        <v>61</v>
      </c>
      <c r="U79" t="s">
        <v>49</v>
      </c>
      <c r="V79">
        <v>11.981992</v>
      </c>
    </row>
    <row r="80" spans="1:23" x14ac:dyDescent="0.25">
      <c r="A80">
        <v>340</v>
      </c>
      <c r="B80">
        <v>111</v>
      </c>
      <c r="C80" t="s">
        <v>113</v>
      </c>
      <c r="D80">
        <v>1305.4630359299899</v>
      </c>
      <c r="E80">
        <v>30318.185881122899</v>
      </c>
      <c r="F80">
        <v>13</v>
      </c>
      <c r="G80" t="s">
        <v>110</v>
      </c>
      <c r="H80">
        <v>125</v>
      </c>
      <c r="I80" t="s">
        <v>114</v>
      </c>
      <c r="J80">
        <v>2</v>
      </c>
      <c r="K80">
        <v>30318.186000000002</v>
      </c>
      <c r="L80" t="s">
        <v>112</v>
      </c>
      <c r="M80" t="s">
        <v>44</v>
      </c>
      <c r="N80">
        <v>1</v>
      </c>
      <c r="O80">
        <v>5</v>
      </c>
      <c r="P80" t="s">
        <v>100</v>
      </c>
      <c r="Q80" t="s">
        <v>101</v>
      </c>
      <c r="R80">
        <v>6.8434309999999998</v>
      </c>
      <c r="T80" t="s">
        <v>67</v>
      </c>
      <c r="U80" t="s">
        <v>26</v>
      </c>
      <c r="V80">
        <v>11.815967000000001</v>
      </c>
      <c r="W80">
        <v>20.084676000000002</v>
      </c>
    </row>
    <row r="81" spans="1:23" x14ac:dyDescent="0.25">
      <c r="A81">
        <v>24240</v>
      </c>
      <c r="B81">
        <v>155</v>
      </c>
      <c r="C81" t="s">
        <v>53</v>
      </c>
      <c r="D81">
        <v>4615.9144490899898</v>
      </c>
      <c r="E81">
        <v>180016.777032902</v>
      </c>
      <c r="F81">
        <v>83</v>
      </c>
      <c r="G81" t="s">
        <v>53</v>
      </c>
      <c r="H81" t="s">
        <v>20</v>
      </c>
      <c r="I81" t="s">
        <v>54</v>
      </c>
      <c r="J81">
        <v>24</v>
      </c>
      <c r="K81">
        <v>180016.777</v>
      </c>
      <c r="L81" t="s">
        <v>54</v>
      </c>
      <c r="M81" t="s">
        <v>44</v>
      </c>
      <c r="N81">
        <v>1</v>
      </c>
      <c r="O81">
        <v>4</v>
      </c>
      <c r="P81" t="s">
        <v>100</v>
      </c>
      <c r="Q81" t="s">
        <v>101</v>
      </c>
      <c r="R81">
        <v>18.001677999999998</v>
      </c>
      <c r="T81" t="s">
        <v>61</v>
      </c>
      <c r="U81" t="s">
        <v>26</v>
      </c>
      <c r="V81">
        <v>8.2687089999999994</v>
      </c>
    </row>
    <row r="82" spans="1:23" x14ac:dyDescent="0.25">
      <c r="A82">
        <v>441887</v>
      </c>
      <c r="B82">
        <v>931</v>
      </c>
      <c r="C82" t="s">
        <v>29</v>
      </c>
      <c r="D82">
        <v>45766.064142900002</v>
      </c>
      <c r="E82">
        <v>690602.282841924</v>
      </c>
      <c r="F82">
        <v>79</v>
      </c>
      <c r="G82" t="s">
        <v>29</v>
      </c>
      <c r="H82">
        <v>9312</v>
      </c>
      <c r="I82" t="s">
        <v>30</v>
      </c>
      <c r="J82">
        <v>22</v>
      </c>
      <c r="K82">
        <v>690602.28300000005</v>
      </c>
      <c r="L82" t="s">
        <v>31</v>
      </c>
      <c r="M82" t="s">
        <v>32</v>
      </c>
      <c r="N82">
        <v>5</v>
      </c>
      <c r="O82">
        <v>1</v>
      </c>
      <c r="P82" t="s">
        <v>100</v>
      </c>
      <c r="Q82" t="s">
        <v>101</v>
      </c>
      <c r="R82">
        <v>47.203465000000001</v>
      </c>
      <c r="T82" t="s">
        <v>67</v>
      </c>
      <c r="U82" t="s">
        <v>37</v>
      </c>
      <c r="V82">
        <v>2.7088190000000001</v>
      </c>
      <c r="W82">
        <v>522.710735</v>
      </c>
    </row>
    <row r="83" spans="1:23" x14ac:dyDescent="0.25">
      <c r="A83">
        <v>400315</v>
      </c>
      <c r="B83">
        <v>917</v>
      </c>
      <c r="C83" t="s">
        <v>50</v>
      </c>
      <c r="D83">
        <v>22901.584828800002</v>
      </c>
      <c r="E83">
        <v>2428800.4958703299</v>
      </c>
      <c r="F83">
        <v>74</v>
      </c>
      <c r="G83" t="s">
        <v>50</v>
      </c>
      <c r="H83">
        <v>917</v>
      </c>
      <c r="I83" t="s">
        <v>51</v>
      </c>
      <c r="J83">
        <v>20</v>
      </c>
      <c r="K83">
        <v>2428800.4959999998</v>
      </c>
      <c r="L83" t="s">
        <v>52</v>
      </c>
      <c r="M83" t="s">
        <v>32</v>
      </c>
      <c r="N83">
        <v>5</v>
      </c>
      <c r="O83">
        <v>1</v>
      </c>
      <c r="P83" t="s">
        <v>100</v>
      </c>
      <c r="Q83" t="s">
        <v>101</v>
      </c>
      <c r="R83">
        <v>423.66661399999998</v>
      </c>
      <c r="T83" t="s">
        <v>61</v>
      </c>
      <c r="U83" t="s">
        <v>37</v>
      </c>
      <c r="V83">
        <v>520.00191600000005</v>
      </c>
    </row>
    <row r="84" spans="1:23" x14ac:dyDescent="0.25">
      <c r="A84">
        <v>118203</v>
      </c>
      <c r="B84">
        <v>425</v>
      </c>
      <c r="C84" t="s">
        <v>25</v>
      </c>
      <c r="D84">
        <v>51163.7995171</v>
      </c>
      <c r="E84">
        <v>1586219.5610110599</v>
      </c>
      <c r="F84">
        <v>86</v>
      </c>
      <c r="G84" t="s">
        <v>25</v>
      </c>
      <c r="H84" t="s">
        <v>20</v>
      </c>
      <c r="I84" t="s">
        <v>25</v>
      </c>
      <c r="J84">
        <v>18</v>
      </c>
      <c r="K84">
        <v>1586219.561</v>
      </c>
      <c r="L84" t="s">
        <v>26</v>
      </c>
      <c r="M84" t="s">
        <v>22</v>
      </c>
      <c r="N84">
        <v>4</v>
      </c>
      <c r="O84">
        <v>3</v>
      </c>
      <c r="P84" t="s">
        <v>100</v>
      </c>
      <c r="Q84" t="s">
        <v>101</v>
      </c>
      <c r="R84">
        <v>148.25455600000001</v>
      </c>
      <c r="T84" t="s">
        <v>67</v>
      </c>
      <c r="U84" t="s">
        <v>59</v>
      </c>
      <c r="V84">
        <v>20.189664</v>
      </c>
      <c r="W84">
        <v>150.57085599999999</v>
      </c>
    </row>
    <row r="85" spans="1:23" x14ac:dyDescent="0.25">
      <c r="A85">
        <v>134119</v>
      </c>
      <c r="B85">
        <v>441</v>
      </c>
      <c r="C85" t="s">
        <v>18</v>
      </c>
      <c r="D85">
        <v>3677.0682778099899</v>
      </c>
      <c r="E85">
        <v>1953.70728684961</v>
      </c>
      <c r="F85">
        <v>88</v>
      </c>
      <c r="G85" t="s">
        <v>19</v>
      </c>
      <c r="H85" t="s">
        <v>20</v>
      </c>
      <c r="I85" t="s">
        <v>19</v>
      </c>
      <c r="J85">
        <v>19</v>
      </c>
      <c r="K85">
        <v>1953.7070000000001</v>
      </c>
      <c r="L85" t="s">
        <v>21</v>
      </c>
      <c r="M85" t="s">
        <v>22</v>
      </c>
      <c r="N85">
        <v>4</v>
      </c>
      <c r="O85">
        <v>3</v>
      </c>
      <c r="P85" t="s">
        <v>100</v>
      </c>
      <c r="Q85" t="s">
        <v>101</v>
      </c>
      <c r="R85">
        <v>14.79532</v>
      </c>
      <c r="T85" t="s">
        <v>61</v>
      </c>
      <c r="U85" t="s">
        <v>59</v>
      </c>
      <c r="V85">
        <v>130.381192</v>
      </c>
    </row>
    <row r="86" spans="1:23" x14ac:dyDescent="0.25">
      <c r="A86">
        <v>32094</v>
      </c>
      <c r="B86">
        <v>317</v>
      </c>
      <c r="C86" t="s">
        <v>63</v>
      </c>
      <c r="D86">
        <v>4501.0229429299898</v>
      </c>
      <c r="E86">
        <v>191724.310204801</v>
      </c>
      <c r="F86">
        <v>46</v>
      </c>
      <c r="G86" t="s">
        <v>64</v>
      </c>
      <c r="H86">
        <v>317</v>
      </c>
      <c r="I86" t="s">
        <v>65</v>
      </c>
      <c r="J86">
        <v>11</v>
      </c>
      <c r="K86">
        <v>191724.31</v>
      </c>
      <c r="L86" t="s">
        <v>66</v>
      </c>
      <c r="M86" t="s">
        <v>60</v>
      </c>
      <c r="N86">
        <v>3</v>
      </c>
      <c r="O86">
        <v>1</v>
      </c>
      <c r="P86" t="s">
        <v>67</v>
      </c>
      <c r="Q86" t="s">
        <v>68</v>
      </c>
      <c r="R86">
        <v>19.172431</v>
      </c>
      <c r="T86" t="s">
        <v>61</v>
      </c>
      <c r="U86" t="s">
        <v>126</v>
      </c>
      <c r="V86">
        <v>98.666280999999998</v>
      </c>
    </row>
    <row r="87" spans="1:23" x14ac:dyDescent="0.25">
      <c r="A87">
        <v>27546</v>
      </c>
      <c r="B87">
        <v>231</v>
      </c>
      <c r="C87" t="s">
        <v>57</v>
      </c>
      <c r="D87">
        <v>2541.8896877900002</v>
      </c>
      <c r="E87">
        <v>201896.64448764201</v>
      </c>
      <c r="F87">
        <v>84</v>
      </c>
      <c r="G87" t="s">
        <v>58</v>
      </c>
      <c r="H87" t="s">
        <v>20</v>
      </c>
      <c r="I87" t="s">
        <v>58</v>
      </c>
      <c r="J87">
        <v>12</v>
      </c>
      <c r="K87">
        <v>201896.644</v>
      </c>
      <c r="L87" t="s">
        <v>59</v>
      </c>
      <c r="M87" t="s">
        <v>60</v>
      </c>
      <c r="N87">
        <v>3</v>
      </c>
      <c r="O87">
        <v>1</v>
      </c>
      <c r="P87" t="s">
        <v>67</v>
      </c>
      <c r="Q87" t="s">
        <v>68</v>
      </c>
      <c r="R87">
        <v>20.189664</v>
      </c>
      <c r="T87" t="s">
        <v>67</v>
      </c>
      <c r="U87" t="s">
        <v>31</v>
      </c>
      <c r="V87">
        <v>10.851922</v>
      </c>
      <c r="W87">
        <v>47.484666000000004</v>
      </c>
    </row>
    <row r="88" spans="1:23" x14ac:dyDescent="0.25">
      <c r="A88">
        <v>278260</v>
      </c>
      <c r="B88">
        <v>725</v>
      </c>
      <c r="C88" t="s">
        <v>102</v>
      </c>
      <c r="D88">
        <v>1898.94638648</v>
      </c>
      <c r="E88">
        <v>139149.61182982399</v>
      </c>
      <c r="F88">
        <v>65</v>
      </c>
      <c r="G88" t="s">
        <v>102</v>
      </c>
      <c r="H88">
        <v>725</v>
      </c>
      <c r="I88" t="s">
        <v>103</v>
      </c>
      <c r="J88">
        <v>20</v>
      </c>
      <c r="K88">
        <v>139149.61199999999</v>
      </c>
      <c r="L88" t="s">
        <v>52</v>
      </c>
      <c r="M88" t="s">
        <v>32</v>
      </c>
      <c r="N88">
        <v>5</v>
      </c>
      <c r="O88">
        <v>1</v>
      </c>
      <c r="P88" t="s">
        <v>67</v>
      </c>
      <c r="Q88" t="s">
        <v>68</v>
      </c>
      <c r="R88">
        <v>93.542524</v>
      </c>
      <c r="T88" t="s">
        <v>61</v>
      </c>
      <c r="U88" t="s">
        <v>31</v>
      </c>
      <c r="V88">
        <v>36.632744000000002</v>
      </c>
    </row>
    <row r="89" spans="1:23" x14ac:dyDescent="0.25">
      <c r="A89">
        <v>441866</v>
      </c>
      <c r="B89">
        <v>931</v>
      </c>
      <c r="C89" t="s">
        <v>29</v>
      </c>
      <c r="D89">
        <v>40883.113585799903</v>
      </c>
      <c r="E89">
        <v>474846.65772279003</v>
      </c>
      <c r="F89">
        <v>79</v>
      </c>
      <c r="G89" t="s">
        <v>29</v>
      </c>
      <c r="H89">
        <v>9312</v>
      </c>
      <c r="I89" t="s">
        <v>30</v>
      </c>
      <c r="J89">
        <v>22</v>
      </c>
      <c r="K89">
        <v>474846.658</v>
      </c>
      <c r="L89" t="s">
        <v>31</v>
      </c>
      <c r="M89" t="s">
        <v>32</v>
      </c>
      <c r="N89">
        <v>5</v>
      </c>
      <c r="O89">
        <v>1</v>
      </c>
      <c r="P89" t="s">
        <v>67</v>
      </c>
      <c r="Q89" t="s">
        <v>68</v>
      </c>
      <c r="R89">
        <v>10.851922</v>
      </c>
      <c r="T89" t="s">
        <v>61</v>
      </c>
      <c r="U89" t="s">
        <v>92</v>
      </c>
      <c r="V89">
        <v>495.40790399999997</v>
      </c>
    </row>
    <row r="90" spans="1:23" x14ac:dyDescent="0.25">
      <c r="A90">
        <v>22822</v>
      </c>
      <c r="B90">
        <v>151</v>
      </c>
      <c r="C90" t="s">
        <v>128</v>
      </c>
      <c r="D90">
        <v>1354.4947405299899</v>
      </c>
      <c r="E90">
        <v>68004.648232488602</v>
      </c>
      <c r="F90">
        <v>24</v>
      </c>
      <c r="G90" t="s">
        <v>128</v>
      </c>
      <c r="H90">
        <v>2007</v>
      </c>
      <c r="I90" t="s">
        <v>129</v>
      </c>
      <c r="J90">
        <v>5</v>
      </c>
      <c r="K90">
        <v>68004.648000000001</v>
      </c>
      <c r="L90" t="s">
        <v>130</v>
      </c>
      <c r="M90" t="s">
        <v>44</v>
      </c>
      <c r="N90">
        <v>1</v>
      </c>
      <c r="O90">
        <v>5</v>
      </c>
      <c r="P90" t="s">
        <v>67</v>
      </c>
      <c r="Q90" t="s">
        <v>68</v>
      </c>
      <c r="R90">
        <v>6.800465</v>
      </c>
      <c r="T90" t="s">
        <v>67</v>
      </c>
      <c r="U90" t="s">
        <v>52</v>
      </c>
      <c r="V90">
        <v>93.542524</v>
      </c>
      <c r="W90">
        <v>845.11789399999998</v>
      </c>
    </row>
    <row r="91" spans="1:23" x14ac:dyDescent="0.25">
      <c r="A91">
        <v>218</v>
      </c>
      <c r="B91">
        <v>111</v>
      </c>
      <c r="C91" t="s">
        <v>113</v>
      </c>
      <c r="D91">
        <v>2336.3386372899899</v>
      </c>
      <c r="E91">
        <v>20018.1305305715</v>
      </c>
      <c r="F91">
        <v>13</v>
      </c>
      <c r="G91" t="s">
        <v>110</v>
      </c>
      <c r="H91">
        <v>125</v>
      </c>
      <c r="I91" t="s">
        <v>114</v>
      </c>
      <c r="J91">
        <v>2</v>
      </c>
      <c r="K91">
        <v>20018.131000000001</v>
      </c>
      <c r="L91" t="s">
        <v>112</v>
      </c>
      <c r="M91" t="s">
        <v>44</v>
      </c>
      <c r="N91">
        <v>1</v>
      </c>
      <c r="O91">
        <v>5</v>
      </c>
      <c r="P91" t="s">
        <v>67</v>
      </c>
      <c r="Q91" t="s">
        <v>68</v>
      </c>
      <c r="R91">
        <v>2.0018129999999998</v>
      </c>
      <c r="T91" t="s">
        <v>61</v>
      </c>
      <c r="U91" t="s">
        <v>52</v>
      </c>
      <c r="V91">
        <v>487.861921</v>
      </c>
    </row>
    <row r="92" spans="1:23" x14ac:dyDescent="0.25">
      <c r="A92">
        <v>150592</v>
      </c>
      <c r="B92">
        <v>471</v>
      </c>
      <c r="C92" t="s">
        <v>80</v>
      </c>
      <c r="D92">
        <v>3056.84484302999</v>
      </c>
      <c r="E92">
        <v>228658.27199464399</v>
      </c>
      <c r="F92">
        <v>91</v>
      </c>
      <c r="G92" t="s">
        <v>80</v>
      </c>
      <c r="H92" t="s">
        <v>20</v>
      </c>
      <c r="I92" t="s">
        <v>80</v>
      </c>
      <c r="J92">
        <v>19</v>
      </c>
      <c r="K92">
        <v>228658.272</v>
      </c>
      <c r="L92" t="s">
        <v>21</v>
      </c>
      <c r="M92" t="s">
        <v>22</v>
      </c>
      <c r="N92">
        <v>4</v>
      </c>
      <c r="O92">
        <v>3</v>
      </c>
      <c r="P92" t="s">
        <v>67</v>
      </c>
      <c r="Q92" t="s">
        <v>68</v>
      </c>
      <c r="R92">
        <v>25.405567999999999</v>
      </c>
      <c r="T92" t="s">
        <v>55</v>
      </c>
      <c r="U92" t="s">
        <v>52</v>
      </c>
      <c r="V92">
        <v>263.71344900000003</v>
      </c>
    </row>
    <row r="93" spans="1:23" x14ac:dyDescent="0.25">
      <c r="A93">
        <v>116192</v>
      </c>
      <c r="B93">
        <v>423</v>
      </c>
      <c r="C93" t="s">
        <v>35</v>
      </c>
      <c r="D93">
        <v>478017.63898599899</v>
      </c>
      <c r="E93">
        <v>7792199.8016211996</v>
      </c>
      <c r="F93">
        <v>56</v>
      </c>
      <c r="G93" t="s">
        <v>35</v>
      </c>
      <c r="H93">
        <v>404</v>
      </c>
      <c r="I93" t="s">
        <v>36</v>
      </c>
      <c r="J93">
        <v>17</v>
      </c>
      <c r="K93">
        <v>7792199.8020000001</v>
      </c>
      <c r="L93" t="s">
        <v>37</v>
      </c>
      <c r="M93" t="s">
        <v>38</v>
      </c>
      <c r="N93">
        <v>2</v>
      </c>
      <c r="O93">
        <v>5</v>
      </c>
      <c r="P93" t="s">
        <v>67</v>
      </c>
      <c r="Q93" t="s">
        <v>68</v>
      </c>
      <c r="R93">
        <v>2.7088190000000001</v>
      </c>
      <c r="T93" t="s">
        <v>67</v>
      </c>
      <c r="U93" t="s">
        <v>66</v>
      </c>
      <c r="V93">
        <v>19.172431</v>
      </c>
    </row>
    <row r="94" spans="1:23" x14ac:dyDescent="0.25">
      <c r="A94">
        <v>44956</v>
      </c>
      <c r="B94">
        <v>411</v>
      </c>
      <c r="C94" t="s">
        <v>77</v>
      </c>
      <c r="D94">
        <v>575.67550021299905</v>
      </c>
      <c r="E94">
        <v>1495.89990828745</v>
      </c>
      <c r="F94">
        <v>85</v>
      </c>
      <c r="G94" t="s">
        <v>77</v>
      </c>
      <c r="H94" t="s">
        <v>20</v>
      </c>
      <c r="I94" t="s">
        <v>77</v>
      </c>
      <c r="J94">
        <v>18</v>
      </c>
      <c r="K94">
        <v>1495.9</v>
      </c>
      <c r="L94" t="s">
        <v>26</v>
      </c>
      <c r="M94" t="s">
        <v>22</v>
      </c>
      <c r="N94">
        <v>4</v>
      </c>
      <c r="O94">
        <v>3</v>
      </c>
      <c r="P94" t="s">
        <v>67</v>
      </c>
      <c r="Q94" t="s">
        <v>68</v>
      </c>
      <c r="R94">
        <v>11.815967000000001</v>
      </c>
      <c r="T94" t="s">
        <v>55</v>
      </c>
      <c r="U94" t="s">
        <v>54</v>
      </c>
      <c r="V94">
        <v>44.69464</v>
      </c>
    </row>
    <row r="95" spans="1:23" x14ac:dyDescent="0.25">
      <c r="T95" t="s">
        <v>67</v>
      </c>
      <c r="U95" t="s">
        <v>112</v>
      </c>
      <c r="V95">
        <v>2.0018129999999998</v>
      </c>
    </row>
    <row r="96" spans="1:23" x14ac:dyDescent="0.25">
      <c r="T96" t="s">
        <v>67</v>
      </c>
      <c r="U96" t="s">
        <v>130</v>
      </c>
      <c r="V96">
        <v>6.800465</v>
      </c>
      <c r="W96">
        <v>22.985969999999998</v>
      </c>
    </row>
    <row r="97" spans="20:22" x14ac:dyDescent="0.25">
      <c r="T97" t="s">
        <v>55</v>
      </c>
      <c r="U97" t="s">
        <v>130</v>
      </c>
      <c r="V97">
        <v>16.185504999999999</v>
      </c>
    </row>
  </sheetData>
  <autoFilter ref="T76:V76">
    <sortState ref="T77:V97">
      <sortCondition ref="U76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95"/>
  <sheetViews>
    <sheetView topLeftCell="AO1" zoomScale="82" zoomScaleNormal="82" workbookViewId="0">
      <selection activeCell="AZ3" sqref="AZ3"/>
    </sheetView>
  </sheetViews>
  <sheetFormatPr baseColWidth="10" defaultRowHeight="15" x14ac:dyDescent="0.25"/>
  <cols>
    <col min="2" max="36" width="0" hidden="1" customWidth="1"/>
    <col min="37" max="37" width="11.42578125" hidden="1" customWidth="1"/>
    <col min="46" max="46" width="19.28515625" customWidth="1"/>
    <col min="47" max="47" width="30.7109375" customWidth="1"/>
  </cols>
  <sheetData>
    <row r="1" spans="1:49" x14ac:dyDescent="0.25">
      <c r="A1" t="s">
        <v>0</v>
      </c>
      <c r="B1" t="s">
        <v>326</v>
      </c>
      <c r="C1" t="s">
        <v>325</v>
      </c>
      <c r="D1" t="s">
        <v>324</v>
      </c>
      <c r="E1" t="s">
        <v>323</v>
      </c>
      <c r="F1" t="s">
        <v>322</v>
      </c>
      <c r="G1" t="s">
        <v>321</v>
      </c>
      <c r="H1" t="s">
        <v>320</v>
      </c>
      <c r="I1" t="s">
        <v>319</v>
      </c>
      <c r="J1" t="s">
        <v>318</v>
      </c>
      <c r="K1" t="s">
        <v>317</v>
      </c>
      <c r="L1" t="s">
        <v>316</v>
      </c>
      <c r="M1" t="s">
        <v>315</v>
      </c>
      <c r="N1" t="s">
        <v>314</v>
      </c>
      <c r="O1" t="s">
        <v>313</v>
      </c>
      <c r="P1" t="s">
        <v>312</v>
      </c>
      <c r="Q1" t="s">
        <v>311</v>
      </c>
      <c r="R1" t="s">
        <v>310</v>
      </c>
      <c r="S1" t="s">
        <v>309</v>
      </c>
      <c r="T1" t="s">
        <v>308</v>
      </c>
      <c r="U1" t="s">
        <v>307</v>
      </c>
      <c r="V1" t="s">
        <v>306</v>
      </c>
      <c r="W1" t="s">
        <v>305</v>
      </c>
      <c r="X1" t="s">
        <v>304</v>
      </c>
      <c r="Y1" t="s">
        <v>303</v>
      </c>
      <c r="Z1" t="s">
        <v>302</v>
      </c>
      <c r="AA1" t="s">
        <v>301</v>
      </c>
      <c r="AB1" t="s">
        <v>300</v>
      </c>
      <c r="AC1" t="s">
        <v>299</v>
      </c>
      <c r="AD1" t="s">
        <v>298</v>
      </c>
      <c r="AE1" t="s">
        <v>5</v>
      </c>
      <c r="AF1" t="s">
        <v>6</v>
      </c>
      <c r="AG1" t="s">
        <v>297</v>
      </c>
      <c r="AH1" t="s">
        <v>8</v>
      </c>
      <c r="AI1" t="s">
        <v>9</v>
      </c>
      <c r="AJ1" t="s">
        <v>296</v>
      </c>
      <c r="AK1" t="s">
        <v>295</v>
      </c>
      <c r="AL1" t="s">
        <v>11</v>
      </c>
      <c r="AM1" t="s">
        <v>12</v>
      </c>
      <c r="AN1" t="s">
        <v>13</v>
      </c>
      <c r="AO1" t="s">
        <v>14</v>
      </c>
      <c r="AP1" t="s">
        <v>15</v>
      </c>
      <c r="AQ1" t="s">
        <v>16</v>
      </c>
      <c r="AR1" t="s">
        <v>17</v>
      </c>
      <c r="AT1" t="s">
        <v>143</v>
      </c>
      <c r="AU1" t="s">
        <v>141</v>
      </c>
      <c r="AV1" t="s">
        <v>142</v>
      </c>
    </row>
    <row r="2" spans="1:49" x14ac:dyDescent="0.25">
      <c r="A2">
        <v>955983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100</v>
      </c>
      <c r="S2">
        <v>0</v>
      </c>
      <c r="T2">
        <v>0</v>
      </c>
      <c r="U2">
        <v>182</v>
      </c>
      <c r="V2" t="s">
        <v>222</v>
      </c>
      <c r="W2">
        <v>3005</v>
      </c>
      <c r="X2" t="s">
        <v>200</v>
      </c>
      <c r="Y2">
        <v>15</v>
      </c>
      <c r="Z2" t="s">
        <v>199</v>
      </c>
      <c r="AA2">
        <v>1</v>
      </c>
      <c r="AB2" t="s">
        <v>169</v>
      </c>
      <c r="AC2">
        <v>4</v>
      </c>
      <c r="AD2" t="s">
        <v>40</v>
      </c>
      <c r="AE2">
        <v>16</v>
      </c>
      <c r="AF2" t="s">
        <v>136</v>
      </c>
      <c r="AG2">
        <v>131</v>
      </c>
      <c r="AH2" t="s">
        <v>221</v>
      </c>
      <c r="AI2">
        <v>3</v>
      </c>
      <c r="AL2" t="s">
        <v>138</v>
      </c>
      <c r="AM2" t="s">
        <v>44</v>
      </c>
      <c r="AN2">
        <v>1</v>
      </c>
      <c r="AO2">
        <v>5</v>
      </c>
      <c r="AP2" t="s">
        <v>39</v>
      </c>
      <c r="AQ2" t="s">
        <v>40</v>
      </c>
      <c r="AR2">
        <v>0.45665299999999998</v>
      </c>
      <c r="AT2" t="s">
        <v>33</v>
      </c>
      <c r="AU2" t="s">
        <v>21</v>
      </c>
      <c r="AV2">
        <v>0.39593400000000001</v>
      </c>
    </row>
    <row r="3" spans="1:49" x14ac:dyDescent="0.25">
      <c r="A3">
        <v>1193346</v>
      </c>
      <c r="B3">
        <v>0</v>
      </c>
      <c r="C3">
        <v>10</v>
      </c>
      <c r="D3">
        <v>80</v>
      </c>
      <c r="E3">
        <v>10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921</v>
      </c>
      <c r="V3" t="s">
        <v>282</v>
      </c>
      <c r="W3">
        <v>35</v>
      </c>
      <c r="X3" t="s">
        <v>220</v>
      </c>
      <c r="Y3">
        <v>35</v>
      </c>
      <c r="Z3" t="s">
        <v>220</v>
      </c>
      <c r="AA3">
        <v>4</v>
      </c>
      <c r="AB3" t="s">
        <v>180</v>
      </c>
      <c r="AC3">
        <v>4</v>
      </c>
      <c r="AD3" t="s">
        <v>40</v>
      </c>
      <c r="AE3">
        <v>75</v>
      </c>
      <c r="AF3" t="s">
        <v>283</v>
      </c>
      <c r="AG3">
        <v>921</v>
      </c>
      <c r="AH3" t="s">
        <v>282</v>
      </c>
      <c r="AI3">
        <v>20</v>
      </c>
      <c r="AL3" t="s">
        <v>52</v>
      </c>
      <c r="AM3" t="s">
        <v>32</v>
      </c>
      <c r="AN3">
        <v>5</v>
      </c>
      <c r="AO3">
        <v>1</v>
      </c>
      <c r="AP3" t="s">
        <v>39</v>
      </c>
      <c r="AQ3" t="s">
        <v>40</v>
      </c>
      <c r="AR3">
        <v>2.915832</v>
      </c>
      <c r="AT3" t="s">
        <v>39</v>
      </c>
      <c r="AU3" t="s">
        <v>49</v>
      </c>
      <c r="AV3">
        <v>4.4514999999999999E-2</v>
      </c>
      <c r="AW3">
        <f>AV3+AV4</f>
        <v>1.7686030000000001</v>
      </c>
    </row>
    <row r="4" spans="1:49" x14ac:dyDescent="0.25">
      <c r="A4">
        <v>1303034</v>
      </c>
      <c r="B4">
        <v>0</v>
      </c>
      <c r="C4">
        <v>10</v>
      </c>
      <c r="D4">
        <v>20</v>
      </c>
      <c r="E4">
        <v>70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317</v>
      </c>
      <c r="V4" t="s">
        <v>225</v>
      </c>
      <c r="W4">
        <v>3022</v>
      </c>
      <c r="X4" t="s">
        <v>224</v>
      </c>
      <c r="Y4">
        <v>51</v>
      </c>
      <c r="Z4" t="s">
        <v>185</v>
      </c>
      <c r="AA4">
        <v>5</v>
      </c>
      <c r="AB4" t="s">
        <v>185</v>
      </c>
      <c r="AC4">
        <v>4</v>
      </c>
      <c r="AD4" t="s">
        <v>40</v>
      </c>
      <c r="AE4">
        <v>46</v>
      </c>
      <c r="AF4" t="s">
        <v>64</v>
      </c>
      <c r="AG4">
        <v>317</v>
      </c>
      <c r="AH4" t="s">
        <v>65</v>
      </c>
      <c r="AI4">
        <v>11</v>
      </c>
      <c r="AL4" t="s">
        <v>66</v>
      </c>
      <c r="AM4" t="s">
        <v>60</v>
      </c>
      <c r="AN4">
        <v>3</v>
      </c>
      <c r="AO4">
        <v>1</v>
      </c>
      <c r="AP4" t="s">
        <v>39</v>
      </c>
      <c r="AQ4" t="s">
        <v>40</v>
      </c>
      <c r="AR4">
        <v>0.55902099999999999</v>
      </c>
      <c r="AT4" t="s">
        <v>33</v>
      </c>
      <c r="AU4" t="s">
        <v>49</v>
      </c>
      <c r="AV4">
        <v>1.7240880000000001</v>
      </c>
    </row>
    <row r="5" spans="1:49" x14ac:dyDescent="0.25">
      <c r="A5">
        <v>954055</v>
      </c>
      <c r="B5">
        <v>0</v>
      </c>
      <c r="C5">
        <v>55</v>
      </c>
      <c r="D5">
        <v>15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30</v>
      </c>
      <c r="L5">
        <v>0</v>
      </c>
      <c r="M5">
        <v>0</v>
      </c>
      <c r="N5">
        <v>0</v>
      </c>
      <c r="O5">
        <v>30</v>
      </c>
      <c r="P5">
        <v>0</v>
      </c>
      <c r="Q5">
        <v>0</v>
      </c>
      <c r="R5">
        <v>0</v>
      </c>
      <c r="S5">
        <v>0</v>
      </c>
      <c r="T5">
        <v>0</v>
      </c>
      <c r="U5">
        <v>997</v>
      </c>
      <c r="V5" t="s">
        <v>214</v>
      </c>
      <c r="W5">
        <v>3011</v>
      </c>
      <c r="X5" t="s">
        <v>213</v>
      </c>
      <c r="Y5">
        <v>23</v>
      </c>
      <c r="Z5" t="s">
        <v>212</v>
      </c>
      <c r="AA5">
        <v>2</v>
      </c>
      <c r="AB5" t="s">
        <v>191</v>
      </c>
      <c r="AC5">
        <v>4</v>
      </c>
      <c r="AD5" t="s">
        <v>40</v>
      </c>
      <c r="AE5">
        <v>58</v>
      </c>
      <c r="AF5" t="s">
        <v>211</v>
      </c>
      <c r="AG5">
        <v>997</v>
      </c>
      <c r="AH5" t="s">
        <v>210</v>
      </c>
      <c r="AI5">
        <v>15</v>
      </c>
      <c r="AL5" t="s">
        <v>109</v>
      </c>
      <c r="AM5" t="s">
        <v>22</v>
      </c>
      <c r="AN5">
        <v>4</v>
      </c>
      <c r="AO5">
        <v>3</v>
      </c>
      <c r="AP5" t="s">
        <v>39</v>
      </c>
      <c r="AQ5" t="s">
        <v>40</v>
      </c>
      <c r="AR5">
        <v>0.29071000000000002</v>
      </c>
      <c r="AT5" t="s">
        <v>39</v>
      </c>
      <c r="AU5" t="s">
        <v>138</v>
      </c>
      <c r="AV5">
        <v>0.45665299999999998</v>
      </c>
      <c r="AW5">
        <f>AV5+AV6</f>
        <v>14.413677999999999</v>
      </c>
    </row>
    <row r="6" spans="1:49" x14ac:dyDescent="0.25">
      <c r="A6">
        <v>977305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100</v>
      </c>
      <c r="Q6">
        <v>0</v>
      </c>
      <c r="R6">
        <v>0</v>
      </c>
      <c r="S6">
        <v>0</v>
      </c>
      <c r="T6">
        <v>0</v>
      </c>
      <c r="U6">
        <v>345</v>
      </c>
      <c r="V6" t="s">
        <v>202</v>
      </c>
      <c r="W6">
        <v>3020</v>
      </c>
      <c r="X6" t="s">
        <v>204</v>
      </c>
      <c r="Y6">
        <v>51</v>
      </c>
      <c r="Z6" t="s">
        <v>185</v>
      </c>
      <c r="AA6">
        <v>5</v>
      </c>
      <c r="AB6" t="s">
        <v>185</v>
      </c>
      <c r="AC6">
        <v>4</v>
      </c>
      <c r="AD6" t="s">
        <v>40</v>
      </c>
      <c r="AE6">
        <v>51</v>
      </c>
      <c r="AF6" t="s">
        <v>203</v>
      </c>
      <c r="AG6">
        <v>345</v>
      </c>
      <c r="AH6" t="s">
        <v>202</v>
      </c>
      <c r="AI6">
        <v>13</v>
      </c>
      <c r="AL6" t="s">
        <v>159</v>
      </c>
      <c r="AM6" t="s">
        <v>60</v>
      </c>
      <c r="AN6">
        <v>3</v>
      </c>
      <c r="AO6">
        <v>4</v>
      </c>
      <c r="AP6" t="s">
        <v>39</v>
      </c>
      <c r="AQ6" t="s">
        <v>40</v>
      </c>
      <c r="AR6">
        <v>0.68851899999999999</v>
      </c>
      <c r="AT6" t="s">
        <v>33</v>
      </c>
      <c r="AU6" t="s">
        <v>138</v>
      </c>
      <c r="AV6">
        <v>13.957025</v>
      </c>
    </row>
    <row r="7" spans="1:49" x14ac:dyDescent="0.25">
      <c r="A7">
        <v>957774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100</v>
      </c>
      <c r="R7">
        <v>0</v>
      </c>
      <c r="S7">
        <v>0</v>
      </c>
      <c r="T7">
        <v>0</v>
      </c>
      <c r="U7">
        <v>101</v>
      </c>
      <c r="V7" t="s">
        <v>223</v>
      </c>
      <c r="W7">
        <v>11</v>
      </c>
      <c r="X7" t="s">
        <v>201</v>
      </c>
      <c r="Y7">
        <v>11</v>
      </c>
      <c r="Z7" t="s">
        <v>201</v>
      </c>
      <c r="AA7">
        <v>1</v>
      </c>
      <c r="AB7" t="s">
        <v>169</v>
      </c>
      <c r="AC7">
        <v>4</v>
      </c>
      <c r="AD7" t="s">
        <v>40</v>
      </c>
      <c r="AE7">
        <v>2</v>
      </c>
      <c r="AF7" t="s">
        <v>113</v>
      </c>
      <c r="AG7">
        <v>111</v>
      </c>
      <c r="AH7" t="s">
        <v>223</v>
      </c>
      <c r="AI7">
        <v>1</v>
      </c>
      <c r="AL7" t="s">
        <v>43</v>
      </c>
      <c r="AM7" t="s">
        <v>44</v>
      </c>
      <c r="AN7">
        <v>1</v>
      </c>
      <c r="AO7">
        <v>5</v>
      </c>
      <c r="AP7" t="s">
        <v>39</v>
      </c>
      <c r="AQ7" t="s">
        <v>40</v>
      </c>
      <c r="AR7">
        <v>1.0832250000000001</v>
      </c>
      <c r="AT7" t="s">
        <v>39</v>
      </c>
      <c r="AU7" t="s">
        <v>37</v>
      </c>
      <c r="AV7">
        <v>24.23921</v>
      </c>
      <c r="AW7">
        <f>AV7+AV8</f>
        <v>140.139208</v>
      </c>
    </row>
    <row r="8" spans="1:49" x14ac:dyDescent="0.25">
      <c r="A8">
        <v>967898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45</v>
      </c>
      <c r="R8">
        <v>45</v>
      </c>
      <c r="S8">
        <v>10</v>
      </c>
      <c r="T8">
        <v>0</v>
      </c>
      <c r="U8">
        <v>122</v>
      </c>
      <c r="V8" t="s">
        <v>230</v>
      </c>
      <c r="W8">
        <v>3003</v>
      </c>
      <c r="X8" t="s">
        <v>231</v>
      </c>
      <c r="Y8">
        <v>11</v>
      </c>
      <c r="Z8" t="s">
        <v>201</v>
      </c>
      <c r="AA8">
        <v>1</v>
      </c>
      <c r="AB8" t="s">
        <v>169</v>
      </c>
      <c r="AC8">
        <v>4</v>
      </c>
      <c r="AD8" t="s">
        <v>40</v>
      </c>
      <c r="AE8">
        <v>12</v>
      </c>
      <c r="AF8" t="s">
        <v>110</v>
      </c>
      <c r="AG8">
        <v>121</v>
      </c>
      <c r="AH8" t="s">
        <v>230</v>
      </c>
      <c r="AI8">
        <v>2</v>
      </c>
      <c r="AL8" t="s">
        <v>112</v>
      </c>
      <c r="AM8" t="s">
        <v>44</v>
      </c>
      <c r="AN8">
        <v>1</v>
      </c>
      <c r="AO8">
        <v>5</v>
      </c>
      <c r="AP8" t="s">
        <v>39</v>
      </c>
      <c r="AQ8" t="s">
        <v>40</v>
      </c>
      <c r="AR8">
        <v>1.7122919999999999</v>
      </c>
      <c r="AT8" t="s">
        <v>33</v>
      </c>
      <c r="AU8" t="s">
        <v>37</v>
      </c>
      <c r="AV8">
        <v>115.899998</v>
      </c>
    </row>
    <row r="9" spans="1:49" x14ac:dyDescent="0.25">
      <c r="A9">
        <v>1241432</v>
      </c>
      <c r="B9">
        <v>0</v>
      </c>
      <c r="C9">
        <v>20</v>
      </c>
      <c r="D9">
        <v>0</v>
      </c>
      <c r="E9">
        <v>80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960</v>
      </c>
      <c r="V9" t="s">
        <v>265</v>
      </c>
      <c r="W9">
        <v>3022</v>
      </c>
      <c r="X9" t="s">
        <v>224</v>
      </c>
      <c r="Y9">
        <v>51</v>
      </c>
      <c r="Z9" t="s">
        <v>185</v>
      </c>
      <c r="AA9">
        <v>5</v>
      </c>
      <c r="AB9" t="s">
        <v>185</v>
      </c>
      <c r="AC9">
        <v>4</v>
      </c>
      <c r="AD9" t="s">
        <v>40</v>
      </c>
      <c r="AE9">
        <v>41</v>
      </c>
      <c r="AF9" t="s">
        <v>266</v>
      </c>
      <c r="AG9" t="s">
        <v>20</v>
      </c>
      <c r="AH9" t="s">
        <v>265</v>
      </c>
      <c r="AI9">
        <v>10</v>
      </c>
      <c r="AL9" t="s">
        <v>157</v>
      </c>
      <c r="AM9" t="s">
        <v>60</v>
      </c>
      <c r="AN9">
        <v>3</v>
      </c>
      <c r="AO9">
        <v>1</v>
      </c>
      <c r="AP9" t="s">
        <v>39</v>
      </c>
      <c r="AQ9" t="s">
        <v>40</v>
      </c>
      <c r="AR9">
        <v>0.26230900000000001</v>
      </c>
      <c r="AT9" t="s">
        <v>33</v>
      </c>
      <c r="AU9" t="s">
        <v>59</v>
      </c>
      <c r="AV9">
        <v>37.075299000000001</v>
      </c>
    </row>
    <row r="10" spans="1:49" x14ac:dyDescent="0.25">
      <c r="A10">
        <v>990641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100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403</v>
      </c>
      <c r="V10" t="s">
        <v>205</v>
      </c>
      <c r="W10">
        <v>22</v>
      </c>
      <c r="X10" t="s">
        <v>37</v>
      </c>
      <c r="Y10">
        <v>22</v>
      </c>
      <c r="Z10" t="s">
        <v>37</v>
      </c>
      <c r="AA10">
        <v>2</v>
      </c>
      <c r="AB10" t="s">
        <v>191</v>
      </c>
      <c r="AC10">
        <v>4</v>
      </c>
      <c r="AD10" t="s">
        <v>40</v>
      </c>
      <c r="AE10">
        <v>55</v>
      </c>
      <c r="AF10" t="s">
        <v>35</v>
      </c>
      <c r="AG10">
        <v>423</v>
      </c>
      <c r="AH10" t="s">
        <v>205</v>
      </c>
      <c r="AI10">
        <v>17</v>
      </c>
      <c r="AL10" t="s">
        <v>37</v>
      </c>
      <c r="AM10" t="s">
        <v>38</v>
      </c>
      <c r="AN10">
        <v>2</v>
      </c>
      <c r="AO10">
        <v>5</v>
      </c>
      <c r="AP10" t="s">
        <v>39</v>
      </c>
      <c r="AQ10" t="s">
        <v>40</v>
      </c>
      <c r="AR10">
        <v>24.23921</v>
      </c>
      <c r="AT10" t="s">
        <v>39</v>
      </c>
      <c r="AU10" t="s">
        <v>109</v>
      </c>
      <c r="AV10">
        <v>0.29071000000000002</v>
      </c>
      <c r="AW10">
        <f>AV10+AV11</f>
        <v>5.17502</v>
      </c>
    </row>
    <row r="11" spans="1:49" x14ac:dyDescent="0.25">
      <c r="A11">
        <v>1227164</v>
      </c>
      <c r="B11">
        <v>0</v>
      </c>
      <c r="C11">
        <v>0</v>
      </c>
      <c r="D11">
        <v>0</v>
      </c>
      <c r="E11">
        <v>100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945</v>
      </c>
      <c r="V11" t="s">
        <v>48</v>
      </c>
      <c r="W11">
        <v>945</v>
      </c>
      <c r="X11" t="s">
        <v>48</v>
      </c>
      <c r="Y11">
        <v>47</v>
      </c>
      <c r="Z11" t="s">
        <v>194</v>
      </c>
      <c r="AA11">
        <v>4</v>
      </c>
      <c r="AB11" t="s">
        <v>180</v>
      </c>
      <c r="AC11">
        <v>4</v>
      </c>
      <c r="AD11" t="s">
        <v>40</v>
      </c>
      <c r="AE11">
        <v>80</v>
      </c>
      <c r="AF11" t="s">
        <v>47</v>
      </c>
      <c r="AG11">
        <v>932</v>
      </c>
      <c r="AH11" t="s">
        <v>48</v>
      </c>
      <c r="AI11">
        <v>23</v>
      </c>
      <c r="AL11" t="s">
        <v>49</v>
      </c>
      <c r="AM11" t="s">
        <v>32</v>
      </c>
      <c r="AN11">
        <v>5</v>
      </c>
      <c r="AO11">
        <v>1</v>
      </c>
      <c r="AP11" t="s">
        <v>39</v>
      </c>
      <c r="AQ11" t="s">
        <v>40</v>
      </c>
      <c r="AR11">
        <v>4.4514999999999999E-2</v>
      </c>
      <c r="AT11" t="s">
        <v>33</v>
      </c>
      <c r="AU11" t="s">
        <v>109</v>
      </c>
      <c r="AV11">
        <v>4.8843100000000002</v>
      </c>
    </row>
    <row r="12" spans="1:49" x14ac:dyDescent="0.25">
      <c r="A12">
        <v>1275767</v>
      </c>
      <c r="B12">
        <v>0</v>
      </c>
      <c r="C12">
        <v>0</v>
      </c>
      <c r="D12">
        <v>0</v>
      </c>
      <c r="E12">
        <v>85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15</v>
      </c>
      <c r="T12">
        <v>0</v>
      </c>
      <c r="U12">
        <v>2005</v>
      </c>
      <c r="V12" t="s">
        <v>268</v>
      </c>
      <c r="W12">
        <v>3001</v>
      </c>
      <c r="X12" t="s">
        <v>236</v>
      </c>
      <c r="Y12">
        <v>11</v>
      </c>
      <c r="Z12" t="s">
        <v>201</v>
      </c>
      <c r="AA12">
        <v>1</v>
      </c>
      <c r="AB12" t="s">
        <v>169</v>
      </c>
      <c r="AC12">
        <v>4</v>
      </c>
      <c r="AD12" t="s">
        <v>40</v>
      </c>
      <c r="AE12">
        <v>33</v>
      </c>
      <c r="AF12" t="s">
        <v>208</v>
      </c>
      <c r="AG12">
        <v>191</v>
      </c>
      <c r="AH12" t="s">
        <v>267</v>
      </c>
      <c r="AI12">
        <v>6</v>
      </c>
      <c r="AL12" t="s">
        <v>155</v>
      </c>
      <c r="AM12" t="s">
        <v>44</v>
      </c>
      <c r="AN12">
        <v>1</v>
      </c>
      <c r="AO12">
        <v>3</v>
      </c>
      <c r="AP12" t="s">
        <v>39</v>
      </c>
      <c r="AQ12" t="s">
        <v>40</v>
      </c>
      <c r="AR12">
        <v>1.065458</v>
      </c>
      <c r="AT12" t="s">
        <v>39</v>
      </c>
      <c r="AU12" t="s">
        <v>159</v>
      </c>
      <c r="AV12">
        <v>0.68851899999999999</v>
      </c>
      <c r="AW12">
        <f>AV12+AV13</f>
        <v>0.92891400000000002</v>
      </c>
    </row>
    <row r="13" spans="1:49" x14ac:dyDescent="0.25">
      <c r="A13">
        <v>964867</v>
      </c>
      <c r="B13">
        <v>0</v>
      </c>
      <c r="C13">
        <v>30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10</v>
      </c>
      <c r="Q13">
        <v>15</v>
      </c>
      <c r="R13">
        <v>45</v>
      </c>
      <c r="S13">
        <v>0</v>
      </c>
      <c r="T13">
        <v>0</v>
      </c>
      <c r="U13">
        <v>113</v>
      </c>
      <c r="V13" t="s">
        <v>175</v>
      </c>
      <c r="W13">
        <v>113</v>
      </c>
      <c r="X13" t="s">
        <v>174</v>
      </c>
      <c r="Y13">
        <v>12</v>
      </c>
      <c r="Z13" t="s">
        <v>170</v>
      </c>
      <c r="AA13">
        <v>1</v>
      </c>
      <c r="AB13" t="s">
        <v>169</v>
      </c>
      <c r="AC13">
        <v>4</v>
      </c>
      <c r="AD13" t="s">
        <v>40</v>
      </c>
      <c r="AE13">
        <v>22</v>
      </c>
      <c r="AF13" t="s">
        <v>173</v>
      </c>
      <c r="AG13">
        <v>141</v>
      </c>
      <c r="AH13" t="s">
        <v>172</v>
      </c>
      <c r="AI13">
        <v>19</v>
      </c>
      <c r="AL13" t="s">
        <v>21</v>
      </c>
      <c r="AM13" t="s">
        <v>22</v>
      </c>
      <c r="AN13">
        <v>4</v>
      </c>
      <c r="AO13">
        <v>3</v>
      </c>
      <c r="AP13" t="s">
        <v>33</v>
      </c>
      <c r="AQ13" t="s">
        <v>34</v>
      </c>
      <c r="AR13">
        <v>0.39593400000000001</v>
      </c>
      <c r="AT13" t="s">
        <v>33</v>
      </c>
      <c r="AU13" t="s">
        <v>159</v>
      </c>
      <c r="AV13">
        <v>0.240395</v>
      </c>
    </row>
    <row r="14" spans="1:49" x14ac:dyDescent="0.25">
      <c r="A14">
        <v>957570</v>
      </c>
      <c r="B14">
        <v>0</v>
      </c>
      <c r="C14">
        <v>0</v>
      </c>
      <c r="D14">
        <v>95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5</v>
      </c>
      <c r="Q14">
        <v>0</v>
      </c>
      <c r="R14">
        <v>0</v>
      </c>
      <c r="S14">
        <v>0</v>
      </c>
      <c r="T14">
        <v>0</v>
      </c>
      <c r="U14">
        <v>332</v>
      </c>
      <c r="V14" t="s">
        <v>59</v>
      </c>
      <c r="W14">
        <v>3021</v>
      </c>
      <c r="X14" t="s">
        <v>186</v>
      </c>
      <c r="Y14">
        <v>51</v>
      </c>
      <c r="Z14" t="s">
        <v>185</v>
      </c>
      <c r="AA14">
        <v>5</v>
      </c>
      <c r="AB14" t="s">
        <v>185</v>
      </c>
      <c r="AC14">
        <v>4</v>
      </c>
      <c r="AD14" t="s">
        <v>34</v>
      </c>
      <c r="AE14">
        <v>49</v>
      </c>
      <c r="AF14" t="s">
        <v>184</v>
      </c>
      <c r="AG14">
        <v>331</v>
      </c>
      <c r="AH14" t="s">
        <v>59</v>
      </c>
      <c r="AI14">
        <v>12</v>
      </c>
      <c r="AL14" t="s">
        <v>59</v>
      </c>
      <c r="AM14" t="s">
        <v>60</v>
      </c>
      <c r="AN14">
        <v>3</v>
      </c>
      <c r="AO14">
        <v>1</v>
      </c>
      <c r="AP14" t="s">
        <v>33</v>
      </c>
      <c r="AQ14" t="s">
        <v>34</v>
      </c>
      <c r="AR14">
        <v>37.075299000000001</v>
      </c>
      <c r="AT14" t="s">
        <v>33</v>
      </c>
      <c r="AU14" t="s">
        <v>31</v>
      </c>
      <c r="AV14">
        <v>18.188041999999999</v>
      </c>
    </row>
    <row r="15" spans="1:49" x14ac:dyDescent="0.25">
      <c r="A15">
        <v>976416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100</v>
      </c>
      <c r="Q15">
        <v>0</v>
      </c>
      <c r="R15">
        <v>0</v>
      </c>
      <c r="S15">
        <v>0</v>
      </c>
      <c r="T15">
        <v>0</v>
      </c>
      <c r="U15">
        <v>345</v>
      </c>
      <c r="V15" t="s">
        <v>202</v>
      </c>
      <c r="W15">
        <v>3020</v>
      </c>
      <c r="X15" t="s">
        <v>204</v>
      </c>
      <c r="Y15">
        <v>51</v>
      </c>
      <c r="Z15" t="s">
        <v>185</v>
      </c>
      <c r="AA15">
        <v>5</v>
      </c>
      <c r="AB15" t="s">
        <v>185</v>
      </c>
      <c r="AC15">
        <v>4</v>
      </c>
      <c r="AD15" t="s">
        <v>40</v>
      </c>
      <c r="AE15">
        <v>51</v>
      </c>
      <c r="AF15" t="s">
        <v>203</v>
      </c>
      <c r="AG15">
        <v>345</v>
      </c>
      <c r="AH15" t="s">
        <v>202</v>
      </c>
      <c r="AI15">
        <v>13</v>
      </c>
      <c r="AL15" t="s">
        <v>159</v>
      </c>
      <c r="AM15" t="s">
        <v>60</v>
      </c>
      <c r="AN15">
        <v>3</v>
      </c>
      <c r="AO15">
        <v>4</v>
      </c>
      <c r="AP15" t="s">
        <v>33</v>
      </c>
      <c r="AQ15" t="s">
        <v>34</v>
      </c>
      <c r="AR15">
        <v>0.240395</v>
      </c>
      <c r="AT15" t="s">
        <v>39</v>
      </c>
      <c r="AU15" t="s">
        <v>157</v>
      </c>
      <c r="AV15">
        <v>0.26230900000000001</v>
      </c>
      <c r="AW15">
        <f>AV15+AV16</f>
        <v>0.62823600000000002</v>
      </c>
    </row>
    <row r="16" spans="1:49" x14ac:dyDescent="0.25">
      <c r="A16">
        <v>1200577</v>
      </c>
      <c r="B16">
        <v>0</v>
      </c>
      <c r="C16">
        <v>0</v>
      </c>
      <c r="D16">
        <v>75</v>
      </c>
      <c r="E16">
        <v>25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925</v>
      </c>
      <c r="V16" t="s">
        <v>218</v>
      </c>
      <c r="W16">
        <v>35</v>
      </c>
      <c r="X16" t="s">
        <v>220</v>
      </c>
      <c r="Y16">
        <v>35</v>
      </c>
      <c r="Z16" t="s">
        <v>220</v>
      </c>
      <c r="AA16">
        <v>4</v>
      </c>
      <c r="AB16" t="s">
        <v>180</v>
      </c>
      <c r="AC16">
        <v>4</v>
      </c>
      <c r="AD16" t="s">
        <v>40</v>
      </c>
      <c r="AE16">
        <v>76</v>
      </c>
      <c r="AF16" t="s">
        <v>219</v>
      </c>
      <c r="AG16">
        <v>925</v>
      </c>
      <c r="AH16" t="s">
        <v>218</v>
      </c>
      <c r="AI16">
        <v>20</v>
      </c>
      <c r="AL16" t="s">
        <v>52</v>
      </c>
      <c r="AM16" t="s">
        <v>32</v>
      </c>
      <c r="AN16">
        <v>5</v>
      </c>
      <c r="AO16">
        <v>1</v>
      </c>
      <c r="AP16" t="s">
        <v>33</v>
      </c>
      <c r="AQ16" t="s">
        <v>34</v>
      </c>
      <c r="AR16">
        <v>15.812208999999999</v>
      </c>
      <c r="AT16" t="s">
        <v>33</v>
      </c>
      <c r="AU16" t="s">
        <v>157</v>
      </c>
      <c r="AV16">
        <v>0.365927</v>
      </c>
    </row>
    <row r="17" spans="1:49" x14ac:dyDescent="0.25">
      <c r="A17">
        <v>973039</v>
      </c>
      <c r="B17">
        <v>0</v>
      </c>
      <c r="C17">
        <v>0</v>
      </c>
      <c r="D17">
        <v>80</v>
      </c>
      <c r="E17">
        <v>10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200</v>
      </c>
      <c r="V17" t="s">
        <v>255</v>
      </c>
      <c r="W17">
        <v>3021</v>
      </c>
      <c r="X17" t="s">
        <v>186</v>
      </c>
      <c r="Y17">
        <v>51</v>
      </c>
      <c r="Z17" t="s">
        <v>185</v>
      </c>
      <c r="AA17">
        <v>5</v>
      </c>
      <c r="AB17" t="s">
        <v>185</v>
      </c>
      <c r="AC17">
        <v>4</v>
      </c>
      <c r="AD17" t="s">
        <v>40</v>
      </c>
      <c r="AE17">
        <v>44</v>
      </c>
      <c r="AF17" t="s">
        <v>64</v>
      </c>
      <c r="AG17">
        <v>331</v>
      </c>
      <c r="AH17" t="s">
        <v>254</v>
      </c>
      <c r="AI17">
        <v>11</v>
      </c>
      <c r="AL17" t="s">
        <v>66</v>
      </c>
      <c r="AM17" t="s">
        <v>60</v>
      </c>
      <c r="AN17">
        <v>3</v>
      </c>
      <c r="AO17">
        <v>1</v>
      </c>
      <c r="AP17" t="s">
        <v>33</v>
      </c>
      <c r="AQ17" t="s">
        <v>34</v>
      </c>
      <c r="AR17">
        <v>20.984159999999999</v>
      </c>
      <c r="AT17" t="s">
        <v>33</v>
      </c>
      <c r="AU17" t="s">
        <v>152</v>
      </c>
      <c r="AV17">
        <v>0.34212799999999999</v>
      </c>
    </row>
    <row r="18" spans="1:49" x14ac:dyDescent="0.25">
      <c r="A18">
        <v>918465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100</v>
      </c>
      <c r="R18">
        <v>0</v>
      </c>
      <c r="S18">
        <v>0</v>
      </c>
      <c r="T18">
        <v>0</v>
      </c>
      <c r="U18">
        <v>101</v>
      </c>
      <c r="V18" t="s">
        <v>223</v>
      </c>
      <c r="W18">
        <v>11</v>
      </c>
      <c r="X18" t="s">
        <v>201</v>
      </c>
      <c r="Y18">
        <v>11</v>
      </c>
      <c r="Z18" t="s">
        <v>201</v>
      </c>
      <c r="AA18">
        <v>1</v>
      </c>
      <c r="AB18" t="s">
        <v>169</v>
      </c>
      <c r="AC18">
        <v>4</v>
      </c>
      <c r="AD18" t="s">
        <v>40</v>
      </c>
      <c r="AE18">
        <v>2</v>
      </c>
      <c r="AF18" t="s">
        <v>113</v>
      </c>
      <c r="AG18">
        <v>111</v>
      </c>
      <c r="AH18" t="s">
        <v>223</v>
      </c>
      <c r="AI18">
        <v>1</v>
      </c>
      <c r="AL18" t="s">
        <v>43</v>
      </c>
      <c r="AM18" t="s">
        <v>44</v>
      </c>
      <c r="AN18">
        <v>1</v>
      </c>
      <c r="AO18">
        <v>5</v>
      </c>
      <c r="AP18" t="s">
        <v>33</v>
      </c>
      <c r="AQ18" t="s">
        <v>34</v>
      </c>
      <c r="AR18">
        <v>2.147E-3</v>
      </c>
      <c r="AT18" t="s">
        <v>39</v>
      </c>
      <c r="AU18" t="s">
        <v>43</v>
      </c>
      <c r="AV18">
        <v>1.0832250000000001</v>
      </c>
      <c r="AW18">
        <f>AV18+AV19</f>
        <v>1.085372</v>
      </c>
    </row>
    <row r="19" spans="1:49" x14ac:dyDescent="0.25">
      <c r="A19">
        <v>1287737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100</v>
      </c>
      <c r="S19">
        <v>0</v>
      </c>
      <c r="T19">
        <v>0</v>
      </c>
      <c r="U19">
        <v>131</v>
      </c>
      <c r="V19" t="s">
        <v>198</v>
      </c>
      <c r="W19">
        <v>3005</v>
      </c>
      <c r="X19" t="s">
        <v>200</v>
      </c>
      <c r="Y19">
        <v>15</v>
      </c>
      <c r="Z19" t="s">
        <v>199</v>
      </c>
      <c r="AA19">
        <v>1</v>
      </c>
      <c r="AB19" t="s">
        <v>169</v>
      </c>
      <c r="AC19">
        <v>4</v>
      </c>
      <c r="AD19" t="s">
        <v>40</v>
      </c>
      <c r="AE19">
        <v>15</v>
      </c>
      <c r="AF19" t="s">
        <v>136</v>
      </c>
      <c r="AG19">
        <v>131</v>
      </c>
      <c r="AH19" t="s">
        <v>198</v>
      </c>
      <c r="AI19">
        <v>3</v>
      </c>
      <c r="AL19" t="s">
        <v>138</v>
      </c>
      <c r="AM19" t="s">
        <v>44</v>
      </c>
      <c r="AN19">
        <v>1</v>
      </c>
      <c r="AO19">
        <v>5</v>
      </c>
      <c r="AP19" t="s">
        <v>33</v>
      </c>
      <c r="AQ19" t="s">
        <v>34</v>
      </c>
      <c r="AR19">
        <v>13.957025</v>
      </c>
      <c r="AT19" t="s">
        <v>33</v>
      </c>
      <c r="AU19" t="s">
        <v>43</v>
      </c>
      <c r="AV19">
        <v>2.147E-3</v>
      </c>
    </row>
    <row r="20" spans="1:49" x14ac:dyDescent="0.25">
      <c r="A20">
        <v>990494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100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403</v>
      </c>
      <c r="V20" t="s">
        <v>205</v>
      </c>
      <c r="W20">
        <v>22</v>
      </c>
      <c r="X20" t="s">
        <v>37</v>
      </c>
      <c r="Y20">
        <v>22</v>
      </c>
      <c r="Z20" t="s">
        <v>37</v>
      </c>
      <c r="AA20">
        <v>2</v>
      </c>
      <c r="AB20" t="s">
        <v>191</v>
      </c>
      <c r="AC20">
        <v>4</v>
      </c>
      <c r="AD20" t="s">
        <v>34</v>
      </c>
      <c r="AE20">
        <v>55</v>
      </c>
      <c r="AF20" t="s">
        <v>35</v>
      </c>
      <c r="AG20">
        <v>423</v>
      </c>
      <c r="AH20" t="s">
        <v>205</v>
      </c>
      <c r="AI20">
        <v>17</v>
      </c>
      <c r="AL20" t="s">
        <v>37</v>
      </c>
      <c r="AM20" t="s">
        <v>38</v>
      </c>
      <c r="AN20">
        <v>2</v>
      </c>
      <c r="AO20">
        <v>5</v>
      </c>
      <c r="AP20" t="s">
        <v>33</v>
      </c>
      <c r="AQ20" t="s">
        <v>34</v>
      </c>
      <c r="AR20">
        <v>115.899998</v>
      </c>
      <c r="AT20" t="s">
        <v>39</v>
      </c>
      <c r="AU20" t="s">
        <v>52</v>
      </c>
      <c r="AV20">
        <v>2.915832</v>
      </c>
      <c r="AW20">
        <f>AV20+AV21</f>
        <v>18.728040999999997</v>
      </c>
    </row>
    <row r="21" spans="1:49" x14ac:dyDescent="0.25">
      <c r="A21">
        <v>1224874</v>
      </c>
      <c r="B21">
        <v>0</v>
      </c>
      <c r="C21">
        <v>0</v>
      </c>
      <c r="D21">
        <v>0</v>
      </c>
      <c r="E21">
        <v>100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945</v>
      </c>
      <c r="V21" t="s">
        <v>48</v>
      </c>
      <c r="W21">
        <v>945</v>
      </c>
      <c r="X21" t="s">
        <v>48</v>
      </c>
      <c r="Y21">
        <v>47</v>
      </c>
      <c r="Z21" t="s">
        <v>194</v>
      </c>
      <c r="AA21">
        <v>4</v>
      </c>
      <c r="AB21" t="s">
        <v>180</v>
      </c>
      <c r="AC21">
        <v>4</v>
      </c>
      <c r="AD21" t="s">
        <v>34</v>
      </c>
      <c r="AE21">
        <v>80</v>
      </c>
      <c r="AF21" t="s">
        <v>47</v>
      </c>
      <c r="AG21">
        <v>932</v>
      </c>
      <c r="AH21" t="s">
        <v>48</v>
      </c>
      <c r="AI21">
        <v>23</v>
      </c>
      <c r="AL21" t="s">
        <v>49</v>
      </c>
      <c r="AM21" t="s">
        <v>32</v>
      </c>
      <c r="AN21">
        <v>5</v>
      </c>
      <c r="AO21">
        <v>1</v>
      </c>
      <c r="AP21" t="s">
        <v>33</v>
      </c>
      <c r="AQ21" t="s">
        <v>34</v>
      </c>
      <c r="AR21">
        <v>1.7240880000000001</v>
      </c>
      <c r="AT21" t="s">
        <v>33</v>
      </c>
      <c r="AU21" t="s">
        <v>52</v>
      </c>
      <c r="AV21">
        <v>15.812208999999999</v>
      </c>
    </row>
    <row r="22" spans="1:49" x14ac:dyDescent="0.25">
      <c r="A22">
        <v>1284347</v>
      </c>
      <c r="B22">
        <v>0</v>
      </c>
      <c r="C22">
        <v>0</v>
      </c>
      <c r="D22">
        <v>0</v>
      </c>
      <c r="E22">
        <v>100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9311</v>
      </c>
      <c r="V22" t="s">
        <v>263</v>
      </c>
      <c r="W22">
        <v>3018</v>
      </c>
      <c r="X22" t="s">
        <v>195</v>
      </c>
      <c r="Y22">
        <v>47</v>
      </c>
      <c r="Z22" t="s">
        <v>194</v>
      </c>
      <c r="AA22">
        <v>4</v>
      </c>
      <c r="AB22" t="s">
        <v>180</v>
      </c>
      <c r="AC22">
        <v>4</v>
      </c>
      <c r="AD22" t="s">
        <v>34</v>
      </c>
      <c r="AE22">
        <v>78</v>
      </c>
      <c r="AF22" t="s">
        <v>29</v>
      </c>
      <c r="AG22">
        <v>931</v>
      </c>
      <c r="AH22" t="s">
        <v>263</v>
      </c>
      <c r="AI22">
        <v>22</v>
      </c>
      <c r="AL22" t="s">
        <v>31</v>
      </c>
      <c r="AM22" t="s">
        <v>32</v>
      </c>
      <c r="AN22">
        <v>5</v>
      </c>
      <c r="AO22">
        <v>1</v>
      </c>
      <c r="AP22" t="s">
        <v>33</v>
      </c>
      <c r="AQ22" t="s">
        <v>34</v>
      </c>
      <c r="AR22">
        <v>18.188041999999999</v>
      </c>
      <c r="AT22" t="s">
        <v>39</v>
      </c>
      <c r="AU22" t="s">
        <v>66</v>
      </c>
      <c r="AV22">
        <v>0.55902099999999999</v>
      </c>
      <c r="AW22">
        <f>AV22+AV23</f>
        <v>21.543181000000001</v>
      </c>
    </row>
    <row r="23" spans="1:49" x14ac:dyDescent="0.25">
      <c r="A23">
        <v>1037034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100</v>
      </c>
      <c r="L23">
        <v>100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431</v>
      </c>
      <c r="V23" t="s">
        <v>242</v>
      </c>
      <c r="W23">
        <v>431</v>
      </c>
      <c r="X23" t="s">
        <v>241</v>
      </c>
      <c r="Y23">
        <v>23</v>
      </c>
      <c r="Z23" t="s">
        <v>212</v>
      </c>
      <c r="AA23">
        <v>2</v>
      </c>
      <c r="AB23" t="s">
        <v>191</v>
      </c>
      <c r="AC23">
        <v>4</v>
      </c>
      <c r="AD23" t="s">
        <v>34</v>
      </c>
      <c r="AE23">
        <v>57</v>
      </c>
      <c r="AF23" t="s">
        <v>240</v>
      </c>
      <c r="AG23">
        <v>431</v>
      </c>
      <c r="AH23" t="s">
        <v>239</v>
      </c>
      <c r="AI23">
        <v>15</v>
      </c>
      <c r="AL23" t="s">
        <v>109</v>
      </c>
      <c r="AM23" t="s">
        <v>22</v>
      </c>
      <c r="AN23">
        <v>4</v>
      </c>
      <c r="AO23">
        <v>3</v>
      </c>
      <c r="AP23" t="s">
        <v>33</v>
      </c>
      <c r="AQ23" t="s">
        <v>34</v>
      </c>
      <c r="AR23">
        <v>4.8843100000000002</v>
      </c>
      <c r="AT23" t="s">
        <v>33</v>
      </c>
      <c r="AU23" t="s">
        <v>66</v>
      </c>
      <c r="AV23">
        <v>20.984159999999999</v>
      </c>
    </row>
    <row r="24" spans="1:49" x14ac:dyDescent="0.25">
      <c r="A24">
        <v>956651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 t="s">
        <v>177</v>
      </c>
      <c r="W24">
        <v>0</v>
      </c>
      <c r="X24" t="s">
        <v>177</v>
      </c>
      <c r="Y24">
        <v>0</v>
      </c>
      <c r="Z24" t="s">
        <v>177</v>
      </c>
      <c r="AA24">
        <v>0</v>
      </c>
      <c r="AB24" t="s">
        <v>177</v>
      </c>
      <c r="AC24">
        <v>4</v>
      </c>
      <c r="AD24" t="s">
        <v>34</v>
      </c>
      <c r="AE24">
        <v>1</v>
      </c>
      <c r="AF24" t="s">
        <v>176</v>
      </c>
      <c r="AG24">
        <v>0</v>
      </c>
      <c r="AH24" t="s">
        <v>152</v>
      </c>
      <c r="AI24">
        <v>0</v>
      </c>
      <c r="AL24" t="s">
        <v>152</v>
      </c>
      <c r="AM24" t="s">
        <v>44</v>
      </c>
      <c r="AN24">
        <v>1</v>
      </c>
      <c r="AO24">
        <v>5</v>
      </c>
      <c r="AP24" t="s">
        <v>33</v>
      </c>
      <c r="AQ24" t="s">
        <v>34</v>
      </c>
      <c r="AR24">
        <v>0.34212799999999999</v>
      </c>
      <c r="AT24" t="s">
        <v>39</v>
      </c>
      <c r="AU24" t="s">
        <v>112</v>
      </c>
      <c r="AV24">
        <v>1.7122919999999999</v>
      </c>
      <c r="AW24">
        <f>AV24+AV25</f>
        <v>2.643761</v>
      </c>
    </row>
    <row r="25" spans="1:49" x14ac:dyDescent="0.25">
      <c r="A25">
        <v>971609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100</v>
      </c>
      <c r="R25">
        <v>0</v>
      </c>
      <c r="S25">
        <v>0</v>
      </c>
      <c r="T25">
        <v>0</v>
      </c>
      <c r="U25">
        <v>168</v>
      </c>
      <c r="V25" t="s">
        <v>111</v>
      </c>
      <c r="W25">
        <v>3002</v>
      </c>
      <c r="X25" t="s">
        <v>171</v>
      </c>
      <c r="Y25">
        <v>12</v>
      </c>
      <c r="Z25" t="s">
        <v>170</v>
      </c>
      <c r="AA25">
        <v>1</v>
      </c>
      <c r="AB25" t="s">
        <v>169</v>
      </c>
      <c r="AC25">
        <v>4</v>
      </c>
      <c r="AD25" t="s">
        <v>34</v>
      </c>
      <c r="AE25">
        <v>14</v>
      </c>
      <c r="AF25" t="s">
        <v>110</v>
      </c>
      <c r="AG25">
        <v>121</v>
      </c>
      <c r="AH25" t="s">
        <v>111</v>
      </c>
      <c r="AI25">
        <v>2</v>
      </c>
      <c r="AL25" t="s">
        <v>112</v>
      </c>
      <c r="AM25" t="s">
        <v>44</v>
      </c>
      <c r="AN25">
        <v>1</v>
      </c>
      <c r="AO25">
        <v>5</v>
      </c>
      <c r="AP25" t="s">
        <v>33</v>
      </c>
      <c r="AQ25" t="s">
        <v>34</v>
      </c>
      <c r="AR25">
        <v>0.93146899999999999</v>
      </c>
      <c r="AT25" t="s">
        <v>33</v>
      </c>
      <c r="AU25" t="s">
        <v>112</v>
      </c>
      <c r="AV25">
        <v>0.93146899999999999</v>
      </c>
    </row>
    <row r="26" spans="1:49" x14ac:dyDescent="0.25">
      <c r="A26">
        <v>1276990</v>
      </c>
      <c r="B26">
        <v>0</v>
      </c>
      <c r="C26">
        <v>0</v>
      </c>
      <c r="D26">
        <v>0</v>
      </c>
      <c r="E26">
        <v>30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50</v>
      </c>
      <c r="Q26">
        <v>20</v>
      </c>
      <c r="R26">
        <v>0</v>
      </c>
      <c r="S26">
        <v>0</v>
      </c>
      <c r="T26">
        <v>0</v>
      </c>
      <c r="U26">
        <v>2008</v>
      </c>
      <c r="V26" t="s">
        <v>234</v>
      </c>
      <c r="W26">
        <v>3020</v>
      </c>
      <c r="X26" t="s">
        <v>204</v>
      </c>
      <c r="Y26">
        <v>51</v>
      </c>
      <c r="Z26" t="s">
        <v>185</v>
      </c>
      <c r="AA26">
        <v>5</v>
      </c>
      <c r="AB26" t="s">
        <v>185</v>
      </c>
      <c r="AC26">
        <v>4</v>
      </c>
      <c r="AD26" t="s">
        <v>34</v>
      </c>
      <c r="AE26">
        <v>48</v>
      </c>
      <c r="AF26" t="s">
        <v>233</v>
      </c>
      <c r="AG26">
        <v>321</v>
      </c>
      <c r="AH26" t="s">
        <v>232</v>
      </c>
      <c r="AI26">
        <v>10</v>
      </c>
      <c r="AL26" t="s">
        <v>157</v>
      </c>
      <c r="AM26" t="s">
        <v>60</v>
      </c>
      <c r="AN26">
        <v>3</v>
      </c>
      <c r="AO26">
        <v>1</v>
      </c>
      <c r="AP26" t="s">
        <v>33</v>
      </c>
      <c r="AQ26" t="s">
        <v>34</v>
      </c>
      <c r="AR26">
        <v>0.365927</v>
      </c>
      <c r="AT26" t="s">
        <v>39</v>
      </c>
      <c r="AU26" t="s">
        <v>155</v>
      </c>
      <c r="AV26">
        <v>1.065458</v>
      </c>
    </row>
    <row r="27" spans="1:49" x14ac:dyDescent="0.25">
      <c r="A27">
        <v>1473881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100</v>
      </c>
      <c r="L27">
        <v>0</v>
      </c>
      <c r="M27">
        <v>0</v>
      </c>
      <c r="N27">
        <v>0</v>
      </c>
      <c r="O27">
        <v>100</v>
      </c>
      <c r="P27">
        <v>0</v>
      </c>
      <c r="Q27">
        <v>0</v>
      </c>
      <c r="R27">
        <v>0</v>
      </c>
      <c r="S27">
        <v>0</v>
      </c>
      <c r="T27">
        <v>0</v>
      </c>
      <c r="U27">
        <v>460</v>
      </c>
      <c r="V27" t="s">
        <v>245</v>
      </c>
      <c r="W27">
        <v>3011</v>
      </c>
      <c r="X27" t="s">
        <v>213</v>
      </c>
      <c r="Y27">
        <v>23</v>
      </c>
      <c r="Z27" t="s">
        <v>212</v>
      </c>
      <c r="AA27">
        <v>2</v>
      </c>
      <c r="AB27" t="s">
        <v>191</v>
      </c>
      <c r="AC27">
        <v>18</v>
      </c>
      <c r="AD27" t="s">
        <v>118</v>
      </c>
      <c r="AE27">
        <v>54</v>
      </c>
      <c r="AF27" t="s">
        <v>244</v>
      </c>
      <c r="AG27">
        <v>419</v>
      </c>
      <c r="AH27" t="s">
        <v>243</v>
      </c>
      <c r="AI27">
        <v>14</v>
      </c>
      <c r="AL27" t="s">
        <v>76</v>
      </c>
      <c r="AM27" t="s">
        <v>22</v>
      </c>
      <c r="AN27">
        <v>4</v>
      </c>
      <c r="AO27">
        <v>3</v>
      </c>
      <c r="AP27" t="s">
        <v>117</v>
      </c>
      <c r="AQ27" t="s">
        <v>118</v>
      </c>
      <c r="AR27">
        <v>0.237786</v>
      </c>
    </row>
    <row r="28" spans="1:49" x14ac:dyDescent="0.25">
      <c r="A28">
        <v>1718116</v>
      </c>
      <c r="B28">
        <v>0</v>
      </c>
      <c r="C28">
        <v>45</v>
      </c>
      <c r="D28">
        <v>25</v>
      </c>
      <c r="E28">
        <v>30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317</v>
      </c>
      <c r="V28" t="s">
        <v>225</v>
      </c>
      <c r="W28">
        <v>3022</v>
      </c>
      <c r="X28" t="s">
        <v>224</v>
      </c>
      <c r="Y28">
        <v>51</v>
      </c>
      <c r="Z28" t="s">
        <v>185</v>
      </c>
      <c r="AA28">
        <v>5</v>
      </c>
      <c r="AB28" t="s">
        <v>185</v>
      </c>
      <c r="AC28">
        <v>18</v>
      </c>
      <c r="AD28" t="s">
        <v>118</v>
      </c>
      <c r="AE28">
        <v>46</v>
      </c>
      <c r="AF28" t="s">
        <v>64</v>
      </c>
      <c r="AG28">
        <v>317</v>
      </c>
      <c r="AH28" t="s">
        <v>65</v>
      </c>
      <c r="AI28">
        <v>11</v>
      </c>
      <c r="AL28" t="s">
        <v>66</v>
      </c>
      <c r="AM28" t="s">
        <v>60</v>
      </c>
      <c r="AN28">
        <v>3</v>
      </c>
      <c r="AO28">
        <v>1</v>
      </c>
      <c r="AP28" t="s">
        <v>117</v>
      </c>
      <c r="AQ28" t="s">
        <v>118</v>
      </c>
      <c r="AR28">
        <v>9.7758149999999997</v>
      </c>
      <c r="AT28" t="s">
        <v>117</v>
      </c>
      <c r="AU28" t="s">
        <v>76</v>
      </c>
      <c r="AV28">
        <v>0.237786</v>
      </c>
    </row>
    <row r="29" spans="1:49" x14ac:dyDescent="0.25">
      <c r="A29">
        <v>1420920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100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405</v>
      </c>
      <c r="V29" t="s">
        <v>193</v>
      </c>
      <c r="W29">
        <v>21</v>
      </c>
      <c r="X29" t="s">
        <v>192</v>
      </c>
      <c r="Y29">
        <v>21</v>
      </c>
      <c r="Z29" t="s">
        <v>192</v>
      </c>
      <c r="AA29">
        <v>2</v>
      </c>
      <c r="AB29" t="s">
        <v>191</v>
      </c>
      <c r="AC29">
        <v>18</v>
      </c>
      <c r="AD29" t="s">
        <v>118</v>
      </c>
      <c r="AE29">
        <v>52</v>
      </c>
      <c r="AF29" t="s">
        <v>190</v>
      </c>
      <c r="AG29" t="s">
        <v>189</v>
      </c>
      <c r="AH29" t="s">
        <v>188</v>
      </c>
      <c r="AI29">
        <v>18</v>
      </c>
      <c r="AJ29" t="s">
        <v>248</v>
      </c>
      <c r="AK29">
        <v>16</v>
      </c>
      <c r="AL29" t="s">
        <v>26</v>
      </c>
      <c r="AM29" t="s">
        <v>22</v>
      </c>
      <c r="AN29">
        <v>4</v>
      </c>
      <c r="AO29">
        <v>3</v>
      </c>
      <c r="AP29" t="s">
        <v>117</v>
      </c>
      <c r="AQ29" t="s">
        <v>118</v>
      </c>
      <c r="AR29">
        <v>70.706914999999995</v>
      </c>
      <c r="AT29" t="s">
        <v>117</v>
      </c>
      <c r="AU29" t="s">
        <v>66</v>
      </c>
      <c r="AV29">
        <v>9.7758149999999997</v>
      </c>
    </row>
    <row r="30" spans="1:49" x14ac:dyDescent="0.25">
      <c r="A30">
        <v>1708877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100</v>
      </c>
      <c r="S30">
        <v>0</v>
      </c>
      <c r="T30">
        <v>0</v>
      </c>
      <c r="U30">
        <v>182</v>
      </c>
      <c r="V30" t="s">
        <v>222</v>
      </c>
      <c r="W30">
        <v>3005</v>
      </c>
      <c r="X30" t="s">
        <v>200</v>
      </c>
      <c r="Y30">
        <v>15</v>
      </c>
      <c r="Z30" t="s">
        <v>199</v>
      </c>
      <c r="AA30">
        <v>1</v>
      </c>
      <c r="AB30" t="s">
        <v>169</v>
      </c>
      <c r="AC30">
        <v>18</v>
      </c>
      <c r="AD30" t="s">
        <v>118</v>
      </c>
      <c r="AE30">
        <v>16</v>
      </c>
      <c r="AF30" t="s">
        <v>136</v>
      </c>
      <c r="AG30">
        <v>131</v>
      </c>
      <c r="AH30" t="s">
        <v>221</v>
      </c>
      <c r="AI30">
        <v>3</v>
      </c>
      <c r="AL30" t="s">
        <v>138</v>
      </c>
      <c r="AM30" t="s">
        <v>44</v>
      </c>
      <c r="AN30">
        <v>1</v>
      </c>
      <c r="AO30">
        <v>5</v>
      </c>
      <c r="AP30" t="s">
        <v>117</v>
      </c>
      <c r="AQ30" t="s">
        <v>118</v>
      </c>
      <c r="AR30">
        <v>1.039407</v>
      </c>
      <c r="AT30" t="s">
        <v>117</v>
      </c>
      <c r="AU30" t="s">
        <v>26</v>
      </c>
      <c r="AV30">
        <v>70.706914999999995</v>
      </c>
    </row>
    <row r="31" spans="1:49" x14ac:dyDescent="0.25">
      <c r="A31">
        <v>1356485</v>
      </c>
      <c r="B31">
        <v>0</v>
      </c>
      <c r="C31">
        <v>15</v>
      </c>
      <c r="D31">
        <v>56</v>
      </c>
      <c r="E31">
        <v>29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925</v>
      </c>
      <c r="V31" t="s">
        <v>218</v>
      </c>
      <c r="W31">
        <v>35</v>
      </c>
      <c r="X31" t="s">
        <v>220</v>
      </c>
      <c r="Y31">
        <v>35</v>
      </c>
      <c r="Z31" t="s">
        <v>220</v>
      </c>
      <c r="AA31">
        <v>4</v>
      </c>
      <c r="AB31" t="s">
        <v>180</v>
      </c>
      <c r="AC31">
        <v>18</v>
      </c>
      <c r="AD31" t="s">
        <v>118</v>
      </c>
      <c r="AE31">
        <v>76</v>
      </c>
      <c r="AF31" t="s">
        <v>219</v>
      </c>
      <c r="AG31">
        <v>925</v>
      </c>
      <c r="AH31" t="s">
        <v>218</v>
      </c>
      <c r="AI31">
        <v>20</v>
      </c>
      <c r="AL31" t="s">
        <v>52</v>
      </c>
      <c r="AM31" t="s">
        <v>32</v>
      </c>
      <c r="AN31">
        <v>5</v>
      </c>
      <c r="AO31">
        <v>1</v>
      </c>
      <c r="AP31" t="s">
        <v>117</v>
      </c>
      <c r="AQ31" t="s">
        <v>118</v>
      </c>
      <c r="AR31">
        <v>235.80818600000001</v>
      </c>
      <c r="AT31" t="s">
        <v>117</v>
      </c>
      <c r="AU31" t="s">
        <v>138</v>
      </c>
      <c r="AV31">
        <v>1.039407</v>
      </c>
    </row>
    <row r="32" spans="1:49" x14ac:dyDescent="0.25">
      <c r="A32">
        <v>1678197</v>
      </c>
      <c r="B32">
        <v>0</v>
      </c>
      <c r="C32">
        <v>0</v>
      </c>
      <c r="D32">
        <v>5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95</v>
      </c>
      <c r="L32">
        <v>0</v>
      </c>
      <c r="M32">
        <v>0</v>
      </c>
      <c r="N32">
        <v>0</v>
      </c>
      <c r="O32">
        <v>95</v>
      </c>
      <c r="P32">
        <v>0</v>
      </c>
      <c r="Q32">
        <v>0</v>
      </c>
      <c r="R32">
        <v>0</v>
      </c>
      <c r="S32">
        <v>0</v>
      </c>
      <c r="T32">
        <v>0</v>
      </c>
      <c r="U32">
        <v>997</v>
      </c>
      <c r="V32" t="s">
        <v>214</v>
      </c>
      <c r="W32">
        <v>3011</v>
      </c>
      <c r="X32" t="s">
        <v>213</v>
      </c>
      <c r="Y32">
        <v>23</v>
      </c>
      <c r="Z32" t="s">
        <v>212</v>
      </c>
      <c r="AA32">
        <v>2</v>
      </c>
      <c r="AB32" t="s">
        <v>191</v>
      </c>
      <c r="AC32">
        <v>18</v>
      </c>
      <c r="AD32" t="s">
        <v>118</v>
      </c>
      <c r="AE32">
        <v>58</v>
      </c>
      <c r="AF32" t="s">
        <v>211</v>
      </c>
      <c r="AG32">
        <v>997</v>
      </c>
      <c r="AH32" t="s">
        <v>210</v>
      </c>
      <c r="AI32">
        <v>15</v>
      </c>
      <c r="AL32" t="s">
        <v>109</v>
      </c>
      <c r="AM32" t="s">
        <v>22</v>
      </c>
      <c r="AN32">
        <v>4</v>
      </c>
      <c r="AO32">
        <v>3</v>
      </c>
      <c r="AP32" t="s">
        <v>117</v>
      </c>
      <c r="AQ32" t="s">
        <v>118</v>
      </c>
      <c r="AR32">
        <v>2.8579119999999998</v>
      </c>
      <c r="AT32" t="s">
        <v>117</v>
      </c>
      <c r="AU32" t="s">
        <v>52</v>
      </c>
      <c r="AV32">
        <v>235.80818600000001</v>
      </c>
    </row>
    <row r="33" spans="1:48" x14ac:dyDescent="0.25">
      <c r="A33">
        <v>1356949</v>
      </c>
      <c r="B33">
        <v>0</v>
      </c>
      <c r="C33">
        <v>15</v>
      </c>
      <c r="D33">
        <v>25</v>
      </c>
      <c r="E33">
        <v>60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933</v>
      </c>
      <c r="V33" t="s">
        <v>258</v>
      </c>
      <c r="W33">
        <v>945</v>
      </c>
      <c r="X33" t="s">
        <v>48</v>
      </c>
      <c r="Y33">
        <v>47</v>
      </c>
      <c r="Z33" t="s">
        <v>194</v>
      </c>
      <c r="AA33">
        <v>4</v>
      </c>
      <c r="AB33" t="s">
        <v>180</v>
      </c>
      <c r="AC33">
        <v>18</v>
      </c>
      <c r="AD33" t="s">
        <v>118</v>
      </c>
      <c r="AE33">
        <v>81</v>
      </c>
      <c r="AF33" t="s">
        <v>257</v>
      </c>
      <c r="AG33">
        <v>933</v>
      </c>
      <c r="AH33" t="s">
        <v>256</v>
      </c>
      <c r="AI33">
        <v>23</v>
      </c>
      <c r="AL33" t="s">
        <v>49</v>
      </c>
      <c r="AM33" t="s">
        <v>32</v>
      </c>
      <c r="AN33">
        <v>5</v>
      </c>
      <c r="AO33">
        <v>1</v>
      </c>
      <c r="AP33" t="s">
        <v>117</v>
      </c>
      <c r="AQ33" t="s">
        <v>118</v>
      </c>
      <c r="AR33">
        <v>11.846330999999999</v>
      </c>
      <c r="AT33" t="s">
        <v>117</v>
      </c>
      <c r="AU33" t="s">
        <v>109</v>
      </c>
      <c r="AV33">
        <v>2.8579119999999998</v>
      </c>
    </row>
    <row r="34" spans="1:48" x14ac:dyDescent="0.25">
      <c r="A34">
        <v>968581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100</v>
      </c>
      <c r="R34">
        <v>0</v>
      </c>
      <c r="S34">
        <v>0</v>
      </c>
      <c r="T34">
        <v>0</v>
      </c>
      <c r="U34">
        <v>138</v>
      </c>
      <c r="V34" t="s">
        <v>227</v>
      </c>
      <c r="W34">
        <v>3004</v>
      </c>
      <c r="X34" t="s">
        <v>209</v>
      </c>
      <c r="Y34">
        <v>11</v>
      </c>
      <c r="Z34" t="s">
        <v>201</v>
      </c>
      <c r="AA34">
        <v>1</v>
      </c>
      <c r="AB34" t="s">
        <v>169</v>
      </c>
      <c r="AC34">
        <v>4</v>
      </c>
      <c r="AD34" t="s">
        <v>46</v>
      </c>
      <c r="AE34">
        <v>29</v>
      </c>
      <c r="AF34" t="s">
        <v>208</v>
      </c>
      <c r="AG34">
        <v>193</v>
      </c>
      <c r="AH34" t="s">
        <v>226</v>
      </c>
      <c r="AI34">
        <v>6</v>
      </c>
      <c r="AL34" t="s">
        <v>155</v>
      </c>
      <c r="AM34" t="s">
        <v>44</v>
      </c>
      <c r="AN34">
        <v>1</v>
      </c>
      <c r="AO34">
        <v>3</v>
      </c>
      <c r="AP34" t="s">
        <v>45</v>
      </c>
      <c r="AQ34" t="s">
        <v>46</v>
      </c>
      <c r="AR34">
        <v>2.4448319999999999</v>
      </c>
      <c r="AT34" t="s">
        <v>117</v>
      </c>
      <c r="AU34" t="s">
        <v>49</v>
      </c>
      <c r="AV34">
        <v>11.846330999999999</v>
      </c>
    </row>
    <row r="35" spans="1:48" x14ac:dyDescent="0.25">
      <c r="A35">
        <v>973128</v>
      </c>
      <c r="B35">
        <v>0</v>
      </c>
      <c r="C35">
        <v>80</v>
      </c>
      <c r="D35">
        <v>10</v>
      </c>
      <c r="E35">
        <v>10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200</v>
      </c>
      <c r="V35" t="s">
        <v>255</v>
      </c>
      <c r="W35">
        <v>3021</v>
      </c>
      <c r="X35" t="s">
        <v>186</v>
      </c>
      <c r="Y35">
        <v>51</v>
      </c>
      <c r="Z35" t="s">
        <v>185</v>
      </c>
      <c r="AA35">
        <v>5</v>
      </c>
      <c r="AB35" t="s">
        <v>185</v>
      </c>
      <c r="AC35">
        <v>4</v>
      </c>
      <c r="AD35" t="s">
        <v>46</v>
      </c>
      <c r="AE35">
        <v>44</v>
      </c>
      <c r="AF35" t="s">
        <v>64</v>
      </c>
      <c r="AG35">
        <v>331</v>
      </c>
      <c r="AH35" t="s">
        <v>254</v>
      </c>
      <c r="AI35">
        <v>11</v>
      </c>
      <c r="AL35" t="s">
        <v>66</v>
      </c>
      <c r="AM35" t="s">
        <v>60</v>
      </c>
      <c r="AN35">
        <v>3</v>
      </c>
      <c r="AO35">
        <v>1</v>
      </c>
      <c r="AP35" t="s">
        <v>45</v>
      </c>
      <c r="AQ35" t="s">
        <v>46</v>
      </c>
      <c r="AR35">
        <v>22.295169999999999</v>
      </c>
      <c r="AT35" t="s">
        <v>45</v>
      </c>
      <c r="AU35" t="s">
        <v>155</v>
      </c>
      <c r="AV35">
        <v>2.4448319999999999</v>
      </c>
    </row>
    <row r="36" spans="1:48" x14ac:dyDescent="0.25">
      <c r="A36">
        <v>957739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100</v>
      </c>
      <c r="R36">
        <v>0</v>
      </c>
      <c r="S36">
        <v>0</v>
      </c>
      <c r="T36">
        <v>0</v>
      </c>
      <c r="U36">
        <v>101</v>
      </c>
      <c r="V36" t="s">
        <v>223</v>
      </c>
      <c r="W36">
        <v>11</v>
      </c>
      <c r="X36" t="s">
        <v>201</v>
      </c>
      <c r="Y36">
        <v>11</v>
      </c>
      <c r="Z36" t="s">
        <v>201</v>
      </c>
      <c r="AA36">
        <v>1</v>
      </c>
      <c r="AB36" t="s">
        <v>169</v>
      </c>
      <c r="AC36">
        <v>4</v>
      </c>
      <c r="AD36" t="s">
        <v>46</v>
      </c>
      <c r="AE36">
        <v>2</v>
      </c>
      <c r="AF36" t="s">
        <v>113</v>
      </c>
      <c r="AG36">
        <v>111</v>
      </c>
      <c r="AH36" t="s">
        <v>223</v>
      </c>
      <c r="AI36">
        <v>1</v>
      </c>
      <c r="AL36" t="s">
        <v>43</v>
      </c>
      <c r="AM36" t="s">
        <v>44</v>
      </c>
      <c r="AN36">
        <v>1</v>
      </c>
      <c r="AO36">
        <v>5</v>
      </c>
      <c r="AP36" t="s">
        <v>45</v>
      </c>
      <c r="AQ36" t="s">
        <v>46</v>
      </c>
      <c r="AR36">
        <v>65.975367000000006</v>
      </c>
      <c r="AT36" t="s">
        <v>45</v>
      </c>
      <c r="AU36" t="s">
        <v>66</v>
      </c>
      <c r="AV36">
        <v>22.295169999999999</v>
      </c>
    </row>
    <row r="37" spans="1:48" x14ac:dyDescent="0.25">
      <c r="A37">
        <v>970992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40</v>
      </c>
      <c r="R37">
        <v>50</v>
      </c>
      <c r="S37">
        <v>10</v>
      </c>
      <c r="T37">
        <v>0</v>
      </c>
      <c r="U37">
        <v>168</v>
      </c>
      <c r="V37" t="s">
        <v>111</v>
      </c>
      <c r="W37">
        <v>3002</v>
      </c>
      <c r="X37" t="s">
        <v>171</v>
      </c>
      <c r="Y37">
        <v>12</v>
      </c>
      <c r="Z37" t="s">
        <v>170</v>
      </c>
      <c r="AA37">
        <v>1</v>
      </c>
      <c r="AB37" t="s">
        <v>169</v>
      </c>
      <c r="AC37">
        <v>4</v>
      </c>
      <c r="AD37" t="s">
        <v>46</v>
      </c>
      <c r="AE37">
        <v>14</v>
      </c>
      <c r="AF37" t="s">
        <v>110</v>
      </c>
      <c r="AG37">
        <v>121</v>
      </c>
      <c r="AH37" t="s">
        <v>111</v>
      </c>
      <c r="AI37">
        <v>2</v>
      </c>
      <c r="AL37" t="s">
        <v>112</v>
      </c>
      <c r="AM37" t="s">
        <v>44</v>
      </c>
      <c r="AN37">
        <v>1</v>
      </c>
      <c r="AO37">
        <v>5</v>
      </c>
      <c r="AP37" t="s">
        <v>45</v>
      </c>
      <c r="AQ37" t="s">
        <v>46</v>
      </c>
      <c r="AR37">
        <v>9.8941060000000007</v>
      </c>
      <c r="AT37" t="s">
        <v>45</v>
      </c>
      <c r="AU37" t="s">
        <v>43</v>
      </c>
      <c r="AV37">
        <v>65.975367000000006</v>
      </c>
    </row>
    <row r="38" spans="1:48" x14ac:dyDescent="0.25">
      <c r="A38">
        <v>920042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100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403</v>
      </c>
      <c r="V38" t="s">
        <v>205</v>
      </c>
      <c r="W38">
        <v>22</v>
      </c>
      <c r="X38" t="s">
        <v>37</v>
      </c>
      <c r="Y38">
        <v>22</v>
      </c>
      <c r="Z38" t="s">
        <v>37</v>
      </c>
      <c r="AA38">
        <v>2</v>
      </c>
      <c r="AB38" t="s">
        <v>191</v>
      </c>
      <c r="AC38">
        <v>4</v>
      </c>
      <c r="AD38" t="s">
        <v>46</v>
      </c>
      <c r="AE38">
        <v>55</v>
      </c>
      <c r="AF38" t="s">
        <v>35</v>
      </c>
      <c r="AG38">
        <v>423</v>
      </c>
      <c r="AH38" t="s">
        <v>205</v>
      </c>
      <c r="AI38">
        <v>17</v>
      </c>
      <c r="AL38" t="s">
        <v>37</v>
      </c>
      <c r="AM38" t="s">
        <v>38</v>
      </c>
      <c r="AN38">
        <v>2</v>
      </c>
      <c r="AO38">
        <v>5</v>
      </c>
      <c r="AP38" t="s">
        <v>45</v>
      </c>
      <c r="AQ38" t="s">
        <v>46</v>
      </c>
      <c r="AR38">
        <v>226.766357</v>
      </c>
      <c r="AT38" t="s">
        <v>45</v>
      </c>
      <c r="AU38" t="s">
        <v>112</v>
      </c>
      <c r="AV38">
        <v>9.8941060000000007</v>
      </c>
    </row>
    <row r="39" spans="1:48" x14ac:dyDescent="0.25">
      <c r="A39">
        <v>1242678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100</v>
      </c>
      <c r="L39">
        <v>0</v>
      </c>
      <c r="M39">
        <v>0</v>
      </c>
      <c r="N39">
        <v>0</v>
      </c>
      <c r="O39">
        <v>100</v>
      </c>
      <c r="P39">
        <v>0</v>
      </c>
      <c r="Q39">
        <v>0</v>
      </c>
      <c r="R39">
        <v>0</v>
      </c>
      <c r="S39">
        <v>0</v>
      </c>
      <c r="T39">
        <v>0</v>
      </c>
      <c r="U39">
        <v>997</v>
      </c>
      <c r="V39" t="s">
        <v>214</v>
      </c>
      <c r="W39">
        <v>3011</v>
      </c>
      <c r="X39" t="s">
        <v>213</v>
      </c>
      <c r="Y39">
        <v>23</v>
      </c>
      <c r="Z39" t="s">
        <v>212</v>
      </c>
      <c r="AA39">
        <v>2</v>
      </c>
      <c r="AB39" t="s">
        <v>191</v>
      </c>
      <c r="AC39">
        <v>4</v>
      </c>
      <c r="AD39" t="s">
        <v>46</v>
      </c>
      <c r="AE39">
        <v>58</v>
      </c>
      <c r="AF39" t="s">
        <v>211</v>
      </c>
      <c r="AG39">
        <v>997</v>
      </c>
      <c r="AH39" t="s">
        <v>210</v>
      </c>
      <c r="AI39">
        <v>15</v>
      </c>
      <c r="AL39" t="s">
        <v>109</v>
      </c>
      <c r="AM39" t="s">
        <v>22</v>
      </c>
      <c r="AN39">
        <v>4</v>
      </c>
      <c r="AO39">
        <v>3</v>
      </c>
      <c r="AP39" t="s">
        <v>45</v>
      </c>
      <c r="AQ39" t="s">
        <v>46</v>
      </c>
      <c r="AR39">
        <v>6.1362350000000001</v>
      </c>
      <c r="AT39" t="s">
        <v>45</v>
      </c>
      <c r="AU39" t="s">
        <v>37</v>
      </c>
      <c r="AV39">
        <v>226.766357</v>
      </c>
    </row>
    <row r="40" spans="1:48" x14ac:dyDescent="0.25">
      <c r="A40">
        <v>998694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100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405</v>
      </c>
      <c r="V40" t="s">
        <v>193</v>
      </c>
      <c r="W40">
        <v>21</v>
      </c>
      <c r="X40" t="s">
        <v>192</v>
      </c>
      <c r="Y40">
        <v>21</v>
      </c>
      <c r="Z40" t="s">
        <v>192</v>
      </c>
      <c r="AA40">
        <v>2</v>
      </c>
      <c r="AB40" t="s">
        <v>191</v>
      </c>
      <c r="AC40">
        <v>4</v>
      </c>
      <c r="AD40" t="s">
        <v>46</v>
      </c>
      <c r="AE40">
        <v>52</v>
      </c>
      <c r="AF40" t="s">
        <v>190</v>
      </c>
      <c r="AG40" t="s">
        <v>189</v>
      </c>
      <c r="AH40" t="s">
        <v>188</v>
      </c>
      <c r="AI40">
        <v>18</v>
      </c>
      <c r="AJ40" t="s">
        <v>187</v>
      </c>
      <c r="AK40">
        <v>18</v>
      </c>
      <c r="AL40" t="s">
        <v>26</v>
      </c>
      <c r="AM40" t="s">
        <v>22</v>
      </c>
      <c r="AN40">
        <v>4</v>
      </c>
      <c r="AO40">
        <v>3</v>
      </c>
      <c r="AP40" t="s">
        <v>45</v>
      </c>
      <c r="AQ40" t="s">
        <v>46</v>
      </c>
      <c r="AR40">
        <v>4.912293</v>
      </c>
      <c r="AT40" t="s">
        <v>45</v>
      </c>
      <c r="AU40" t="s">
        <v>109</v>
      </c>
      <c r="AV40">
        <v>6.1362350000000001</v>
      </c>
    </row>
    <row r="41" spans="1:48" x14ac:dyDescent="0.25">
      <c r="A41">
        <v>919685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100</v>
      </c>
      <c r="Q41">
        <v>0</v>
      </c>
      <c r="R41">
        <v>0</v>
      </c>
      <c r="S41">
        <v>0</v>
      </c>
      <c r="T41">
        <v>0</v>
      </c>
      <c r="U41">
        <v>332</v>
      </c>
      <c r="V41" t="s">
        <v>59</v>
      </c>
      <c r="W41">
        <v>3021</v>
      </c>
      <c r="X41" t="s">
        <v>186</v>
      </c>
      <c r="Y41">
        <v>51</v>
      </c>
      <c r="Z41" t="s">
        <v>185</v>
      </c>
      <c r="AA41">
        <v>5</v>
      </c>
      <c r="AB41" t="s">
        <v>185</v>
      </c>
      <c r="AC41">
        <v>4</v>
      </c>
      <c r="AD41" t="s">
        <v>46</v>
      </c>
      <c r="AE41">
        <v>49</v>
      </c>
      <c r="AF41" t="s">
        <v>184</v>
      </c>
      <c r="AG41">
        <v>331</v>
      </c>
      <c r="AH41" t="s">
        <v>59</v>
      </c>
      <c r="AI41">
        <v>12</v>
      </c>
      <c r="AL41" t="s">
        <v>59</v>
      </c>
      <c r="AM41" t="s">
        <v>60</v>
      </c>
      <c r="AN41">
        <v>3</v>
      </c>
      <c r="AO41">
        <v>1</v>
      </c>
      <c r="AP41" t="s">
        <v>45</v>
      </c>
      <c r="AQ41" t="s">
        <v>46</v>
      </c>
      <c r="AR41">
        <v>135.25920300000001</v>
      </c>
      <c r="AT41" t="s">
        <v>45</v>
      </c>
      <c r="AU41" t="s">
        <v>26</v>
      </c>
      <c r="AV41">
        <v>4.912293</v>
      </c>
    </row>
    <row r="42" spans="1:48" x14ac:dyDescent="0.25">
      <c r="A42">
        <v>975940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100</v>
      </c>
      <c r="Q42">
        <v>0</v>
      </c>
      <c r="R42">
        <v>0</v>
      </c>
      <c r="S42">
        <v>0</v>
      </c>
      <c r="T42">
        <v>0</v>
      </c>
      <c r="U42">
        <v>345</v>
      </c>
      <c r="V42" t="s">
        <v>202</v>
      </c>
      <c r="W42">
        <v>3020</v>
      </c>
      <c r="X42" t="s">
        <v>204</v>
      </c>
      <c r="Y42">
        <v>51</v>
      </c>
      <c r="Z42" t="s">
        <v>185</v>
      </c>
      <c r="AA42">
        <v>5</v>
      </c>
      <c r="AB42" t="s">
        <v>185</v>
      </c>
      <c r="AC42">
        <v>4</v>
      </c>
      <c r="AD42" t="s">
        <v>46</v>
      </c>
      <c r="AE42">
        <v>51</v>
      </c>
      <c r="AF42" t="s">
        <v>203</v>
      </c>
      <c r="AG42">
        <v>345</v>
      </c>
      <c r="AH42" t="s">
        <v>202</v>
      </c>
      <c r="AI42">
        <v>13</v>
      </c>
      <c r="AL42" t="s">
        <v>159</v>
      </c>
      <c r="AM42" t="s">
        <v>60</v>
      </c>
      <c r="AN42">
        <v>3</v>
      </c>
      <c r="AO42">
        <v>4</v>
      </c>
      <c r="AP42" t="s">
        <v>45</v>
      </c>
      <c r="AQ42" t="s">
        <v>46</v>
      </c>
      <c r="AR42">
        <v>5.1891210000000001</v>
      </c>
      <c r="AT42" t="s">
        <v>45</v>
      </c>
      <c r="AU42" t="s">
        <v>59</v>
      </c>
      <c r="AV42">
        <v>135.25920300000001</v>
      </c>
    </row>
    <row r="43" spans="1:48" x14ac:dyDescent="0.25">
      <c r="A43">
        <v>1287676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100</v>
      </c>
      <c r="S43">
        <v>0</v>
      </c>
      <c r="T43">
        <v>0</v>
      </c>
      <c r="U43">
        <v>131</v>
      </c>
      <c r="V43" t="s">
        <v>198</v>
      </c>
      <c r="W43">
        <v>3005</v>
      </c>
      <c r="X43" t="s">
        <v>200</v>
      </c>
      <c r="Y43">
        <v>15</v>
      </c>
      <c r="Z43" t="s">
        <v>199</v>
      </c>
      <c r="AA43">
        <v>1</v>
      </c>
      <c r="AB43" t="s">
        <v>169</v>
      </c>
      <c r="AC43">
        <v>4</v>
      </c>
      <c r="AD43" t="s">
        <v>68</v>
      </c>
      <c r="AE43">
        <v>15</v>
      </c>
      <c r="AF43" t="s">
        <v>136</v>
      </c>
      <c r="AG43">
        <v>131</v>
      </c>
      <c r="AH43" t="s">
        <v>198</v>
      </c>
      <c r="AI43">
        <v>3</v>
      </c>
      <c r="AL43" t="s">
        <v>138</v>
      </c>
      <c r="AM43" t="s">
        <v>44</v>
      </c>
      <c r="AN43">
        <v>1</v>
      </c>
      <c r="AO43">
        <v>5</v>
      </c>
      <c r="AP43" t="s">
        <v>45</v>
      </c>
      <c r="AQ43" t="s">
        <v>46</v>
      </c>
      <c r="AR43">
        <v>15.366607</v>
      </c>
      <c r="AT43" t="s">
        <v>45</v>
      </c>
      <c r="AU43" t="s">
        <v>159</v>
      </c>
      <c r="AV43">
        <v>5.1891210000000001</v>
      </c>
    </row>
    <row r="44" spans="1:48" x14ac:dyDescent="0.25">
      <c r="A44">
        <v>1227152</v>
      </c>
      <c r="B44">
        <v>0</v>
      </c>
      <c r="C44">
        <v>0</v>
      </c>
      <c r="D44">
        <v>0</v>
      </c>
      <c r="E44">
        <v>100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945</v>
      </c>
      <c r="V44" t="s">
        <v>48</v>
      </c>
      <c r="W44">
        <v>945</v>
      </c>
      <c r="X44" t="s">
        <v>48</v>
      </c>
      <c r="Y44">
        <v>47</v>
      </c>
      <c r="Z44" t="s">
        <v>194</v>
      </c>
      <c r="AA44">
        <v>4</v>
      </c>
      <c r="AB44" t="s">
        <v>180</v>
      </c>
      <c r="AC44">
        <v>4</v>
      </c>
      <c r="AD44" t="s">
        <v>46</v>
      </c>
      <c r="AE44">
        <v>80</v>
      </c>
      <c r="AF44" t="s">
        <v>47</v>
      </c>
      <c r="AG44">
        <v>932</v>
      </c>
      <c r="AH44" t="s">
        <v>48</v>
      </c>
      <c r="AI44">
        <v>23</v>
      </c>
      <c r="AL44" t="s">
        <v>49</v>
      </c>
      <c r="AM44" t="s">
        <v>32</v>
      </c>
      <c r="AN44">
        <v>5</v>
      </c>
      <c r="AO44">
        <v>1</v>
      </c>
      <c r="AP44" t="s">
        <v>45</v>
      </c>
      <c r="AQ44" t="s">
        <v>46</v>
      </c>
      <c r="AR44">
        <v>22.956925999999999</v>
      </c>
      <c r="AT44" t="s">
        <v>45</v>
      </c>
      <c r="AU44" t="s">
        <v>138</v>
      </c>
      <c r="AV44">
        <v>15.366607</v>
      </c>
    </row>
    <row r="45" spans="1:48" x14ac:dyDescent="0.25">
      <c r="A45">
        <v>960867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20</v>
      </c>
      <c r="R45">
        <v>80</v>
      </c>
      <c r="S45">
        <v>0</v>
      </c>
      <c r="T45">
        <v>0</v>
      </c>
      <c r="U45">
        <v>113</v>
      </c>
      <c r="V45" t="s">
        <v>175</v>
      </c>
      <c r="W45">
        <v>113</v>
      </c>
      <c r="X45" t="s">
        <v>174</v>
      </c>
      <c r="Y45">
        <v>12</v>
      </c>
      <c r="Z45" t="s">
        <v>170</v>
      </c>
      <c r="AA45">
        <v>1</v>
      </c>
      <c r="AB45" t="s">
        <v>169</v>
      </c>
      <c r="AC45">
        <v>4</v>
      </c>
      <c r="AD45" t="s">
        <v>46</v>
      </c>
      <c r="AE45">
        <v>22</v>
      </c>
      <c r="AF45" t="s">
        <v>173</v>
      </c>
      <c r="AG45">
        <v>141</v>
      </c>
      <c r="AH45" t="s">
        <v>172</v>
      </c>
      <c r="AI45">
        <v>19</v>
      </c>
      <c r="AL45" t="s">
        <v>21</v>
      </c>
      <c r="AM45" t="s">
        <v>22</v>
      </c>
      <c r="AN45">
        <v>4</v>
      </c>
      <c r="AO45">
        <v>3</v>
      </c>
      <c r="AP45" t="s">
        <v>45</v>
      </c>
      <c r="AQ45" t="s">
        <v>46</v>
      </c>
      <c r="AR45">
        <v>9.1789740000000002</v>
      </c>
      <c r="AT45" t="s">
        <v>45</v>
      </c>
      <c r="AU45" t="s">
        <v>49</v>
      </c>
      <c r="AV45">
        <v>22.956925999999999</v>
      </c>
    </row>
    <row r="46" spans="1:48" x14ac:dyDescent="0.25">
      <c r="A46">
        <v>1276268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20</v>
      </c>
      <c r="R46">
        <v>30</v>
      </c>
      <c r="S46">
        <v>0</v>
      </c>
      <c r="T46">
        <v>50</v>
      </c>
      <c r="U46">
        <v>2007</v>
      </c>
      <c r="V46" t="s">
        <v>217</v>
      </c>
      <c r="W46">
        <v>151</v>
      </c>
      <c r="X46" t="s">
        <v>196</v>
      </c>
      <c r="Y46">
        <v>14</v>
      </c>
      <c r="Z46" t="s">
        <v>197</v>
      </c>
      <c r="AA46">
        <v>1</v>
      </c>
      <c r="AB46" t="s">
        <v>169</v>
      </c>
      <c r="AC46">
        <v>4</v>
      </c>
      <c r="AD46" t="s">
        <v>46</v>
      </c>
      <c r="AE46">
        <v>24</v>
      </c>
      <c r="AF46" t="s">
        <v>128</v>
      </c>
      <c r="AG46">
        <v>151</v>
      </c>
      <c r="AH46" t="s">
        <v>129</v>
      </c>
      <c r="AI46">
        <v>5</v>
      </c>
      <c r="AL46" t="s">
        <v>130</v>
      </c>
      <c r="AM46" t="s">
        <v>44</v>
      </c>
      <c r="AN46">
        <v>1</v>
      </c>
      <c r="AO46">
        <v>5</v>
      </c>
      <c r="AP46" t="s">
        <v>45</v>
      </c>
      <c r="AQ46" t="s">
        <v>46</v>
      </c>
      <c r="AR46">
        <v>1.930129</v>
      </c>
      <c r="AT46" t="s">
        <v>45</v>
      </c>
      <c r="AU46" t="s">
        <v>21</v>
      </c>
      <c r="AV46">
        <v>9.1789740000000002</v>
      </c>
    </row>
    <row r="47" spans="1:48" x14ac:dyDescent="0.25">
      <c r="A47">
        <v>1066069</v>
      </c>
      <c r="B47">
        <v>75</v>
      </c>
      <c r="C47">
        <v>0</v>
      </c>
      <c r="D47">
        <v>0</v>
      </c>
      <c r="E47">
        <v>25</v>
      </c>
      <c r="F47">
        <v>0</v>
      </c>
      <c r="G47">
        <v>0</v>
      </c>
      <c r="H47">
        <v>75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530</v>
      </c>
      <c r="V47" t="s">
        <v>253</v>
      </c>
      <c r="W47">
        <v>530</v>
      </c>
      <c r="X47" t="s">
        <v>252</v>
      </c>
      <c r="Y47">
        <v>42</v>
      </c>
      <c r="Z47" t="s">
        <v>251</v>
      </c>
      <c r="AA47">
        <v>4</v>
      </c>
      <c r="AB47" t="s">
        <v>180</v>
      </c>
      <c r="AC47">
        <v>4</v>
      </c>
      <c r="AD47" t="s">
        <v>46</v>
      </c>
      <c r="AE47">
        <v>61</v>
      </c>
      <c r="AF47" t="s">
        <v>250</v>
      </c>
      <c r="AG47">
        <v>530</v>
      </c>
      <c r="AH47" t="s">
        <v>249</v>
      </c>
      <c r="AI47">
        <v>21</v>
      </c>
      <c r="AL47" t="s">
        <v>70</v>
      </c>
      <c r="AM47" t="s">
        <v>32</v>
      </c>
      <c r="AN47">
        <v>5</v>
      </c>
      <c r="AO47">
        <v>2</v>
      </c>
      <c r="AP47" t="s">
        <v>45</v>
      </c>
      <c r="AQ47" t="s">
        <v>46</v>
      </c>
      <c r="AR47">
        <v>1.661232</v>
      </c>
      <c r="AT47" t="s">
        <v>45</v>
      </c>
      <c r="AU47" t="s">
        <v>130</v>
      </c>
      <c r="AV47">
        <v>1.930129</v>
      </c>
    </row>
    <row r="48" spans="1:48" x14ac:dyDescent="0.25">
      <c r="A48">
        <v>970672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10</v>
      </c>
      <c r="R48">
        <v>90</v>
      </c>
      <c r="S48">
        <v>0</v>
      </c>
      <c r="T48">
        <v>0</v>
      </c>
      <c r="U48">
        <v>164</v>
      </c>
      <c r="V48" t="s">
        <v>294</v>
      </c>
      <c r="W48">
        <v>3008</v>
      </c>
      <c r="X48" t="s">
        <v>274</v>
      </c>
      <c r="Y48">
        <v>16</v>
      </c>
      <c r="Z48" t="s">
        <v>273</v>
      </c>
      <c r="AA48">
        <v>1</v>
      </c>
      <c r="AB48" t="s">
        <v>169</v>
      </c>
      <c r="AC48">
        <v>4</v>
      </c>
      <c r="AD48" t="s">
        <v>46</v>
      </c>
      <c r="AE48">
        <v>21</v>
      </c>
      <c r="AF48" t="s">
        <v>173</v>
      </c>
      <c r="AG48">
        <v>141</v>
      </c>
      <c r="AH48" t="s">
        <v>293</v>
      </c>
      <c r="AI48">
        <v>4</v>
      </c>
      <c r="AL48" t="s">
        <v>153</v>
      </c>
      <c r="AM48" t="s">
        <v>44</v>
      </c>
      <c r="AN48">
        <v>1</v>
      </c>
      <c r="AO48">
        <v>5</v>
      </c>
      <c r="AP48" t="s">
        <v>45</v>
      </c>
      <c r="AQ48" t="s">
        <v>46</v>
      </c>
      <c r="AR48">
        <v>1.908353</v>
      </c>
      <c r="AT48" t="s">
        <v>45</v>
      </c>
      <c r="AU48" t="s">
        <v>70</v>
      </c>
      <c r="AV48">
        <v>1.661232</v>
      </c>
    </row>
    <row r="49" spans="1:48" x14ac:dyDescent="0.25">
      <c r="A49">
        <v>1164229</v>
      </c>
      <c r="B49">
        <v>0</v>
      </c>
      <c r="C49">
        <v>35</v>
      </c>
      <c r="D49">
        <v>24</v>
      </c>
      <c r="E49">
        <v>36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5</v>
      </c>
      <c r="R49">
        <v>0</v>
      </c>
      <c r="S49">
        <v>0</v>
      </c>
      <c r="T49">
        <v>0</v>
      </c>
      <c r="U49">
        <v>917</v>
      </c>
      <c r="V49" t="s">
        <v>51</v>
      </c>
      <c r="W49">
        <v>41</v>
      </c>
      <c r="X49" t="s">
        <v>264</v>
      </c>
      <c r="Y49">
        <v>41</v>
      </c>
      <c r="Z49" t="s">
        <v>264</v>
      </c>
      <c r="AA49">
        <v>4</v>
      </c>
      <c r="AB49" t="s">
        <v>180</v>
      </c>
      <c r="AC49">
        <v>4</v>
      </c>
      <c r="AD49" t="s">
        <v>46</v>
      </c>
      <c r="AE49">
        <v>74</v>
      </c>
      <c r="AF49" t="s">
        <v>50</v>
      </c>
      <c r="AG49">
        <v>917</v>
      </c>
      <c r="AH49" t="s">
        <v>51</v>
      </c>
      <c r="AI49">
        <v>20</v>
      </c>
      <c r="AL49" t="s">
        <v>52</v>
      </c>
      <c r="AM49" t="s">
        <v>32</v>
      </c>
      <c r="AN49">
        <v>5</v>
      </c>
      <c r="AO49">
        <v>1</v>
      </c>
      <c r="AP49" t="s">
        <v>45</v>
      </c>
      <c r="AQ49" t="s">
        <v>46</v>
      </c>
      <c r="AR49">
        <v>62.850881999999999</v>
      </c>
      <c r="AT49" t="s">
        <v>45</v>
      </c>
      <c r="AU49" t="s">
        <v>153</v>
      </c>
      <c r="AV49">
        <v>1.908353</v>
      </c>
    </row>
    <row r="50" spans="1:48" x14ac:dyDescent="0.25">
      <c r="A50">
        <v>974073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100</v>
      </c>
      <c r="Q50">
        <v>0</v>
      </c>
      <c r="R50">
        <v>0</v>
      </c>
      <c r="S50">
        <v>0</v>
      </c>
      <c r="T50">
        <v>0</v>
      </c>
      <c r="U50">
        <v>345</v>
      </c>
      <c r="V50" t="s">
        <v>202</v>
      </c>
      <c r="W50">
        <v>3020</v>
      </c>
      <c r="X50" t="s">
        <v>204</v>
      </c>
      <c r="Y50">
        <v>51</v>
      </c>
      <c r="Z50" t="s">
        <v>185</v>
      </c>
      <c r="AA50">
        <v>5</v>
      </c>
      <c r="AB50" t="s">
        <v>185</v>
      </c>
      <c r="AC50">
        <v>4</v>
      </c>
      <c r="AD50" t="s">
        <v>62</v>
      </c>
      <c r="AE50">
        <v>51</v>
      </c>
      <c r="AF50" t="s">
        <v>203</v>
      </c>
      <c r="AG50">
        <v>345</v>
      </c>
      <c r="AH50" t="s">
        <v>202</v>
      </c>
      <c r="AI50">
        <v>13</v>
      </c>
      <c r="AL50" t="s">
        <v>159</v>
      </c>
      <c r="AM50" t="s">
        <v>60</v>
      </c>
      <c r="AN50">
        <v>3</v>
      </c>
      <c r="AO50">
        <v>4</v>
      </c>
      <c r="AP50" t="s">
        <v>61</v>
      </c>
      <c r="AQ50" t="s">
        <v>62</v>
      </c>
      <c r="AR50">
        <v>0.24926999999999999</v>
      </c>
      <c r="AT50" t="s">
        <v>45</v>
      </c>
      <c r="AU50" t="s">
        <v>52</v>
      </c>
      <c r="AV50">
        <v>62.850881999999999</v>
      </c>
    </row>
    <row r="51" spans="1:48" x14ac:dyDescent="0.25">
      <c r="A51">
        <v>918360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 t="s">
        <v>177</v>
      </c>
      <c r="W51">
        <v>0</v>
      </c>
      <c r="X51" t="s">
        <v>177</v>
      </c>
      <c r="Y51">
        <v>0</v>
      </c>
      <c r="Z51" t="s">
        <v>177</v>
      </c>
      <c r="AA51">
        <v>0</v>
      </c>
      <c r="AB51" t="s">
        <v>177</v>
      </c>
      <c r="AC51">
        <v>4</v>
      </c>
      <c r="AD51" t="s">
        <v>62</v>
      </c>
      <c r="AE51">
        <v>1</v>
      </c>
      <c r="AF51" t="s">
        <v>176</v>
      </c>
      <c r="AG51">
        <v>0</v>
      </c>
      <c r="AH51" t="s">
        <v>152</v>
      </c>
      <c r="AI51">
        <v>0</v>
      </c>
      <c r="AL51" t="s">
        <v>152</v>
      </c>
      <c r="AM51" t="s">
        <v>44</v>
      </c>
      <c r="AN51">
        <v>1</v>
      </c>
      <c r="AO51">
        <v>5</v>
      </c>
      <c r="AP51" t="s">
        <v>61</v>
      </c>
      <c r="AQ51" t="s">
        <v>62</v>
      </c>
      <c r="AR51">
        <v>4.5581000000000003E-2</v>
      </c>
      <c r="AT51" t="s">
        <v>23</v>
      </c>
      <c r="AU51" t="s">
        <v>153</v>
      </c>
      <c r="AV51">
        <v>2.4969429999999999</v>
      </c>
    </row>
    <row r="52" spans="1:48" x14ac:dyDescent="0.25">
      <c r="A52">
        <v>1287676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100</v>
      </c>
      <c r="S52">
        <v>0</v>
      </c>
      <c r="T52">
        <v>0</v>
      </c>
      <c r="U52">
        <v>131</v>
      </c>
      <c r="V52" t="s">
        <v>198</v>
      </c>
      <c r="W52">
        <v>3005</v>
      </c>
      <c r="X52" t="s">
        <v>200</v>
      </c>
      <c r="Y52">
        <v>15</v>
      </c>
      <c r="Z52" t="s">
        <v>199</v>
      </c>
      <c r="AA52">
        <v>1</v>
      </c>
      <c r="AB52" t="s">
        <v>169</v>
      </c>
      <c r="AC52">
        <v>4</v>
      </c>
      <c r="AD52" t="s">
        <v>68</v>
      </c>
      <c r="AE52">
        <v>15</v>
      </c>
      <c r="AF52" t="s">
        <v>136</v>
      </c>
      <c r="AG52">
        <v>131</v>
      </c>
      <c r="AH52" t="s">
        <v>198</v>
      </c>
      <c r="AI52">
        <v>3</v>
      </c>
      <c r="AL52" t="s">
        <v>138</v>
      </c>
      <c r="AM52" t="s">
        <v>44</v>
      </c>
      <c r="AN52">
        <v>1</v>
      </c>
      <c r="AO52">
        <v>5</v>
      </c>
      <c r="AP52" t="s">
        <v>61</v>
      </c>
      <c r="AQ52" t="s">
        <v>62</v>
      </c>
      <c r="AR52">
        <v>21.635335000000001</v>
      </c>
      <c r="AT52" t="s">
        <v>23</v>
      </c>
      <c r="AU52" t="s">
        <v>76</v>
      </c>
      <c r="AV52">
        <v>139.291359</v>
      </c>
    </row>
    <row r="53" spans="1:48" x14ac:dyDescent="0.25">
      <c r="A53">
        <v>957626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100</v>
      </c>
      <c r="R53">
        <v>0</v>
      </c>
      <c r="S53">
        <v>0</v>
      </c>
      <c r="T53">
        <v>0</v>
      </c>
      <c r="U53">
        <v>101</v>
      </c>
      <c r="V53" t="s">
        <v>223</v>
      </c>
      <c r="W53">
        <v>11</v>
      </c>
      <c r="X53" t="s">
        <v>201</v>
      </c>
      <c r="Y53">
        <v>11</v>
      </c>
      <c r="Z53" t="s">
        <v>201</v>
      </c>
      <c r="AA53">
        <v>1</v>
      </c>
      <c r="AB53" t="s">
        <v>169</v>
      </c>
      <c r="AC53">
        <v>4</v>
      </c>
      <c r="AD53" t="s">
        <v>68</v>
      </c>
      <c r="AE53">
        <v>2</v>
      </c>
      <c r="AF53" t="s">
        <v>113</v>
      </c>
      <c r="AG53">
        <v>111</v>
      </c>
      <c r="AH53" t="s">
        <v>223</v>
      </c>
      <c r="AI53">
        <v>1</v>
      </c>
      <c r="AL53" t="s">
        <v>43</v>
      </c>
      <c r="AM53" t="s">
        <v>44</v>
      </c>
      <c r="AN53">
        <v>1</v>
      </c>
      <c r="AO53">
        <v>5</v>
      </c>
      <c r="AP53" t="s">
        <v>61</v>
      </c>
      <c r="AQ53" t="s">
        <v>62</v>
      </c>
      <c r="AR53">
        <v>0.18818799999999999</v>
      </c>
      <c r="AT53" t="s">
        <v>23</v>
      </c>
      <c r="AU53" t="s">
        <v>49</v>
      </c>
      <c r="AV53">
        <v>60.986457999999999</v>
      </c>
    </row>
    <row r="54" spans="1:48" x14ac:dyDescent="0.25">
      <c r="A54">
        <v>973683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100</v>
      </c>
      <c r="Q54">
        <v>0</v>
      </c>
      <c r="R54">
        <v>0</v>
      </c>
      <c r="S54">
        <v>0</v>
      </c>
      <c r="T54">
        <v>0</v>
      </c>
      <c r="U54">
        <v>291</v>
      </c>
      <c r="V54" t="s">
        <v>292</v>
      </c>
      <c r="W54">
        <v>3021</v>
      </c>
      <c r="X54" t="s">
        <v>186</v>
      </c>
      <c r="Y54">
        <v>51</v>
      </c>
      <c r="Z54" t="s">
        <v>185</v>
      </c>
      <c r="AA54">
        <v>5</v>
      </c>
      <c r="AB54" t="s">
        <v>185</v>
      </c>
      <c r="AC54">
        <v>4</v>
      </c>
      <c r="AD54" t="s">
        <v>62</v>
      </c>
      <c r="AE54">
        <v>40</v>
      </c>
      <c r="AF54" t="s">
        <v>291</v>
      </c>
      <c r="AG54">
        <v>291</v>
      </c>
      <c r="AH54" t="s">
        <v>156</v>
      </c>
      <c r="AI54">
        <v>9</v>
      </c>
      <c r="AL54" t="s">
        <v>156</v>
      </c>
      <c r="AM54" t="s">
        <v>60</v>
      </c>
      <c r="AN54">
        <v>3</v>
      </c>
      <c r="AO54">
        <v>1</v>
      </c>
      <c r="AP54" t="s">
        <v>61</v>
      </c>
      <c r="AQ54" t="s">
        <v>62</v>
      </c>
      <c r="AR54">
        <v>0.57008300000000001</v>
      </c>
      <c r="AT54" t="s">
        <v>23</v>
      </c>
      <c r="AU54" t="s">
        <v>26</v>
      </c>
      <c r="AV54">
        <v>82.479111000000003</v>
      </c>
    </row>
    <row r="55" spans="1:48" x14ac:dyDescent="0.25">
      <c r="A55">
        <v>973614</v>
      </c>
      <c r="B55">
        <v>0</v>
      </c>
      <c r="C55">
        <v>10</v>
      </c>
      <c r="D55">
        <v>10</v>
      </c>
      <c r="E55">
        <v>80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221</v>
      </c>
      <c r="V55" t="s">
        <v>91</v>
      </c>
      <c r="W55">
        <v>3020</v>
      </c>
      <c r="X55" t="s">
        <v>204</v>
      </c>
      <c r="Y55">
        <v>51</v>
      </c>
      <c r="Z55" t="s">
        <v>185</v>
      </c>
      <c r="AA55">
        <v>5</v>
      </c>
      <c r="AB55" t="s">
        <v>185</v>
      </c>
      <c r="AC55">
        <v>4</v>
      </c>
      <c r="AD55" t="s">
        <v>68</v>
      </c>
      <c r="AE55">
        <v>39</v>
      </c>
      <c r="AF55" t="s">
        <v>90</v>
      </c>
      <c r="AG55">
        <v>221</v>
      </c>
      <c r="AH55" t="s">
        <v>91</v>
      </c>
      <c r="AI55">
        <v>8</v>
      </c>
      <c r="AL55" t="s">
        <v>92</v>
      </c>
      <c r="AM55" t="s">
        <v>60</v>
      </c>
      <c r="AN55">
        <v>3</v>
      </c>
      <c r="AO55">
        <v>1</v>
      </c>
      <c r="AP55" t="s">
        <v>61</v>
      </c>
      <c r="AQ55" t="s">
        <v>62</v>
      </c>
      <c r="AR55">
        <v>0.79321699999999995</v>
      </c>
      <c r="AT55" t="s">
        <v>23</v>
      </c>
      <c r="AU55" t="s">
        <v>52</v>
      </c>
      <c r="AV55">
        <v>266.46162800000002</v>
      </c>
    </row>
    <row r="56" spans="1:48" x14ac:dyDescent="0.25">
      <c r="A56">
        <v>973144</v>
      </c>
      <c r="B56">
        <v>0</v>
      </c>
      <c r="C56">
        <v>90</v>
      </c>
      <c r="D56">
        <v>0</v>
      </c>
      <c r="E56">
        <v>10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200</v>
      </c>
      <c r="V56" t="s">
        <v>255</v>
      </c>
      <c r="W56">
        <v>3021</v>
      </c>
      <c r="X56" t="s">
        <v>186</v>
      </c>
      <c r="Y56">
        <v>51</v>
      </c>
      <c r="Z56" t="s">
        <v>185</v>
      </c>
      <c r="AA56">
        <v>5</v>
      </c>
      <c r="AB56" t="s">
        <v>185</v>
      </c>
      <c r="AC56">
        <v>4</v>
      </c>
      <c r="AD56" t="s">
        <v>62</v>
      </c>
      <c r="AE56">
        <v>44</v>
      </c>
      <c r="AF56" t="s">
        <v>64</v>
      </c>
      <c r="AG56">
        <v>331</v>
      </c>
      <c r="AH56" t="s">
        <v>254</v>
      </c>
      <c r="AI56">
        <v>11</v>
      </c>
      <c r="AL56" t="s">
        <v>66</v>
      </c>
      <c r="AM56" t="s">
        <v>60</v>
      </c>
      <c r="AN56">
        <v>3</v>
      </c>
      <c r="AO56">
        <v>1</v>
      </c>
      <c r="AP56" t="s">
        <v>61</v>
      </c>
      <c r="AQ56" t="s">
        <v>62</v>
      </c>
      <c r="AR56">
        <v>74.280867999999998</v>
      </c>
      <c r="AT56" t="s">
        <v>23</v>
      </c>
      <c r="AU56" t="s">
        <v>43</v>
      </c>
      <c r="AV56">
        <v>1.052962</v>
      </c>
    </row>
    <row r="57" spans="1:48" x14ac:dyDescent="0.25">
      <c r="A57">
        <v>970307</v>
      </c>
      <c r="B57">
        <v>0</v>
      </c>
      <c r="C57">
        <v>0</v>
      </c>
      <c r="D57">
        <v>0</v>
      </c>
      <c r="E57">
        <v>40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60</v>
      </c>
      <c r="S57">
        <v>0</v>
      </c>
      <c r="T57">
        <v>0</v>
      </c>
      <c r="U57">
        <v>153</v>
      </c>
      <c r="V57" t="s">
        <v>289</v>
      </c>
      <c r="W57">
        <v>3008</v>
      </c>
      <c r="X57" t="s">
        <v>274</v>
      </c>
      <c r="Y57">
        <v>16</v>
      </c>
      <c r="Z57" t="s">
        <v>273</v>
      </c>
      <c r="AA57">
        <v>1</v>
      </c>
      <c r="AB57" t="s">
        <v>169</v>
      </c>
      <c r="AC57">
        <v>4</v>
      </c>
      <c r="AD57" t="s">
        <v>62</v>
      </c>
      <c r="AE57">
        <v>25</v>
      </c>
      <c r="AF57" t="s">
        <v>290</v>
      </c>
      <c r="AG57">
        <v>153</v>
      </c>
      <c r="AH57" t="s">
        <v>289</v>
      </c>
      <c r="AI57">
        <v>5</v>
      </c>
      <c r="AL57" t="s">
        <v>130</v>
      </c>
      <c r="AM57" t="s">
        <v>44</v>
      </c>
      <c r="AN57">
        <v>1</v>
      </c>
      <c r="AO57">
        <v>5</v>
      </c>
      <c r="AP57" t="s">
        <v>61</v>
      </c>
      <c r="AQ57" t="s">
        <v>62</v>
      </c>
      <c r="AR57">
        <v>6.1208470000000004</v>
      </c>
      <c r="AT57" t="s">
        <v>23</v>
      </c>
      <c r="AU57" t="s">
        <v>66</v>
      </c>
      <c r="AV57">
        <v>90.983635000000007</v>
      </c>
    </row>
    <row r="58" spans="1:48" x14ac:dyDescent="0.25">
      <c r="A58">
        <v>970244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100</v>
      </c>
      <c r="R58">
        <v>0</v>
      </c>
      <c r="S58">
        <v>0</v>
      </c>
      <c r="T58">
        <v>0</v>
      </c>
      <c r="U58">
        <v>168</v>
      </c>
      <c r="V58" t="s">
        <v>111</v>
      </c>
      <c r="W58">
        <v>3002</v>
      </c>
      <c r="X58" t="s">
        <v>171</v>
      </c>
      <c r="Y58">
        <v>12</v>
      </c>
      <c r="Z58" t="s">
        <v>170</v>
      </c>
      <c r="AA58">
        <v>1</v>
      </c>
      <c r="AB58" t="s">
        <v>169</v>
      </c>
      <c r="AC58">
        <v>4</v>
      </c>
      <c r="AD58" t="s">
        <v>62</v>
      </c>
      <c r="AE58">
        <v>14</v>
      </c>
      <c r="AF58" t="s">
        <v>110</v>
      </c>
      <c r="AG58">
        <v>121</v>
      </c>
      <c r="AH58" t="s">
        <v>111</v>
      </c>
      <c r="AI58">
        <v>2</v>
      </c>
      <c r="AL58" t="s">
        <v>112</v>
      </c>
      <c r="AM58" t="s">
        <v>44</v>
      </c>
      <c r="AN58">
        <v>1</v>
      </c>
      <c r="AO58">
        <v>5</v>
      </c>
      <c r="AP58" t="s">
        <v>61</v>
      </c>
      <c r="AQ58" t="s">
        <v>62</v>
      </c>
      <c r="AR58">
        <v>8.7127999999999997E-2</v>
      </c>
      <c r="AT58" t="s">
        <v>23</v>
      </c>
      <c r="AU58" t="s">
        <v>109</v>
      </c>
      <c r="AV58">
        <v>17.259428</v>
      </c>
    </row>
    <row r="59" spans="1:48" x14ac:dyDescent="0.25">
      <c r="A59">
        <v>1234615</v>
      </c>
      <c r="B59">
        <v>0</v>
      </c>
      <c r="C59">
        <v>0</v>
      </c>
      <c r="D59">
        <v>20</v>
      </c>
      <c r="E59">
        <v>80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945</v>
      </c>
      <c r="V59" t="s">
        <v>48</v>
      </c>
      <c r="W59">
        <v>945</v>
      </c>
      <c r="X59" t="s">
        <v>48</v>
      </c>
      <c r="Y59">
        <v>47</v>
      </c>
      <c r="Z59" t="s">
        <v>194</v>
      </c>
      <c r="AA59">
        <v>4</v>
      </c>
      <c r="AB59" t="s">
        <v>180</v>
      </c>
      <c r="AC59">
        <v>4</v>
      </c>
      <c r="AD59" t="s">
        <v>62</v>
      </c>
      <c r="AE59">
        <v>80</v>
      </c>
      <c r="AF59" t="s">
        <v>47</v>
      </c>
      <c r="AG59">
        <v>932</v>
      </c>
      <c r="AH59" t="s">
        <v>48</v>
      </c>
      <c r="AI59">
        <v>23</v>
      </c>
      <c r="AL59" t="s">
        <v>49</v>
      </c>
      <c r="AM59" t="s">
        <v>32</v>
      </c>
      <c r="AN59">
        <v>5</v>
      </c>
      <c r="AO59">
        <v>1</v>
      </c>
      <c r="AP59" t="s">
        <v>61</v>
      </c>
      <c r="AQ59" t="s">
        <v>62</v>
      </c>
      <c r="AR59">
        <v>24.312531</v>
      </c>
      <c r="AT59" t="s">
        <v>23</v>
      </c>
      <c r="AU59" t="s">
        <v>159</v>
      </c>
      <c r="AV59">
        <v>179.84545499999999</v>
      </c>
    </row>
    <row r="60" spans="1:48" x14ac:dyDescent="0.25">
      <c r="A60">
        <v>1285498</v>
      </c>
      <c r="B60">
        <v>0</v>
      </c>
      <c r="C60">
        <v>0</v>
      </c>
      <c r="D60">
        <v>0</v>
      </c>
      <c r="E60">
        <v>100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9312</v>
      </c>
      <c r="V60" t="s">
        <v>30</v>
      </c>
      <c r="W60">
        <v>3018</v>
      </c>
      <c r="X60" t="s">
        <v>195</v>
      </c>
      <c r="Y60">
        <v>47</v>
      </c>
      <c r="Z60" t="s">
        <v>194</v>
      </c>
      <c r="AA60">
        <v>4</v>
      </c>
      <c r="AB60" t="s">
        <v>180</v>
      </c>
      <c r="AC60">
        <v>4</v>
      </c>
      <c r="AD60" t="s">
        <v>68</v>
      </c>
      <c r="AE60">
        <v>79</v>
      </c>
      <c r="AF60" t="s">
        <v>29</v>
      </c>
      <c r="AG60">
        <v>931</v>
      </c>
      <c r="AH60" t="s">
        <v>30</v>
      </c>
      <c r="AI60">
        <v>22</v>
      </c>
      <c r="AL60" t="s">
        <v>31</v>
      </c>
      <c r="AM60" t="s">
        <v>32</v>
      </c>
      <c r="AN60">
        <v>5</v>
      </c>
      <c r="AO60">
        <v>1</v>
      </c>
      <c r="AP60" t="s">
        <v>61</v>
      </c>
      <c r="AQ60" t="s">
        <v>62</v>
      </c>
      <c r="AR60">
        <v>267.31938200000002</v>
      </c>
      <c r="AT60" t="s">
        <v>23</v>
      </c>
      <c r="AU60" t="s">
        <v>138</v>
      </c>
      <c r="AV60">
        <v>10.198543000000001</v>
      </c>
    </row>
    <row r="61" spans="1:48" x14ac:dyDescent="0.25">
      <c r="A61">
        <v>973697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100</v>
      </c>
      <c r="Q61">
        <v>0</v>
      </c>
      <c r="R61">
        <v>0</v>
      </c>
      <c r="S61">
        <v>0</v>
      </c>
      <c r="T61">
        <v>0</v>
      </c>
      <c r="U61">
        <v>332</v>
      </c>
      <c r="V61" t="s">
        <v>59</v>
      </c>
      <c r="W61">
        <v>3021</v>
      </c>
      <c r="X61" t="s">
        <v>186</v>
      </c>
      <c r="Y61">
        <v>51</v>
      </c>
      <c r="Z61" t="s">
        <v>185</v>
      </c>
      <c r="AA61">
        <v>5</v>
      </c>
      <c r="AB61" t="s">
        <v>185</v>
      </c>
      <c r="AC61">
        <v>4</v>
      </c>
      <c r="AD61" t="s">
        <v>62</v>
      </c>
      <c r="AE61">
        <v>49</v>
      </c>
      <c r="AF61" t="s">
        <v>184</v>
      </c>
      <c r="AG61">
        <v>331</v>
      </c>
      <c r="AH61" t="s">
        <v>59</v>
      </c>
      <c r="AI61">
        <v>12</v>
      </c>
      <c r="AL61" t="s">
        <v>59</v>
      </c>
      <c r="AM61" t="s">
        <v>60</v>
      </c>
      <c r="AN61">
        <v>3</v>
      </c>
      <c r="AO61">
        <v>1</v>
      </c>
      <c r="AP61" t="s">
        <v>61</v>
      </c>
      <c r="AQ61" t="s">
        <v>62</v>
      </c>
      <c r="AR61">
        <v>162.91195999999999</v>
      </c>
      <c r="AT61" t="s">
        <v>78</v>
      </c>
      <c r="AU61" t="s">
        <v>26</v>
      </c>
      <c r="AV61">
        <v>254.93068</v>
      </c>
    </row>
    <row r="62" spans="1:48" x14ac:dyDescent="0.25">
      <c r="A62">
        <v>973218</v>
      </c>
      <c r="B62">
        <v>0</v>
      </c>
      <c r="C62">
        <v>10</v>
      </c>
      <c r="D62">
        <v>90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210</v>
      </c>
      <c r="V62" t="s">
        <v>206</v>
      </c>
      <c r="W62">
        <v>3021</v>
      </c>
      <c r="X62" t="s">
        <v>186</v>
      </c>
      <c r="Y62">
        <v>51</v>
      </c>
      <c r="Z62" t="s">
        <v>185</v>
      </c>
      <c r="AA62">
        <v>5</v>
      </c>
      <c r="AB62" t="s">
        <v>185</v>
      </c>
      <c r="AC62">
        <v>4</v>
      </c>
      <c r="AD62" t="s">
        <v>62</v>
      </c>
      <c r="AE62">
        <v>34</v>
      </c>
      <c r="AF62" t="s">
        <v>124</v>
      </c>
      <c r="AG62">
        <v>211</v>
      </c>
      <c r="AH62" t="s">
        <v>140</v>
      </c>
      <c r="AI62">
        <v>7</v>
      </c>
      <c r="AL62" t="s">
        <v>126</v>
      </c>
      <c r="AM62" t="s">
        <v>60</v>
      </c>
      <c r="AN62">
        <v>3</v>
      </c>
      <c r="AO62">
        <v>1</v>
      </c>
      <c r="AP62" t="s">
        <v>61</v>
      </c>
      <c r="AQ62" t="s">
        <v>62</v>
      </c>
      <c r="AR62">
        <v>10.874727999999999</v>
      </c>
      <c r="AT62" t="s">
        <v>78</v>
      </c>
      <c r="AU62" t="s">
        <v>21</v>
      </c>
      <c r="AV62">
        <v>1.5988830000000001</v>
      </c>
    </row>
    <row r="63" spans="1:48" x14ac:dyDescent="0.25">
      <c r="A63">
        <v>990040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100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403</v>
      </c>
      <c r="V63" t="s">
        <v>205</v>
      </c>
      <c r="W63">
        <v>22</v>
      </c>
      <c r="X63" t="s">
        <v>37</v>
      </c>
      <c r="Y63">
        <v>22</v>
      </c>
      <c r="Z63" t="s">
        <v>37</v>
      </c>
      <c r="AA63">
        <v>2</v>
      </c>
      <c r="AB63" t="s">
        <v>191</v>
      </c>
      <c r="AC63">
        <v>4</v>
      </c>
      <c r="AD63" t="s">
        <v>62</v>
      </c>
      <c r="AE63">
        <v>55</v>
      </c>
      <c r="AF63" t="s">
        <v>35</v>
      </c>
      <c r="AG63">
        <v>423</v>
      </c>
      <c r="AH63" t="s">
        <v>205</v>
      </c>
      <c r="AI63">
        <v>17</v>
      </c>
      <c r="AL63" t="s">
        <v>37</v>
      </c>
      <c r="AM63" t="s">
        <v>38</v>
      </c>
      <c r="AN63">
        <v>2</v>
      </c>
      <c r="AO63">
        <v>5</v>
      </c>
      <c r="AP63" t="s">
        <v>61</v>
      </c>
      <c r="AQ63" t="s">
        <v>62</v>
      </c>
      <c r="AR63">
        <v>119.099478</v>
      </c>
      <c r="AT63" t="s">
        <v>78</v>
      </c>
      <c r="AU63" t="s">
        <v>153</v>
      </c>
      <c r="AV63">
        <v>2.7706879999999998</v>
      </c>
    </row>
    <row r="64" spans="1:48" x14ac:dyDescent="0.25">
      <c r="A64">
        <v>1098198</v>
      </c>
      <c r="B64">
        <v>10</v>
      </c>
      <c r="C64">
        <v>10</v>
      </c>
      <c r="D64">
        <v>80</v>
      </c>
      <c r="E64">
        <v>0</v>
      </c>
      <c r="F64">
        <v>0</v>
      </c>
      <c r="G64">
        <v>0</v>
      </c>
      <c r="H64">
        <v>0</v>
      </c>
      <c r="I64">
        <v>10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840</v>
      </c>
      <c r="V64" t="s">
        <v>287</v>
      </c>
      <c r="W64">
        <v>3016</v>
      </c>
      <c r="X64" t="s">
        <v>278</v>
      </c>
      <c r="Y64">
        <v>46</v>
      </c>
      <c r="Z64" t="s">
        <v>277</v>
      </c>
      <c r="AA64">
        <v>4</v>
      </c>
      <c r="AB64" t="s">
        <v>180</v>
      </c>
      <c r="AC64">
        <v>4</v>
      </c>
      <c r="AD64" t="s">
        <v>62</v>
      </c>
      <c r="AE64">
        <v>71</v>
      </c>
      <c r="AF64" t="s">
        <v>288</v>
      </c>
      <c r="AG64">
        <v>840</v>
      </c>
      <c r="AH64" t="s">
        <v>287</v>
      </c>
      <c r="AI64">
        <v>20</v>
      </c>
      <c r="AL64" t="s">
        <v>52</v>
      </c>
      <c r="AM64" t="s">
        <v>32</v>
      </c>
      <c r="AN64">
        <v>5</v>
      </c>
      <c r="AO64">
        <v>1</v>
      </c>
      <c r="AP64" t="s">
        <v>61</v>
      </c>
      <c r="AQ64" t="s">
        <v>62</v>
      </c>
      <c r="AR64">
        <v>111.20717</v>
      </c>
      <c r="AT64" t="s">
        <v>78</v>
      </c>
      <c r="AU64" t="s">
        <v>76</v>
      </c>
      <c r="AV64">
        <v>103.345218</v>
      </c>
    </row>
    <row r="65" spans="1:48" x14ac:dyDescent="0.25">
      <c r="A65">
        <v>1698302</v>
      </c>
      <c r="B65">
        <v>0</v>
      </c>
      <c r="C65">
        <v>0</v>
      </c>
      <c r="D65">
        <v>0</v>
      </c>
      <c r="E65">
        <v>100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154</v>
      </c>
      <c r="V65" t="s">
        <v>216</v>
      </c>
      <c r="W65">
        <v>3020</v>
      </c>
      <c r="X65" t="s">
        <v>204</v>
      </c>
      <c r="Y65">
        <v>51</v>
      </c>
      <c r="Z65" t="s">
        <v>185</v>
      </c>
      <c r="AA65">
        <v>5</v>
      </c>
      <c r="AB65" t="s">
        <v>185</v>
      </c>
      <c r="AC65">
        <v>18</v>
      </c>
      <c r="AD65" t="s">
        <v>24</v>
      </c>
      <c r="AE65">
        <v>18</v>
      </c>
      <c r="AF65" t="s">
        <v>173</v>
      </c>
      <c r="AG65">
        <v>141</v>
      </c>
      <c r="AH65" t="s">
        <v>215</v>
      </c>
      <c r="AI65">
        <v>4</v>
      </c>
      <c r="AL65" t="s">
        <v>153</v>
      </c>
      <c r="AM65" t="s">
        <v>44</v>
      </c>
      <c r="AN65">
        <v>1</v>
      </c>
      <c r="AO65">
        <v>5</v>
      </c>
      <c r="AP65" t="s">
        <v>23</v>
      </c>
      <c r="AQ65" t="s">
        <v>24</v>
      </c>
      <c r="AR65">
        <v>2.4969429999999999</v>
      </c>
      <c r="AT65" t="s">
        <v>78</v>
      </c>
      <c r="AU65" t="s">
        <v>138</v>
      </c>
      <c r="AV65">
        <v>8.9052760000000006</v>
      </c>
    </row>
    <row r="66" spans="1:48" x14ac:dyDescent="0.25">
      <c r="A66">
        <v>1445613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100</v>
      </c>
      <c r="L66">
        <v>0</v>
      </c>
      <c r="M66">
        <v>100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416</v>
      </c>
      <c r="V66" t="s">
        <v>75</v>
      </c>
      <c r="W66">
        <v>416</v>
      </c>
      <c r="X66" t="s">
        <v>271</v>
      </c>
      <c r="Y66">
        <v>23</v>
      </c>
      <c r="Z66" t="s">
        <v>212</v>
      </c>
      <c r="AA66">
        <v>2</v>
      </c>
      <c r="AB66" t="s">
        <v>191</v>
      </c>
      <c r="AC66">
        <v>18</v>
      </c>
      <c r="AD66" t="s">
        <v>24</v>
      </c>
      <c r="AE66">
        <v>53</v>
      </c>
      <c r="AF66" t="s">
        <v>74</v>
      </c>
      <c r="AG66">
        <v>415</v>
      </c>
      <c r="AH66" t="s">
        <v>75</v>
      </c>
      <c r="AI66">
        <v>14</v>
      </c>
      <c r="AL66" t="s">
        <v>76</v>
      </c>
      <c r="AM66" t="s">
        <v>22</v>
      </c>
      <c r="AN66">
        <v>4</v>
      </c>
      <c r="AO66">
        <v>3</v>
      </c>
      <c r="AP66" t="s">
        <v>23</v>
      </c>
      <c r="AQ66" t="s">
        <v>24</v>
      </c>
      <c r="AR66">
        <v>139.291359</v>
      </c>
      <c r="AT66" t="s">
        <v>78</v>
      </c>
      <c r="AU66" t="s">
        <v>159</v>
      </c>
      <c r="AV66">
        <v>3.036689</v>
      </c>
    </row>
    <row r="67" spans="1:48" x14ac:dyDescent="0.25">
      <c r="A67">
        <v>1357464</v>
      </c>
      <c r="B67">
        <v>0</v>
      </c>
      <c r="C67">
        <v>0</v>
      </c>
      <c r="D67">
        <v>0</v>
      </c>
      <c r="E67">
        <v>100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945</v>
      </c>
      <c r="V67" t="s">
        <v>48</v>
      </c>
      <c r="W67">
        <v>945</v>
      </c>
      <c r="X67" t="s">
        <v>48</v>
      </c>
      <c r="Y67">
        <v>47</v>
      </c>
      <c r="Z67" t="s">
        <v>194</v>
      </c>
      <c r="AA67">
        <v>4</v>
      </c>
      <c r="AB67" t="s">
        <v>180</v>
      </c>
      <c r="AC67">
        <v>18</v>
      </c>
      <c r="AD67" t="s">
        <v>24</v>
      </c>
      <c r="AE67">
        <v>80</v>
      </c>
      <c r="AF67" t="s">
        <v>47</v>
      </c>
      <c r="AG67">
        <v>932</v>
      </c>
      <c r="AH67" t="s">
        <v>48</v>
      </c>
      <c r="AI67">
        <v>23</v>
      </c>
      <c r="AL67" t="s">
        <v>49</v>
      </c>
      <c r="AM67" t="s">
        <v>32</v>
      </c>
      <c r="AN67">
        <v>5</v>
      </c>
      <c r="AO67">
        <v>1</v>
      </c>
      <c r="AP67" t="s">
        <v>23</v>
      </c>
      <c r="AQ67" t="s">
        <v>24</v>
      </c>
      <c r="AR67">
        <v>60.986457999999999</v>
      </c>
      <c r="AT67" t="s">
        <v>78</v>
      </c>
      <c r="AU67" t="s">
        <v>52</v>
      </c>
      <c r="AV67">
        <v>102.38279900000001</v>
      </c>
    </row>
    <row r="68" spans="1:48" x14ac:dyDescent="0.25">
      <c r="A68">
        <v>1416837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100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405</v>
      </c>
      <c r="V68" t="s">
        <v>193</v>
      </c>
      <c r="W68">
        <v>21</v>
      </c>
      <c r="X68" t="s">
        <v>192</v>
      </c>
      <c r="Y68">
        <v>21</v>
      </c>
      <c r="Z68" t="s">
        <v>192</v>
      </c>
      <c r="AA68">
        <v>2</v>
      </c>
      <c r="AB68" t="s">
        <v>191</v>
      </c>
      <c r="AC68">
        <v>18</v>
      </c>
      <c r="AD68" t="s">
        <v>24</v>
      </c>
      <c r="AE68">
        <v>52</v>
      </c>
      <c r="AF68" t="s">
        <v>190</v>
      </c>
      <c r="AG68" t="s">
        <v>189</v>
      </c>
      <c r="AH68" t="s">
        <v>188</v>
      </c>
      <c r="AI68">
        <v>18</v>
      </c>
      <c r="AJ68" t="s">
        <v>187</v>
      </c>
      <c r="AK68">
        <v>18</v>
      </c>
      <c r="AL68" t="s">
        <v>26</v>
      </c>
      <c r="AM68" t="s">
        <v>22</v>
      </c>
      <c r="AN68">
        <v>4</v>
      </c>
      <c r="AO68">
        <v>3</v>
      </c>
      <c r="AP68" t="s">
        <v>23</v>
      </c>
      <c r="AQ68" t="s">
        <v>24</v>
      </c>
      <c r="AR68">
        <v>82.479111000000003</v>
      </c>
      <c r="AT68" t="s">
        <v>78</v>
      </c>
      <c r="AU68" t="s">
        <v>49</v>
      </c>
      <c r="AV68">
        <v>16.771031000000001</v>
      </c>
    </row>
    <row r="69" spans="1:48" x14ac:dyDescent="0.25">
      <c r="A69">
        <v>1341007</v>
      </c>
      <c r="B69">
        <v>85</v>
      </c>
      <c r="C69">
        <v>10</v>
      </c>
      <c r="D69">
        <v>0</v>
      </c>
      <c r="E69">
        <v>5</v>
      </c>
      <c r="F69">
        <v>0</v>
      </c>
      <c r="G69">
        <v>85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520</v>
      </c>
      <c r="V69" t="s">
        <v>286</v>
      </c>
      <c r="W69">
        <v>520</v>
      </c>
      <c r="X69" t="s">
        <v>285</v>
      </c>
      <c r="Y69">
        <v>42</v>
      </c>
      <c r="Z69" t="s">
        <v>251</v>
      </c>
      <c r="AA69">
        <v>4</v>
      </c>
      <c r="AB69" t="s">
        <v>180</v>
      </c>
      <c r="AC69">
        <v>18</v>
      </c>
      <c r="AD69" t="s">
        <v>24</v>
      </c>
      <c r="AE69">
        <v>60</v>
      </c>
      <c r="AF69" t="s">
        <v>93</v>
      </c>
      <c r="AG69">
        <v>520</v>
      </c>
      <c r="AH69" t="s">
        <v>94</v>
      </c>
      <c r="AI69">
        <v>20</v>
      </c>
      <c r="AL69" t="s">
        <v>52</v>
      </c>
      <c r="AM69" t="s">
        <v>32</v>
      </c>
      <c r="AN69">
        <v>5</v>
      </c>
      <c r="AO69">
        <v>1</v>
      </c>
      <c r="AP69" t="s">
        <v>23</v>
      </c>
      <c r="AQ69" t="s">
        <v>24</v>
      </c>
      <c r="AR69">
        <v>266.46162800000002</v>
      </c>
      <c r="AT69" t="s">
        <v>78</v>
      </c>
      <c r="AU69" t="s">
        <v>66</v>
      </c>
      <c r="AV69">
        <v>0.13997499999999999</v>
      </c>
    </row>
    <row r="70" spans="1:48" x14ac:dyDescent="0.25">
      <c r="A70">
        <v>1373892</v>
      </c>
      <c r="B70">
        <v>10</v>
      </c>
      <c r="C70">
        <v>10</v>
      </c>
      <c r="D70">
        <v>20</v>
      </c>
      <c r="E70">
        <v>10</v>
      </c>
      <c r="F70">
        <v>10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35</v>
      </c>
      <c r="R70">
        <v>15</v>
      </c>
      <c r="S70">
        <v>0</v>
      </c>
      <c r="T70">
        <v>0</v>
      </c>
      <c r="U70">
        <v>117</v>
      </c>
      <c r="V70" t="s">
        <v>284</v>
      </c>
      <c r="W70">
        <v>11</v>
      </c>
      <c r="X70" t="s">
        <v>201</v>
      </c>
      <c r="Y70">
        <v>11</v>
      </c>
      <c r="Z70" t="s">
        <v>201</v>
      </c>
      <c r="AA70">
        <v>1</v>
      </c>
      <c r="AB70" t="s">
        <v>169</v>
      </c>
      <c r="AC70">
        <v>18</v>
      </c>
      <c r="AD70" t="s">
        <v>24</v>
      </c>
      <c r="AE70">
        <v>9</v>
      </c>
      <c r="AF70" t="s">
        <v>41</v>
      </c>
      <c r="AG70">
        <v>117</v>
      </c>
      <c r="AH70" t="s">
        <v>42</v>
      </c>
      <c r="AI70">
        <v>1</v>
      </c>
      <c r="AL70" t="s">
        <v>43</v>
      </c>
      <c r="AM70" t="s">
        <v>44</v>
      </c>
      <c r="AN70">
        <v>1</v>
      </c>
      <c r="AO70">
        <v>5</v>
      </c>
      <c r="AP70" t="s">
        <v>23</v>
      </c>
      <c r="AQ70" t="s">
        <v>24</v>
      </c>
      <c r="AR70">
        <v>1.052962</v>
      </c>
      <c r="AT70" t="s">
        <v>78</v>
      </c>
      <c r="AU70" t="s">
        <v>109</v>
      </c>
      <c r="AV70">
        <v>23.957934999999999</v>
      </c>
    </row>
    <row r="71" spans="1:48" x14ac:dyDescent="0.25">
      <c r="A71">
        <v>1712962</v>
      </c>
      <c r="B71">
        <v>0</v>
      </c>
      <c r="C71">
        <v>5</v>
      </c>
      <c r="D71">
        <v>25</v>
      </c>
      <c r="E71">
        <v>5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317</v>
      </c>
      <c r="V71" t="s">
        <v>225</v>
      </c>
      <c r="W71">
        <v>3022</v>
      </c>
      <c r="X71" t="s">
        <v>224</v>
      </c>
      <c r="Y71">
        <v>51</v>
      </c>
      <c r="Z71" t="s">
        <v>185</v>
      </c>
      <c r="AA71">
        <v>5</v>
      </c>
      <c r="AB71" t="s">
        <v>185</v>
      </c>
      <c r="AC71">
        <v>18</v>
      </c>
      <c r="AD71" t="s">
        <v>24</v>
      </c>
      <c r="AE71">
        <v>46</v>
      </c>
      <c r="AF71" t="s">
        <v>64</v>
      </c>
      <c r="AG71">
        <v>317</v>
      </c>
      <c r="AH71" t="s">
        <v>65</v>
      </c>
      <c r="AI71">
        <v>11</v>
      </c>
      <c r="AL71" t="s">
        <v>66</v>
      </c>
      <c r="AM71" t="s">
        <v>60</v>
      </c>
      <c r="AN71">
        <v>3</v>
      </c>
      <c r="AO71">
        <v>1</v>
      </c>
      <c r="AP71" t="s">
        <v>23</v>
      </c>
      <c r="AQ71" t="s">
        <v>24</v>
      </c>
      <c r="AR71">
        <v>90.983635000000007</v>
      </c>
      <c r="AT71" t="s">
        <v>100</v>
      </c>
      <c r="AU71" t="s">
        <v>21</v>
      </c>
      <c r="AV71">
        <v>2.3519100000000002</v>
      </c>
    </row>
    <row r="72" spans="1:48" x14ac:dyDescent="0.25">
      <c r="A72">
        <v>1679807</v>
      </c>
      <c r="B72">
        <v>0</v>
      </c>
      <c r="C72">
        <v>0</v>
      </c>
      <c r="D72">
        <v>25</v>
      </c>
      <c r="E72">
        <v>10</v>
      </c>
      <c r="F72">
        <v>0</v>
      </c>
      <c r="G72">
        <v>0</v>
      </c>
      <c r="H72">
        <v>0</v>
      </c>
      <c r="I72">
        <v>0</v>
      </c>
      <c r="J72">
        <v>0</v>
      </c>
      <c r="K72">
        <v>65</v>
      </c>
      <c r="L72">
        <v>0</v>
      </c>
      <c r="M72">
        <v>0</v>
      </c>
      <c r="N72">
        <v>0</v>
      </c>
      <c r="O72">
        <v>65</v>
      </c>
      <c r="P72">
        <v>0</v>
      </c>
      <c r="Q72">
        <v>0</v>
      </c>
      <c r="R72">
        <v>0</v>
      </c>
      <c r="S72">
        <v>0</v>
      </c>
      <c r="T72">
        <v>0</v>
      </c>
      <c r="U72">
        <v>997</v>
      </c>
      <c r="V72" t="s">
        <v>214</v>
      </c>
      <c r="W72">
        <v>3011</v>
      </c>
      <c r="X72" t="s">
        <v>213</v>
      </c>
      <c r="Y72">
        <v>23</v>
      </c>
      <c r="Z72" t="s">
        <v>212</v>
      </c>
      <c r="AA72">
        <v>2</v>
      </c>
      <c r="AB72" t="s">
        <v>191</v>
      </c>
      <c r="AC72">
        <v>18</v>
      </c>
      <c r="AD72" t="s">
        <v>24</v>
      </c>
      <c r="AE72">
        <v>58</v>
      </c>
      <c r="AF72" t="s">
        <v>211</v>
      </c>
      <c r="AG72">
        <v>997</v>
      </c>
      <c r="AH72" t="s">
        <v>210</v>
      </c>
      <c r="AI72">
        <v>15</v>
      </c>
      <c r="AL72" t="s">
        <v>109</v>
      </c>
      <c r="AM72" t="s">
        <v>22</v>
      </c>
      <c r="AN72">
        <v>4</v>
      </c>
      <c r="AO72">
        <v>3</v>
      </c>
      <c r="AP72" t="s">
        <v>23</v>
      </c>
      <c r="AQ72" t="s">
        <v>24</v>
      </c>
      <c r="AR72">
        <v>17.259428</v>
      </c>
      <c r="AT72" t="s">
        <v>100</v>
      </c>
      <c r="AU72" t="s">
        <v>49</v>
      </c>
      <c r="AV72">
        <v>5.6994309999999997</v>
      </c>
    </row>
    <row r="73" spans="1:48" x14ac:dyDescent="0.25">
      <c r="A73">
        <v>1385563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100</v>
      </c>
      <c r="Q73">
        <v>0</v>
      </c>
      <c r="R73">
        <v>0</v>
      </c>
      <c r="S73">
        <v>0</v>
      </c>
      <c r="T73">
        <v>0</v>
      </c>
      <c r="U73">
        <v>345</v>
      </c>
      <c r="V73" t="s">
        <v>202</v>
      </c>
      <c r="W73">
        <v>3020</v>
      </c>
      <c r="X73" t="s">
        <v>204</v>
      </c>
      <c r="Y73">
        <v>51</v>
      </c>
      <c r="Z73" t="s">
        <v>185</v>
      </c>
      <c r="AA73">
        <v>5</v>
      </c>
      <c r="AB73" t="s">
        <v>185</v>
      </c>
      <c r="AC73">
        <v>18</v>
      </c>
      <c r="AD73" t="s">
        <v>24</v>
      </c>
      <c r="AE73">
        <v>51</v>
      </c>
      <c r="AF73" t="s">
        <v>203</v>
      </c>
      <c r="AG73">
        <v>345</v>
      </c>
      <c r="AH73" t="s">
        <v>202</v>
      </c>
      <c r="AI73">
        <v>13</v>
      </c>
      <c r="AL73" t="s">
        <v>159</v>
      </c>
      <c r="AM73" t="s">
        <v>60</v>
      </c>
      <c r="AN73">
        <v>3</v>
      </c>
      <c r="AO73">
        <v>4</v>
      </c>
      <c r="AP73" t="s">
        <v>23</v>
      </c>
      <c r="AQ73" t="s">
        <v>24</v>
      </c>
      <c r="AR73">
        <v>179.84545499999999</v>
      </c>
      <c r="AT73" t="s">
        <v>100</v>
      </c>
      <c r="AU73" t="s">
        <v>26</v>
      </c>
      <c r="AV73">
        <v>53.186182000000002</v>
      </c>
    </row>
    <row r="74" spans="1:48" x14ac:dyDescent="0.25">
      <c r="A74">
        <v>1085951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100</v>
      </c>
      <c r="S74">
        <v>0</v>
      </c>
      <c r="T74">
        <v>0</v>
      </c>
      <c r="U74">
        <v>182</v>
      </c>
      <c r="V74" t="s">
        <v>222</v>
      </c>
      <c r="W74">
        <v>3005</v>
      </c>
      <c r="X74" t="s">
        <v>200</v>
      </c>
      <c r="Y74">
        <v>15</v>
      </c>
      <c r="Z74" t="s">
        <v>199</v>
      </c>
      <c r="AA74">
        <v>1</v>
      </c>
      <c r="AB74" t="s">
        <v>169</v>
      </c>
      <c r="AC74">
        <v>18</v>
      </c>
      <c r="AD74" t="s">
        <v>105</v>
      </c>
      <c r="AE74">
        <v>16</v>
      </c>
      <c r="AF74" t="s">
        <v>136</v>
      </c>
      <c r="AG74">
        <v>131</v>
      </c>
      <c r="AH74" t="s">
        <v>221</v>
      </c>
      <c r="AI74">
        <v>3</v>
      </c>
      <c r="AL74" t="s">
        <v>138</v>
      </c>
      <c r="AM74" t="s">
        <v>44</v>
      </c>
      <c r="AN74">
        <v>1</v>
      </c>
      <c r="AO74">
        <v>5</v>
      </c>
      <c r="AP74" t="s">
        <v>23</v>
      </c>
      <c r="AQ74" t="s">
        <v>24</v>
      </c>
      <c r="AR74">
        <v>10.198543000000001</v>
      </c>
      <c r="AT74" t="s">
        <v>100</v>
      </c>
      <c r="AU74" t="s">
        <v>138</v>
      </c>
      <c r="AV74">
        <v>23.885078</v>
      </c>
    </row>
    <row r="75" spans="1:48" x14ac:dyDescent="0.25">
      <c r="A75">
        <v>1414282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100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405</v>
      </c>
      <c r="V75" t="s">
        <v>193</v>
      </c>
      <c r="W75">
        <v>21</v>
      </c>
      <c r="X75" t="s">
        <v>192</v>
      </c>
      <c r="Y75">
        <v>21</v>
      </c>
      <c r="Z75" t="s">
        <v>192</v>
      </c>
      <c r="AA75">
        <v>2</v>
      </c>
      <c r="AB75" t="s">
        <v>191</v>
      </c>
      <c r="AC75">
        <v>18</v>
      </c>
      <c r="AD75" t="s">
        <v>79</v>
      </c>
      <c r="AE75">
        <v>52</v>
      </c>
      <c r="AF75" t="s">
        <v>190</v>
      </c>
      <c r="AG75" t="s">
        <v>189</v>
      </c>
      <c r="AH75" t="s">
        <v>188</v>
      </c>
      <c r="AI75">
        <v>18</v>
      </c>
      <c r="AJ75" t="s">
        <v>187</v>
      </c>
      <c r="AK75">
        <v>18</v>
      </c>
      <c r="AL75" t="s">
        <v>26</v>
      </c>
      <c r="AM75" t="s">
        <v>22</v>
      </c>
      <c r="AN75">
        <v>4</v>
      </c>
      <c r="AO75">
        <v>3</v>
      </c>
      <c r="AP75" t="s">
        <v>78</v>
      </c>
      <c r="AQ75" t="s">
        <v>79</v>
      </c>
      <c r="AR75">
        <v>254.93068</v>
      </c>
      <c r="AT75" t="s">
        <v>100</v>
      </c>
      <c r="AU75" t="s">
        <v>37</v>
      </c>
      <c r="AV75">
        <v>25.4574</v>
      </c>
    </row>
    <row r="76" spans="1:48" x14ac:dyDescent="0.25">
      <c r="A76">
        <v>1370383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100</v>
      </c>
      <c r="R76">
        <v>0</v>
      </c>
      <c r="S76">
        <v>0</v>
      </c>
      <c r="T76">
        <v>0</v>
      </c>
      <c r="U76">
        <v>113</v>
      </c>
      <c r="V76" t="s">
        <v>175</v>
      </c>
      <c r="W76">
        <v>113</v>
      </c>
      <c r="X76" t="s">
        <v>174</v>
      </c>
      <c r="Y76">
        <v>12</v>
      </c>
      <c r="Z76" t="s">
        <v>170</v>
      </c>
      <c r="AA76">
        <v>1</v>
      </c>
      <c r="AB76" t="s">
        <v>169</v>
      </c>
      <c r="AC76">
        <v>18</v>
      </c>
      <c r="AD76" t="s">
        <v>79</v>
      </c>
      <c r="AE76">
        <v>22</v>
      </c>
      <c r="AF76" t="s">
        <v>173</v>
      </c>
      <c r="AG76">
        <v>141</v>
      </c>
      <c r="AH76" t="s">
        <v>172</v>
      </c>
      <c r="AI76">
        <v>19</v>
      </c>
      <c r="AL76" t="s">
        <v>21</v>
      </c>
      <c r="AM76" t="s">
        <v>22</v>
      </c>
      <c r="AN76">
        <v>4</v>
      </c>
      <c r="AO76">
        <v>3</v>
      </c>
      <c r="AP76" t="s">
        <v>78</v>
      </c>
      <c r="AQ76" t="s">
        <v>79</v>
      </c>
      <c r="AR76">
        <v>1.5988830000000001</v>
      </c>
      <c r="AT76" t="s">
        <v>100</v>
      </c>
      <c r="AU76" t="s">
        <v>109</v>
      </c>
      <c r="AV76">
        <v>4.3175410000000003</v>
      </c>
    </row>
    <row r="77" spans="1:48" x14ac:dyDescent="0.25">
      <c r="A77">
        <v>1697369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30</v>
      </c>
      <c r="R77">
        <v>70</v>
      </c>
      <c r="S77">
        <v>0</v>
      </c>
      <c r="T77">
        <v>0</v>
      </c>
      <c r="U77">
        <v>154</v>
      </c>
      <c r="V77" t="s">
        <v>216</v>
      </c>
      <c r="W77">
        <v>3020</v>
      </c>
      <c r="X77" t="s">
        <v>204</v>
      </c>
      <c r="Y77">
        <v>51</v>
      </c>
      <c r="Z77" t="s">
        <v>185</v>
      </c>
      <c r="AA77">
        <v>5</v>
      </c>
      <c r="AB77" t="s">
        <v>185</v>
      </c>
      <c r="AC77">
        <v>18</v>
      </c>
      <c r="AD77" t="s">
        <v>79</v>
      </c>
      <c r="AE77">
        <v>18</v>
      </c>
      <c r="AF77" t="s">
        <v>173</v>
      </c>
      <c r="AG77">
        <v>141</v>
      </c>
      <c r="AH77" t="s">
        <v>215</v>
      </c>
      <c r="AI77">
        <v>4</v>
      </c>
      <c r="AL77" t="s">
        <v>153</v>
      </c>
      <c r="AM77" t="s">
        <v>44</v>
      </c>
      <c r="AN77">
        <v>1</v>
      </c>
      <c r="AO77">
        <v>5</v>
      </c>
      <c r="AP77" t="s">
        <v>78</v>
      </c>
      <c r="AQ77" t="s">
        <v>79</v>
      </c>
      <c r="AR77">
        <v>2.7706879999999998</v>
      </c>
      <c r="AT77" t="s">
        <v>100</v>
      </c>
      <c r="AU77" t="s">
        <v>126</v>
      </c>
      <c r="AV77">
        <v>156.511606</v>
      </c>
    </row>
    <row r="78" spans="1:48" x14ac:dyDescent="0.25">
      <c r="A78">
        <v>1445057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100</v>
      </c>
      <c r="L78">
        <v>0</v>
      </c>
      <c r="M78">
        <v>100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416</v>
      </c>
      <c r="V78" t="s">
        <v>75</v>
      </c>
      <c r="W78">
        <v>416</v>
      </c>
      <c r="X78" t="s">
        <v>271</v>
      </c>
      <c r="Y78">
        <v>23</v>
      </c>
      <c r="Z78" t="s">
        <v>212</v>
      </c>
      <c r="AA78">
        <v>2</v>
      </c>
      <c r="AB78" t="s">
        <v>191</v>
      </c>
      <c r="AC78">
        <v>18</v>
      </c>
      <c r="AD78" t="s">
        <v>79</v>
      </c>
      <c r="AE78">
        <v>53</v>
      </c>
      <c r="AF78" t="s">
        <v>74</v>
      </c>
      <c r="AG78">
        <v>415</v>
      </c>
      <c r="AH78" t="s">
        <v>75</v>
      </c>
      <c r="AI78">
        <v>14</v>
      </c>
      <c r="AL78" t="s">
        <v>76</v>
      </c>
      <c r="AM78" t="s">
        <v>22</v>
      </c>
      <c r="AN78">
        <v>4</v>
      </c>
      <c r="AO78">
        <v>3</v>
      </c>
      <c r="AP78" t="s">
        <v>78</v>
      </c>
      <c r="AQ78" t="s">
        <v>79</v>
      </c>
      <c r="AR78">
        <v>103.345218</v>
      </c>
      <c r="AT78" t="s">
        <v>100</v>
      </c>
      <c r="AU78" t="s">
        <v>159</v>
      </c>
      <c r="AV78">
        <v>0.83206999999999998</v>
      </c>
    </row>
    <row r="79" spans="1:48" x14ac:dyDescent="0.25">
      <c r="A79">
        <v>1085951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100</v>
      </c>
      <c r="S79">
        <v>0</v>
      </c>
      <c r="T79">
        <v>0</v>
      </c>
      <c r="U79">
        <v>182</v>
      </c>
      <c r="V79" t="s">
        <v>222</v>
      </c>
      <c r="W79">
        <v>3005</v>
      </c>
      <c r="X79" t="s">
        <v>200</v>
      </c>
      <c r="Y79">
        <v>15</v>
      </c>
      <c r="Z79" t="s">
        <v>199</v>
      </c>
      <c r="AA79">
        <v>1</v>
      </c>
      <c r="AB79" t="s">
        <v>169</v>
      </c>
      <c r="AC79">
        <v>18</v>
      </c>
      <c r="AD79" t="s">
        <v>105</v>
      </c>
      <c r="AE79">
        <v>16</v>
      </c>
      <c r="AF79" t="s">
        <v>136</v>
      </c>
      <c r="AG79">
        <v>131</v>
      </c>
      <c r="AH79" t="s">
        <v>221</v>
      </c>
      <c r="AI79">
        <v>3</v>
      </c>
      <c r="AL79" t="s">
        <v>138</v>
      </c>
      <c r="AM79" t="s">
        <v>44</v>
      </c>
      <c r="AN79">
        <v>1</v>
      </c>
      <c r="AO79">
        <v>5</v>
      </c>
      <c r="AP79" t="s">
        <v>78</v>
      </c>
      <c r="AQ79" t="s">
        <v>79</v>
      </c>
      <c r="AR79">
        <v>8.9052760000000006</v>
      </c>
      <c r="AT79" t="s">
        <v>100</v>
      </c>
      <c r="AU79" t="s">
        <v>153</v>
      </c>
      <c r="AV79">
        <v>0.97809500000000005</v>
      </c>
    </row>
    <row r="80" spans="1:48" x14ac:dyDescent="0.25">
      <c r="A80">
        <v>1385304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100</v>
      </c>
      <c r="Q80">
        <v>0</v>
      </c>
      <c r="R80">
        <v>0</v>
      </c>
      <c r="S80">
        <v>0</v>
      </c>
      <c r="T80">
        <v>0</v>
      </c>
      <c r="U80">
        <v>345</v>
      </c>
      <c r="V80" t="s">
        <v>202</v>
      </c>
      <c r="W80">
        <v>3020</v>
      </c>
      <c r="X80" t="s">
        <v>204</v>
      </c>
      <c r="Y80">
        <v>51</v>
      </c>
      <c r="Z80" t="s">
        <v>185</v>
      </c>
      <c r="AA80">
        <v>5</v>
      </c>
      <c r="AB80" t="s">
        <v>185</v>
      </c>
      <c r="AC80">
        <v>18</v>
      </c>
      <c r="AD80" t="s">
        <v>79</v>
      </c>
      <c r="AE80">
        <v>51</v>
      </c>
      <c r="AF80" t="s">
        <v>203</v>
      </c>
      <c r="AG80">
        <v>345</v>
      </c>
      <c r="AH80" t="s">
        <v>202</v>
      </c>
      <c r="AI80">
        <v>13</v>
      </c>
      <c r="AL80" t="s">
        <v>159</v>
      </c>
      <c r="AM80" t="s">
        <v>60</v>
      </c>
      <c r="AN80">
        <v>3</v>
      </c>
      <c r="AO80">
        <v>4</v>
      </c>
      <c r="AP80" t="s">
        <v>78</v>
      </c>
      <c r="AQ80" t="s">
        <v>79</v>
      </c>
      <c r="AR80">
        <v>3.036689</v>
      </c>
      <c r="AT80" t="s">
        <v>100</v>
      </c>
      <c r="AU80" t="s">
        <v>31</v>
      </c>
      <c r="AV80">
        <v>169.89219700000001</v>
      </c>
    </row>
    <row r="81" spans="1:48" x14ac:dyDescent="0.25">
      <c r="A81">
        <v>1354687</v>
      </c>
      <c r="B81">
        <v>0</v>
      </c>
      <c r="C81">
        <v>10</v>
      </c>
      <c r="D81">
        <v>85</v>
      </c>
      <c r="E81">
        <v>5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921</v>
      </c>
      <c r="V81" t="s">
        <v>282</v>
      </c>
      <c r="W81">
        <v>35</v>
      </c>
      <c r="X81" t="s">
        <v>220</v>
      </c>
      <c r="Y81">
        <v>35</v>
      </c>
      <c r="Z81" t="s">
        <v>220</v>
      </c>
      <c r="AA81">
        <v>4</v>
      </c>
      <c r="AB81" t="s">
        <v>180</v>
      </c>
      <c r="AC81">
        <v>18</v>
      </c>
      <c r="AD81" t="s">
        <v>79</v>
      </c>
      <c r="AE81">
        <v>75</v>
      </c>
      <c r="AF81" t="s">
        <v>283</v>
      </c>
      <c r="AG81">
        <v>921</v>
      </c>
      <c r="AH81" t="s">
        <v>282</v>
      </c>
      <c r="AI81">
        <v>20</v>
      </c>
      <c r="AL81" t="s">
        <v>52</v>
      </c>
      <c r="AM81" t="s">
        <v>32</v>
      </c>
      <c r="AN81">
        <v>5</v>
      </c>
      <c r="AO81">
        <v>1</v>
      </c>
      <c r="AP81" t="s">
        <v>78</v>
      </c>
      <c r="AQ81" t="s">
        <v>79</v>
      </c>
      <c r="AR81">
        <v>102.38279900000001</v>
      </c>
      <c r="AT81" t="s">
        <v>100</v>
      </c>
      <c r="AU81" t="s">
        <v>92</v>
      </c>
      <c r="AV81">
        <v>270.80312199999997</v>
      </c>
    </row>
    <row r="82" spans="1:48" x14ac:dyDescent="0.25">
      <c r="A82">
        <v>1643436</v>
      </c>
      <c r="B82">
        <v>0</v>
      </c>
      <c r="C82">
        <v>0</v>
      </c>
      <c r="D82">
        <v>0</v>
      </c>
      <c r="E82">
        <v>100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945</v>
      </c>
      <c r="V82" t="s">
        <v>48</v>
      </c>
      <c r="W82">
        <v>945</v>
      </c>
      <c r="X82" t="s">
        <v>48</v>
      </c>
      <c r="Y82">
        <v>47</v>
      </c>
      <c r="Z82" t="s">
        <v>194</v>
      </c>
      <c r="AA82">
        <v>4</v>
      </c>
      <c r="AB82" t="s">
        <v>180</v>
      </c>
      <c r="AC82">
        <v>18</v>
      </c>
      <c r="AD82" t="s">
        <v>79</v>
      </c>
      <c r="AE82">
        <v>80</v>
      </c>
      <c r="AF82" t="s">
        <v>47</v>
      </c>
      <c r="AG82">
        <v>932</v>
      </c>
      <c r="AH82" t="s">
        <v>48</v>
      </c>
      <c r="AI82">
        <v>23</v>
      </c>
      <c r="AL82" t="s">
        <v>49</v>
      </c>
      <c r="AM82" t="s">
        <v>32</v>
      </c>
      <c r="AN82">
        <v>5</v>
      </c>
      <c r="AO82">
        <v>1</v>
      </c>
      <c r="AP82" t="s">
        <v>78</v>
      </c>
      <c r="AQ82" t="s">
        <v>79</v>
      </c>
      <c r="AR82">
        <v>16.771031000000001</v>
      </c>
      <c r="AT82" t="s">
        <v>100</v>
      </c>
      <c r="AU82" t="s">
        <v>152</v>
      </c>
      <c r="AV82">
        <v>0.13852800000000001</v>
      </c>
    </row>
    <row r="83" spans="1:48" x14ac:dyDescent="0.25">
      <c r="A83">
        <v>1380625</v>
      </c>
      <c r="B83">
        <v>10</v>
      </c>
      <c r="C83">
        <v>20</v>
      </c>
      <c r="D83">
        <v>20</v>
      </c>
      <c r="E83">
        <v>0</v>
      </c>
      <c r="F83">
        <v>0</v>
      </c>
      <c r="G83">
        <v>0</v>
      </c>
      <c r="H83">
        <v>0</v>
      </c>
      <c r="I83">
        <v>10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50</v>
      </c>
      <c r="Q83">
        <v>0</v>
      </c>
      <c r="R83">
        <v>0</v>
      </c>
      <c r="S83">
        <v>0</v>
      </c>
      <c r="T83">
        <v>0</v>
      </c>
      <c r="U83">
        <v>200</v>
      </c>
      <c r="V83" t="s">
        <v>255</v>
      </c>
      <c r="W83">
        <v>3021</v>
      </c>
      <c r="X83" t="s">
        <v>186</v>
      </c>
      <c r="Y83">
        <v>51</v>
      </c>
      <c r="Z83" t="s">
        <v>185</v>
      </c>
      <c r="AA83">
        <v>5</v>
      </c>
      <c r="AB83" t="s">
        <v>185</v>
      </c>
      <c r="AC83">
        <v>18</v>
      </c>
      <c r="AD83" t="s">
        <v>79</v>
      </c>
      <c r="AE83">
        <v>44</v>
      </c>
      <c r="AF83" t="s">
        <v>64</v>
      </c>
      <c r="AG83">
        <v>331</v>
      </c>
      <c r="AH83" t="s">
        <v>254</v>
      </c>
      <c r="AI83">
        <v>11</v>
      </c>
      <c r="AL83" t="s">
        <v>66</v>
      </c>
      <c r="AM83" t="s">
        <v>60</v>
      </c>
      <c r="AN83">
        <v>3</v>
      </c>
      <c r="AO83">
        <v>1</v>
      </c>
      <c r="AP83" t="s">
        <v>78</v>
      </c>
      <c r="AQ83" t="s">
        <v>79</v>
      </c>
      <c r="AR83">
        <v>0.13997499999999999</v>
      </c>
      <c r="AT83" t="s">
        <v>100</v>
      </c>
      <c r="AU83" t="s">
        <v>43</v>
      </c>
      <c r="AV83">
        <v>22.018464000000002</v>
      </c>
    </row>
    <row r="84" spans="1:48" x14ac:dyDescent="0.25">
      <c r="A84">
        <v>1678127</v>
      </c>
      <c r="B84">
        <v>0</v>
      </c>
      <c r="C84">
        <v>0</v>
      </c>
      <c r="D84">
        <v>0</v>
      </c>
      <c r="E84">
        <v>98</v>
      </c>
      <c r="F84">
        <v>0</v>
      </c>
      <c r="G84">
        <v>0</v>
      </c>
      <c r="H84">
        <v>0</v>
      </c>
      <c r="I84">
        <v>0</v>
      </c>
      <c r="J84">
        <v>0</v>
      </c>
      <c r="K84">
        <v>2</v>
      </c>
      <c r="L84">
        <v>0</v>
      </c>
      <c r="M84">
        <v>0</v>
      </c>
      <c r="N84">
        <v>0</v>
      </c>
      <c r="O84">
        <v>2</v>
      </c>
      <c r="P84">
        <v>0</v>
      </c>
      <c r="Q84">
        <v>0</v>
      </c>
      <c r="R84">
        <v>0</v>
      </c>
      <c r="S84">
        <v>0</v>
      </c>
      <c r="T84">
        <v>0</v>
      </c>
      <c r="U84">
        <v>997</v>
      </c>
      <c r="V84" t="s">
        <v>214</v>
      </c>
      <c r="W84">
        <v>3011</v>
      </c>
      <c r="X84" t="s">
        <v>213</v>
      </c>
      <c r="Y84">
        <v>23</v>
      </c>
      <c r="Z84" t="s">
        <v>212</v>
      </c>
      <c r="AA84">
        <v>2</v>
      </c>
      <c r="AB84" t="s">
        <v>191</v>
      </c>
      <c r="AC84">
        <v>18</v>
      </c>
      <c r="AD84" t="s">
        <v>79</v>
      </c>
      <c r="AE84">
        <v>58</v>
      </c>
      <c r="AF84" t="s">
        <v>211</v>
      </c>
      <c r="AG84">
        <v>997</v>
      </c>
      <c r="AH84" t="s">
        <v>210</v>
      </c>
      <c r="AI84">
        <v>15</v>
      </c>
      <c r="AL84" t="s">
        <v>109</v>
      </c>
      <c r="AM84" t="s">
        <v>22</v>
      </c>
      <c r="AN84">
        <v>4</v>
      </c>
      <c r="AO84">
        <v>3</v>
      </c>
      <c r="AP84" t="s">
        <v>78</v>
      </c>
      <c r="AQ84" t="s">
        <v>79</v>
      </c>
      <c r="AR84">
        <v>23.957934999999999</v>
      </c>
      <c r="AT84" t="s">
        <v>100</v>
      </c>
      <c r="AU84" t="s">
        <v>52</v>
      </c>
      <c r="AV84">
        <v>168.020318</v>
      </c>
    </row>
    <row r="85" spans="1:48" x14ac:dyDescent="0.25">
      <c r="A85">
        <v>973301</v>
      </c>
      <c r="B85">
        <v>0</v>
      </c>
      <c r="C85">
        <v>35</v>
      </c>
      <c r="D85">
        <v>15</v>
      </c>
      <c r="E85">
        <v>50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210</v>
      </c>
      <c r="V85" t="s">
        <v>206</v>
      </c>
      <c r="W85">
        <v>3021</v>
      </c>
      <c r="X85" t="s">
        <v>186</v>
      </c>
      <c r="Y85">
        <v>51</v>
      </c>
      <c r="Z85" t="s">
        <v>185</v>
      </c>
      <c r="AA85">
        <v>5</v>
      </c>
      <c r="AB85" t="s">
        <v>185</v>
      </c>
      <c r="AC85">
        <v>4</v>
      </c>
      <c r="AD85" t="s">
        <v>68</v>
      </c>
      <c r="AE85">
        <v>34</v>
      </c>
      <c r="AF85" t="s">
        <v>124</v>
      </c>
      <c r="AG85">
        <v>211</v>
      </c>
      <c r="AH85" t="s">
        <v>140</v>
      </c>
      <c r="AI85">
        <v>7</v>
      </c>
      <c r="AL85" t="s">
        <v>126</v>
      </c>
      <c r="AM85" t="s">
        <v>60</v>
      </c>
      <c r="AN85">
        <v>3</v>
      </c>
      <c r="AO85">
        <v>1</v>
      </c>
      <c r="AP85" t="s">
        <v>55</v>
      </c>
      <c r="AQ85" t="s">
        <v>56</v>
      </c>
      <c r="AR85">
        <v>9.0601929999999999</v>
      </c>
      <c r="AT85" t="s">
        <v>100</v>
      </c>
      <c r="AU85" t="s">
        <v>66</v>
      </c>
      <c r="AV85">
        <v>3.9251640000000001</v>
      </c>
    </row>
    <row r="86" spans="1:48" x14ac:dyDescent="0.25">
      <c r="A86">
        <v>1291685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100</v>
      </c>
      <c r="S86">
        <v>0</v>
      </c>
      <c r="T86">
        <v>0</v>
      </c>
      <c r="U86">
        <v>182</v>
      </c>
      <c r="V86" t="s">
        <v>222</v>
      </c>
      <c r="W86">
        <v>3005</v>
      </c>
      <c r="X86" t="s">
        <v>200</v>
      </c>
      <c r="Y86">
        <v>15</v>
      </c>
      <c r="Z86" t="s">
        <v>199</v>
      </c>
      <c r="AA86">
        <v>1</v>
      </c>
      <c r="AB86" t="s">
        <v>169</v>
      </c>
      <c r="AC86">
        <v>4</v>
      </c>
      <c r="AD86" t="s">
        <v>68</v>
      </c>
      <c r="AE86">
        <v>16</v>
      </c>
      <c r="AF86" t="s">
        <v>136</v>
      </c>
      <c r="AG86">
        <v>131</v>
      </c>
      <c r="AH86" t="s">
        <v>221</v>
      </c>
      <c r="AI86">
        <v>3</v>
      </c>
      <c r="AL86" t="s">
        <v>138</v>
      </c>
      <c r="AM86" t="s">
        <v>44</v>
      </c>
      <c r="AN86">
        <v>1</v>
      </c>
      <c r="AO86">
        <v>5</v>
      </c>
      <c r="AP86" t="s">
        <v>55</v>
      </c>
      <c r="AQ86" t="s">
        <v>56</v>
      </c>
      <c r="AR86">
        <v>12.580484999999999</v>
      </c>
      <c r="AT86" t="s">
        <v>100</v>
      </c>
      <c r="AU86" t="s">
        <v>112</v>
      </c>
      <c r="AV86">
        <v>5.8482010000000004</v>
      </c>
    </row>
    <row r="87" spans="1:48" x14ac:dyDescent="0.25">
      <c r="A87">
        <v>1161335</v>
      </c>
      <c r="B87">
        <v>0</v>
      </c>
      <c r="C87">
        <v>35</v>
      </c>
      <c r="D87">
        <v>0</v>
      </c>
      <c r="E87">
        <v>65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917</v>
      </c>
      <c r="V87" t="s">
        <v>51</v>
      </c>
      <c r="W87">
        <v>41</v>
      </c>
      <c r="X87" t="s">
        <v>264</v>
      </c>
      <c r="Y87">
        <v>41</v>
      </c>
      <c r="Z87" t="s">
        <v>264</v>
      </c>
      <c r="AA87">
        <v>4</v>
      </c>
      <c r="AB87" t="s">
        <v>180</v>
      </c>
      <c r="AC87">
        <v>4</v>
      </c>
      <c r="AD87" t="s">
        <v>68</v>
      </c>
      <c r="AE87">
        <v>74</v>
      </c>
      <c r="AF87" t="s">
        <v>50</v>
      </c>
      <c r="AG87">
        <v>917</v>
      </c>
      <c r="AH87" t="s">
        <v>51</v>
      </c>
      <c r="AI87">
        <v>20</v>
      </c>
      <c r="AL87" t="s">
        <v>52</v>
      </c>
      <c r="AM87" t="s">
        <v>32</v>
      </c>
      <c r="AN87">
        <v>5</v>
      </c>
      <c r="AO87">
        <v>1</v>
      </c>
      <c r="AP87" t="s">
        <v>55</v>
      </c>
      <c r="AQ87" t="s">
        <v>56</v>
      </c>
      <c r="AR87">
        <v>45.594116999999997</v>
      </c>
      <c r="AT87" t="s">
        <v>100</v>
      </c>
      <c r="AU87" t="s">
        <v>130</v>
      </c>
      <c r="AV87">
        <v>0.86340099999999997</v>
      </c>
    </row>
    <row r="88" spans="1:48" x14ac:dyDescent="0.25">
      <c r="A88">
        <v>973668</v>
      </c>
      <c r="B88">
        <v>0</v>
      </c>
      <c r="C88">
        <v>35</v>
      </c>
      <c r="D88">
        <v>20</v>
      </c>
      <c r="E88">
        <v>40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5</v>
      </c>
      <c r="Q88">
        <v>0</v>
      </c>
      <c r="R88">
        <v>0</v>
      </c>
      <c r="S88">
        <v>0</v>
      </c>
      <c r="T88">
        <v>0</v>
      </c>
      <c r="U88">
        <v>221</v>
      </c>
      <c r="V88" t="s">
        <v>91</v>
      </c>
      <c r="W88">
        <v>3020</v>
      </c>
      <c r="X88" t="s">
        <v>204</v>
      </c>
      <c r="Y88">
        <v>51</v>
      </c>
      <c r="Z88" t="s">
        <v>185</v>
      </c>
      <c r="AA88">
        <v>5</v>
      </c>
      <c r="AB88" t="s">
        <v>185</v>
      </c>
      <c r="AC88">
        <v>4</v>
      </c>
      <c r="AD88" t="s">
        <v>68</v>
      </c>
      <c r="AE88">
        <v>39</v>
      </c>
      <c r="AF88" t="s">
        <v>90</v>
      </c>
      <c r="AG88">
        <v>221</v>
      </c>
      <c r="AH88" t="s">
        <v>91</v>
      </c>
      <c r="AI88">
        <v>8</v>
      </c>
      <c r="AL88" t="s">
        <v>92</v>
      </c>
      <c r="AM88" t="s">
        <v>60</v>
      </c>
      <c r="AN88">
        <v>3</v>
      </c>
      <c r="AO88">
        <v>1</v>
      </c>
      <c r="AP88" t="s">
        <v>55</v>
      </c>
      <c r="AQ88" t="s">
        <v>56</v>
      </c>
      <c r="AR88">
        <v>193.49847399999999</v>
      </c>
      <c r="AT88" t="s">
        <v>100</v>
      </c>
      <c r="AU88" t="s">
        <v>155</v>
      </c>
      <c r="AV88">
        <v>1.8112779999999999</v>
      </c>
    </row>
    <row r="89" spans="1:48" x14ac:dyDescent="0.25">
      <c r="A89">
        <v>1270279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5</v>
      </c>
      <c r="R89">
        <v>95</v>
      </c>
      <c r="S89">
        <v>0</v>
      </c>
      <c r="T89">
        <v>0</v>
      </c>
      <c r="U89">
        <v>2000</v>
      </c>
      <c r="V89" t="s">
        <v>120</v>
      </c>
      <c r="W89">
        <v>11</v>
      </c>
      <c r="X89" t="s">
        <v>201</v>
      </c>
      <c r="Y89">
        <v>11</v>
      </c>
      <c r="Z89" t="s">
        <v>201</v>
      </c>
      <c r="AA89">
        <v>1</v>
      </c>
      <c r="AB89" t="s">
        <v>169</v>
      </c>
      <c r="AC89">
        <v>4</v>
      </c>
      <c r="AD89" t="s">
        <v>68</v>
      </c>
      <c r="AE89">
        <v>7</v>
      </c>
      <c r="AF89" t="s">
        <v>113</v>
      </c>
      <c r="AG89">
        <v>439</v>
      </c>
      <c r="AH89" t="s">
        <v>120</v>
      </c>
      <c r="AI89">
        <v>1</v>
      </c>
      <c r="AL89" t="s">
        <v>43</v>
      </c>
      <c r="AM89" t="s">
        <v>44</v>
      </c>
      <c r="AN89">
        <v>1</v>
      </c>
      <c r="AO89">
        <v>5</v>
      </c>
      <c r="AP89" t="s">
        <v>55</v>
      </c>
      <c r="AQ89" t="s">
        <v>56</v>
      </c>
      <c r="AR89">
        <v>26.087968</v>
      </c>
      <c r="AT89" t="s">
        <v>87</v>
      </c>
      <c r="AU89" t="s">
        <v>31</v>
      </c>
      <c r="AV89">
        <v>146.944571</v>
      </c>
    </row>
    <row r="90" spans="1:48" x14ac:dyDescent="0.25">
      <c r="A90">
        <v>973713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100</v>
      </c>
      <c r="Q90">
        <v>0</v>
      </c>
      <c r="R90">
        <v>0</v>
      </c>
      <c r="S90">
        <v>0</v>
      </c>
      <c r="T90">
        <v>0</v>
      </c>
      <c r="U90">
        <v>332</v>
      </c>
      <c r="V90" t="s">
        <v>59</v>
      </c>
      <c r="W90">
        <v>3021</v>
      </c>
      <c r="X90" t="s">
        <v>186</v>
      </c>
      <c r="Y90">
        <v>51</v>
      </c>
      <c r="Z90" t="s">
        <v>185</v>
      </c>
      <c r="AA90">
        <v>5</v>
      </c>
      <c r="AB90" t="s">
        <v>185</v>
      </c>
      <c r="AC90">
        <v>4</v>
      </c>
      <c r="AD90" t="s">
        <v>68</v>
      </c>
      <c r="AE90">
        <v>49</v>
      </c>
      <c r="AF90" t="s">
        <v>184</v>
      </c>
      <c r="AG90">
        <v>331</v>
      </c>
      <c r="AH90" t="s">
        <v>59</v>
      </c>
      <c r="AI90">
        <v>12</v>
      </c>
      <c r="AL90" t="s">
        <v>59</v>
      </c>
      <c r="AM90" t="s">
        <v>60</v>
      </c>
      <c r="AN90">
        <v>3</v>
      </c>
      <c r="AO90">
        <v>1</v>
      </c>
      <c r="AP90" t="s">
        <v>55</v>
      </c>
      <c r="AQ90" t="s">
        <v>56</v>
      </c>
      <c r="AR90">
        <v>2.2501129999999998</v>
      </c>
      <c r="AT90" t="s">
        <v>87</v>
      </c>
      <c r="AU90" t="s">
        <v>157</v>
      </c>
      <c r="AV90">
        <v>5.8536429999999999</v>
      </c>
    </row>
    <row r="91" spans="1:48" x14ac:dyDescent="0.25">
      <c r="A91">
        <v>1226895</v>
      </c>
      <c r="B91">
        <v>0</v>
      </c>
      <c r="C91">
        <v>0</v>
      </c>
      <c r="D91">
        <v>0</v>
      </c>
      <c r="E91">
        <v>100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945</v>
      </c>
      <c r="V91" t="s">
        <v>48</v>
      </c>
      <c r="W91">
        <v>945</v>
      </c>
      <c r="X91" t="s">
        <v>48</v>
      </c>
      <c r="Y91">
        <v>47</v>
      </c>
      <c r="Z91" t="s">
        <v>194</v>
      </c>
      <c r="AA91">
        <v>4</v>
      </c>
      <c r="AB91" t="s">
        <v>180</v>
      </c>
      <c r="AC91">
        <v>4</v>
      </c>
      <c r="AD91" t="s">
        <v>68</v>
      </c>
      <c r="AE91">
        <v>80</v>
      </c>
      <c r="AF91" t="s">
        <v>47</v>
      </c>
      <c r="AG91">
        <v>932</v>
      </c>
      <c r="AH91" t="s">
        <v>48</v>
      </c>
      <c r="AI91">
        <v>23</v>
      </c>
      <c r="AL91" t="s">
        <v>49</v>
      </c>
      <c r="AM91" t="s">
        <v>32</v>
      </c>
      <c r="AN91">
        <v>5</v>
      </c>
      <c r="AO91">
        <v>1</v>
      </c>
      <c r="AP91" t="s">
        <v>55</v>
      </c>
      <c r="AQ91" t="s">
        <v>56</v>
      </c>
      <c r="AR91">
        <v>4.4393719999999997</v>
      </c>
      <c r="AT91" t="s">
        <v>87</v>
      </c>
      <c r="AU91" t="s">
        <v>138</v>
      </c>
      <c r="AV91">
        <v>1.6859139999999999</v>
      </c>
    </row>
    <row r="92" spans="1:48" x14ac:dyDescent="0.25">
      <c r="A92">
        <v>974434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100</v>
      </c>
      <c r="Q92">
        <v>0</v>
      </c>
      <c r="R92">
        <v>0</v>
      </c>
      <c r="S92">
        <v>0</v>
      </c>
      <c r="T92">
        <v>0</v>
      </c>
      <c r="U92">
        <v>345</v>
      </c>
      <c r="V92" t="s">
        <v>202</v>
      </c>
      <c r="W92">
        <v>3020</v>
      </c>
      <c r="X92" t="s">
        <v>204</v>
      </c>
      <c r="Y92">
        <v>51</v>
      </c>
      <c r="Z92" t="s">
        <v>185</v>
      </c>
      <c r="AA92">
        <v>5</v>
      </c>
      <c r="AB92" t="s">
        <v>185</v>
      </c>
      <c r="AC92">
        <v>4</v>
      </c>
      <c r="AD92" t="s">
        <v>68</v>
      </c>
      <c r="AE92">
        <v>51</v>
      </c>
      <c r="AF92" t="s">
        <v>203</v>
      </c>
      <c r="AG92">
        <v>345</v>
      </c>
      <c r="AH92" t="s">
        <v>202</v>
      </c>
      <c r="AI92">
        <v>13</v>
      </c>
      <c r="AL92" t="s">
        <v>159</v>
      </c>
      <c r="AM92" t="s">
        <v>60</v>
      </c>
      <c r="AN92">
        <v>3</v>
      </c>
      <c r="AO92">
        <v>4</v>
      </c>
      <c r="AP92" t="s">
        <v>55</v>
      </c>
      <c r="AQ92" t="s">
        <v>56</v>
      </c>
      <c r="AR92">
        <v>3.104644</v>
      </c>
      <c r="AT92" t="s">
        <v>87</v>
      </c>
      <c r="AU92" t="s">
        <v>66</v>
      </c>
      <c r="AV92">
        <v>0.21344399999999999</v>
      </c>
    </row>
    <row r="93" spans="1:48" x14ac:dyDescent="0.25">
      <c r="A93">
        <v>968708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20</v>
      </c>
      <c r="Q93">
        <v>0</v>
      </c>
      <c r="R93">
        <v>15</v>
      </c>
      <c r="S93">
        <v>65</v>
      </c>
      <c r="T93">
        <v>0</v>
      </c>
      <c r="U93">
        <v>142</v>
      </c>
      <c r="V93" t="s">
        <v>207</v>
      </c>
      <c r="W93">
        <v>3004</v>
      </c>
      <c r="X93" t="s">
        <v>209</v>
      </c>
      <c r="Y93">
        <v>11</v>
      </c>
      <c r="Z93" t="s">
        <v>201</v>
      </c>
      <c r="AA93">
        <v>1</v>
      </c>
      <c r="AB93" t="s">
        <v>169</v>
      </c>
      <c r="AC93">
        <v>4</v>
      </c>
      <c r="AD93" t="s">
        <v>68</v>
      </c>
      <c r="AE93">
        <v>30</v>
      </c>
      <c r="AF93" t="s">
        <v>208</v>
      </c>
      <c r="AG93">
        <v>193</v>
      </c>
      <c r="AH93" t="s">
        <v>207</v>
      </c>
      <c r="AI93">
        <v>6</v>
      </c>
      <c r="AL93" t="s">
        <v>155</v>
      </c>
      <c r="AM93" t="s">
        <v>44</v>
      </c>
      <c r="AN93">
        <v>1</v>
      </c>
      <c r="AO93">
        <v>3</v>
      </c>
      <c r="AP93" t="s">
        <v>55</v>
      </c>
      <c r="AQ93" t="s">
        <v>56</v>
      </c>
      <c r="AR93">
        <v>37.175184999999999</v>
      </c>
      <c r="AT93" t="s">
        <v>87</v>
      </c>
      <c r="AU93" t="s">
        <v>37</v>
      </c>
      <c r="AV93">
        <v>11.69286</v>
      </c>
    </row>
    <row r="94" spans="1:48" x14ac:dyDescent="0.25">
      <c r="A94">
        <v>1285379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100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9312</v>
      </c>
      <c r="V94" t="s">
        <v>30</v>
      </c>
      <c r="W94">
        <v>3018</v>
      </c>
      <c r="X94" t="s">
        <v>195</v>
      </c>
      <c r="Y94">
        <v>47</v>
      </c>
      <c r="Z94" t="s">
        <v>194</v>
      </c>
      <c r="AA94">
        <v>4</v>
      </c>
      <c r="AB94" t="s">
        <v>180</v>
      </c>
      <c r="AC94">
        <v>4</v>
      </c>
      <c r="AD94" t="s">
        <v>88</v>
      </c>
      <c r="AE94">
        <v>79</v>
      </c>
      <c r="AF94" t="s">
        <v>29</v>
      </c>
      <c r="AG94">
        <v>931</v>
      </c>
      <c r="AH94" t="s">
        <v>30</v>
      </c>
      <c r="AI94">
        <v>22</v>
      </c>
      <c r="AL94" t="s">
        <v>31</v>
      </c>
      <c r="AM94" t="s">
        <v>32</v>
      </c>
      <c r="AN94">
        <v>5</v>
      </c>
      <c r="AO94">
        <v>1</v>
      </c>
      <c r="AP94" t="s">
        <v>87</v>
      </c>
      <c r="AQ94" t="s">
        <v>88</v>
      </c>
      <c r="AR94">
        <v>146.944571</v>
      </c>
      <c r="AT94" t="s">
        <v>87</v>
      </c>
      <c r="AU94" t="s">
        <v>155</v>
      </c>
      <c r="AV94">
        <v>3.4647589999999999</v>
      </c>
    </row>
    <row r="95" spans="1:48" x14ac:dyDescent="0.25">
      <c r="A95">
        <v>1240574</v>
      </c>
      <c r="B95">
        <v>0</v>
      </c>
      <c r="C95">
        <v>5</v>
      </c>
      <c r="D95">
        <v>5</v>
      </c>
      <c r="E95">
        <v>90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960</v>
      </c>
      <c r="V95" t="s">
        <v>265</v>
      </c>
      <c r="W95">
        <v>3022</v>
      </c>
      <c r="X95" t="s">
        <v>224</v>
      </c>
      <c r="Y95">
        <v>51</v>
      </c>
      <c r="Z95" t="s">
        <v>185</v>
      </c>
      <c r="AA95">
        <v>5</v>
      </c>
      <c r="AB95" t="s">
        <v>185</v>
      </c>
      <c r="AC95">
        <v>4</v>
      </c>
      <c r="AD95" t="s">
        <v>88</v>
      </c>
      <c r="AE95">
        <v>41</v>
      </c>
      <c r="AF95" t="s">
        <v>266</v>
      </c>
      <c r="AG95" t="s">
        <v>20</v>
      </c>
      <c r="AH95" t="s">
        <v>265</v>
      </c>
      <c r="AI95">
        <v>10</v>
      </c>
      <c r="AL95" t="s">
        <v>157</v>
      </c>
      <c r="AM95" t="s">
        <v>60</v>
      </c>
      <c r="AN95">
        <v>3</v>
      </c>
      <c r="AO95">
        <v>1</v>
      </c>
      <c r="AP95" t="s">
        <v>87</v>
      </c>
      <c r="AQ95" t="s">
        <v>88</v>
      </c>
      <c r="AR95">
        <v>5.8536429999999999</v>
      </c>
      <c r="AT95" t="s">
        <v>87</v>
      </c>
      <c r="AU95" t="s">
        <v>126</v>
      </c>
      <c r="AV95">
        <v>10.499036</v>
      </c>
    </row>
    <row r="96" spans="1:48" x14ac:dyDescent="0.25">
      <c r="A96">
        <v>1292119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100</v>
      </c>
      <c r="S96">
        <v>0</v>
      </c>
      <c r="T96">
        <v>0</v>
      </c>
      <c r="U96">
        <v>182</v>
      </c>
      <c r="V96" t="s">
        <v>222</v>
      </c>
      <c r="W96">
        <v>3005</v>
      </c>
      <c r="X96" t="s">
        <v>200</v>
      </c>
      <c r="Y96">
        <v>15</v>
      </c>
      <c r="Z96" t="s">
        <v>199</v>
      </c>
      <c r="AA96">
        <v>1</v>
      </c>
      <c r="AB96" t="s">
        <v>169</v>
      </c>
      <c r="AC96">
        <v>4</v>
      </c>
      <c r="AD96" t="s">
        <v>88</v>
      </c>
      <c r="AE96">
        <v>16</v>
      </c>
      <c r="AF96" t="s">
        <v>136</v>
      </c>
      <c r="AG96">
        <v>131</v>
      </c>
      <c r="AH96" t="s">
        <v>221</v>
      </c>
      <c r="AI96">
        <v>3</v>
      </c>
      <c r="AL96" t="s">
        <v>138</v>
      </c>
      <c r="AM96" t="s">
        <v>44</v>
      </c>
      <c r="AN96">
        <v>1</v>
      </c>
      <c r="AO96">
        <v>5</v>
      </c>
      <c r="AP96" t="s">
        <v>87</v>
      </c>
      <c r="AQ96" t="s">
        <v>88</v>
      </c>
      <c r="AR96">
        <v>1.6859139999999999</v>
      </c>
      <c r="AT96" t="s">
        <v>87</v>
      </c>
      <c r="AU96" t="s">
        <v>153</v>
      </c>
      <c r="AV96">
        <v>0.57193099999999997</v>
      </c>
    </row>
    <row r="97" spans="1:48" x14ac:dyDescent="0.25">
      <c r="A97">
        <v>1308044</v>
      </c>
      <c r="B97">
        <v>0</v>
      </c>
      <c r="C97">
        <v>27</v>
      </c>
      <c r="D97">
        <v>47</v>
      </c>
      <c r="E97">
        <v>26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317</v>
      </c>
      <c r="V97" t="s">
        <v>225</v>
      </c>
      <c r="W97">
        <v>3022</v>
      </c>
      <c r="X97" t="s">
        <v>224</v>
      </c>
      <c r="Y97">
        <v>51</v>
      </c>
      <c r="Z97" t="s">
        <v>185</v>
      </c>
      <c r="AA97">
        <v>5</v>
      </c>
      <c r="AB97" t="s">
        <v>185</v>
      </c>
      <c r="AC97">
        <v>4</v>
      </c>
      <c r="AD97" t="s">
        <v>88</v>
      </c>
      <c r="AE97">
        <v>46</v>
      </c>
      <c r="AF97" t="s">
        <v>64</v>
      </c>
      <c r="AG97">
        <v>317</v>
      </c>
      <c r="AH97" t="s">
        <v>65</v>
      </c>
      <c r="AI97">
        <v>11</v>
      </c>
      <c r="AL97" t="s">
        <v>66</v>
      </c>
      <c r="AM97" t="s">
        <v>60</v>
      </c>
      <c r="AN97">
        <v>3</v>
      </c>
      <c r="AO97">
        <v>1</v>
      </c>
      <c r="AP97" t="s">
        <v>87</v>
      </c>
      <c r="AQ97" t="s">
        <v>88</v>
      </c>
      <c r="AR97">
        <v>0.21344399999999999</v>
      </c>
      <c r="AT97" t="s">
        <v>87</v>
      </c>
      <c r="AU97" t="s">
        <v>52</v>
      </c>
      <c r="AV97">
        <v>1.7519979999999999</v>
      </c>
    </row>
    <row r="98" spans="1:48" x14ac:dyDescent="0.25">
      <c r="A98">
        <v>989668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90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10</v>
      </c>
      <c r="S98">
        <v>0</v>
      </c>
      <c r="T98">
        <v>0</v>
      </c>
      <c r="U98">
        <v>403</v>
      </c>
      <c r="V98" t="s">
        <v>205</v>
      </c>
      <c r="W98">
        <v>22</v>
      </c>
      <c r="X98" t="s">
        <v>37</v>
      </c>
      <c r="Y98">
        <v>22</v>
      </c>
      <c r="Z98" t="s">
        <v>37</v>
      </c>
      <c r="AA98">
        <v>2</v>
      </c>
      <c r="AB98" t="s">
        <v>191</v>
      </c>
      <c r="AC98">
        <v>4</v>
      </c>
      <c r="AD98" t="s">
        <v>88</v>
      </c>
      <c r="AE98">
        <v>55</v>
      </c>
      <c r="AF98" t="s">
        <v>35</v>
      </c>
      <c r="AG98">
        <v>423</v>
      </c>
      <c r="AH98" t="s">
        <v>205</v>
      </c>
      <c r="AI98">
        <v>17</v>
      </c>
      <c r="AL98" t="s">
        <v>37</v>
      </c>
      <c r="AM98" t="s">
        <v>38</v>
      </c>
      <c r="AN98">
        <v>2</v>
      </c>
      <c r="AO98">
        <v>5</v>
      </c>
      <c r="AP98" t="s">
        <v>87</v>
      </c>
      <c r="AQ98" t="s">
        <v>88</v>
      </c>
      <c r="AR98">
        <v>11.69286</v>
      </c>
      <c r="AT98" t="s">
        <v>85</v>
      </c>
      <c r="AU98" t="s">
        <v>49</v>
      </c>
      <c r="AV98">
        <v>22.429238999999999</v>
      </c>
    </row>
    <row r="99" spans="1:48" x14ac:dyDescent="0.25">
      <c r="A99">
        <v>972626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5</v>
      </c>
      <c r="Q99">
        <v>15</v>
      </c>
      <c r="R99">
        <v>60</v>
      </c>
      <c r="S99">
        <v>20</v>
      </c>
      <c r="T99">
        <v>0</v>
      </c>
      <c r="U99">
        <v>172</v>
      </c>
      <c r="V99" t="s">
        <v>281</v>
      </c>
      <c r="W99">
        <v>3003</v>
      </c>
      <c r="X99" t="s">
        <v>231</v>
      </c>
      <c r="Y99">
        <v>11</v>
      </c>
      <c r="Z99" t="s">
        <v>201</v>
      </c>
      <c r="AA99">
        <v>1</v>
      </c>
      <c r="AB99" t="s">
        <v>169</v>
      </c>
      <c r="AC99">
        <v>4</v>
      </c>
      <c r="AD99" t="s">
        <v>88</v>
      </c>
      <c r="AE99">
        <v>99</v>
      </c>
      <c r="AF99" t="s">
        <v>280</v>
      </c>
      <c r="AG99" t="s">
        <v>20</v>
      </c>
      <c r="AH99" t="s">
        <v>280</v>
      </c>
      <c r="AI99">
        <v>6</v>
      </c>
      <c r="AL99" t="s">
        <v>155</v>
      </c>
      <c r="AM99" t="s">
        <v>44</v>
      </c>
      <c r="AN99">
        <v>1</v>
      </c>
      <c r="AO99">
        <v>3</v>
      </c>
      <c r="AP99" t="s">
        <v>87</v>
      </c>
      <c r="AQ99" t="s">
        <v>88</v>
      </c>
      <c r="AR99">
        <v>3.4647589999999999</v>
      </c>
      <c r="AT99" t="s">
        <v>85</v>
      </c>
      <c r="AU99" t="s">
        <v>130</v>
      </c>
      <c r="AV99">
        <v>6.8224090000000004</v>
      </c>
    </row>
    <row r="100" spans="1:48" x14ac:dyDescent="0.25">
      <c r="A100">
        <v>973174</v>
      </c>
      <c r="B100">
        <v>0</v>
      </c>
      <c r="C100">
        <v>0</v>
      </c>
      <c r="D100">
        <v>16</v>
      </c>
      <c r="E100">
        <v>19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65</v>
      </c>
      <c r="Q100">
        <v>0</v>
      </c>
      <c r="R100">
        <v>0</v>
      </c>
      <c r="S100">
        <v>0</v>
      </c>
      <c r="T100">
        <v>0</v>
      </c>
      <c r="U100">
        <v>210</v>
      </c>
      <c r="V100" t="s">
        <v>206</v>
      </c>
      <c r="W100">
        <v>3021</v>
      </c>
      <c r="X100" t="s">
        <v>186</v>
      </c>
      <c r="Y100">
        <v>51</v>
      </c>
      <c r="Z100" t="s">
        <v>185</v>
      </c>
      <c r="AA100">
        <v>5</v>
      </c>
      <c r="AB100" t="s">
        <v>185</v>
      </c>
      <c r="AC100">
        <v>4</v>
      </c>
      <c r="AD100" t="s">
        <v>88</v>
      </c>
      <c r="AE100">
        <v>34</v>
      </c>
      <c r="AF100" t="s">
        <v>124</v>
      </c>
      <c r="AG100">
        <v>211</v>
      </c>
      <c r="AH100" t="s">
        <v>140</v>
      </c>
      <c r="AI100">
        <v>7</v>
      </c>
      <c r="AL100" t="s">
        <v>126</v>
      </c>
      <c r="AM100" t="s">
        <v>60</v>
      </c>
      <c r="AN100">
        <v>3</v>
      </c>
      <c r="AO100">
        <v>1</v>
      </c>
      <c r="AP100" t="s">
        <v>87</v>
      </c>
      <c r="AQ100" t="s">
        <v>88</v>
      </c>
      <c r="AR100">
        <v>10.499036</v>
      </c>
      <c r="AT100" t="s">
        <v>85</v>
      </c>
      <c r="AU100" t="s">
        <v>70</v>
      </c>
      <c r="AV100">
        <v>0.83187900000000004</v>
      </c>
    </row>
    <row r="101" spans="1:48" x14ac:dyDescent="0.25">
      <c r="A101">
        <v>970640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60</v>
      </c>
      <c r="R101">
        <v>40</v>
      </c>
      <c r="S101">
        <v>0</v>
      </c>
      <c r="T101">
        <v>0</v>
      </c>
      <c r="U101">
        <v>162</v>
      </c>
      <c r="V101" t="s">
        <v>279</v>
      </c>
      <c r="W101">
        <v>3008</v>
      </c>
      <c r="X101" t="s">
        <v>274</v>
      </c>
      <c r="Y101">
        <v>16</v>
      </c>
      <c r="Z101" t="s">
        <v>273</v>
      </c>
      <c r="AA101">
        <v>1</v>
      </c>
      <c r="AB101" t="s">
        <v>169</v>
      </c>
      <c r="AC101">
        <v>4</v>
      </c>
      <c r="AD101" t="s">
        <v>88</v>
      </c>
      <c r="AE101">
        <v>20</v>
      </c>
      <c r="AF101" t="s">
        <v>173</v>
      </c>
      <c r="AG101">
        <v>141</v>
      </c>
      <c r="AH101" t="s">
        <v>279</v>
      </c>
      <c r="AI101">
        <v>4</v>
      </c>
      <c r="AL101" t="s">
        <v>153</v>
      </c>
      <c r="AM101" t="s">
        <v>44</v>
      </c>
      <c r="AN101">
        <v>1</v>
      </c>
      <c r="AO101">
        <v>5</v>
      </c>
      <c r="AP101" t="s">
        <v>87</v>
      </c>
      <c r="AQ101" t="s">
        <v>88</v>
      </c>
      <c r="AR101">
        <v>0.57193099999999997</v>
      </c>
      <c r="AT101" t="s">
        <v>85</v>
      </c>
      <c r="AU101" t="s">
        <v>155</v>
      </c>
      <c r="AV101">
        <v>13.771416</v>
      </c>
    </row>
    <row r="102" spans="1:48" x14ac:dyDescent="0.25">
      <c r="A102">
        <v>1159069</v>
      </c>
      <c r="B102">
        <v>0</v>
      </c>
      <c r="C102">
        <v>31</v>
      </c>
      <c r="D102">
        <v>30</v>
      </c>
      <c r="E102">
        <v>39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917</v>
      </c>
      <c r="V102" t="s">
        <v>51</v>
      </c>
      <c r="W102">
        <v>41</v>
      </c>
      <c r="X102" t="s">
        <v>264</v>
      </c>
      <c r="Y102">
        <v>41</v>
      </c>
      <c r="Z102" t="s">
        <v>264</v>
      </c>
      <c r="AA102">
        <v>4</v>
      </c>
      <c r="AB102" t="s">
        <v>180</v>
      </c>
      <c r="AC102">
        <v>4</v>
      </c>
      <c r="AD102" t="s">
        <v>88</v>
      </c>
      <c r="AE102">
        <v>74</v>
      </c>
      <c r="AF102" t="s">
        <v>50</v>
      </c>
      <c r="AG102">
        <v>917</v>
      </c>
      <c r="AH102" t="s">
        <v>51</v>
      </c>
      <c r="AI102">
        <v>20</v>
      </c>
      <c r="AL102" t="s">
        <v>52</v>
      </c>
      <c r="AM102" t="s">
        <v>32</v>
      </c>
      <c r="AN102">
        <v>5</v>
      </c>
      <c r="AO102">
        <v>1</v>
      </c>
      <c r="AP102" t="s">
        <v>87</v>
      </c>
      <c r="AQ102" t="s">
        <v>88</v>
      </c>
      <c r="AR102">
        <v>1.7519979999999999</v>
      </c>
      <c r="AT102" t="s">
        <v>85</v>
      </c>
      <c r="AU102" t="s">
        <v>126</v>
      </c>
      <c r="AV102">
        <v>19.221588000000001</v>
      </c>
    </row>
    <row r="103" spans="1:48" x14ac:dyDescent="0.25">
      <c r="A103">
        <v>1229736</v>
      </c>
      <c r="B103">
        <v>0</v>
      </c>
      <c r="C103">
        <v>0</v>
      </c>
      <c r="D103">
        <v>0</v>
      </c>
      <c r="E103">
        <v>100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945</v>
      </c>
      <c r="V103" t="s">
        <v>48</v>
      </c>
      <c r="W103">
        <v>945</v>
      </c>
      <c r="X103" t="s">
        <v>48</v>
      </c>
      <c r="Y103">
        <v>47</v>
      </c>
      <c r="Z103" t="s">
        <v>194</v>
      </c>
      <c r="AA103">
        <v>4</v>
      </c>
      <c r="AB103" t="s">
        <v>180</v>
      </c>
      <c r="AC103">
        <v>4</v>
      </c>
      <c r="AD103" t="s">
        <v>86</v>
      </c>
      <c r="AE103">
        <v>80</v>
      </c>
      <c r="AF103" t="s">
        <v>47</v>
      </c>
      <c r="AG103">
        <v>932</v>
      </c>
      <c r="AH103" t="s">
        <v>48</v>
      </c>
      <c r="AI103">
        <v>23</v>
      </c>
      <c r="AL103" t="s">
        <v>49</v>
      </c>
      <c r="AM103" t="s">
        <v>32</v>
      </c>
      <c r="AN103">
        <v>5</v>
      </c>
      <c r="AO103">
        <v>1</v>
      </c>
      <c r="AP103" t="s">
        <v>85</v>
      </c>
      <c r="AQ103" t="s">
        <v>86</v>
      </c>
      <c r="AR103">
        <v>22.429238999999999</v>
      </c>
      <c r="AT103" t="s">
        <v>85</v>
      </c>
      <c r="AU103" t="s">
        <v>66</v>
      </c>
      <c r="AV103">
        <v>35.828614999999999</v>
      </c>
    </row>
    <row r="104" spans="1:48" x14ac:dyDescent="0.25">
      <c r="A104">
        <v>970201</v>
      </c>
      <c r="B104">
        <v>0</v>
      </c>
      <c r="C104">
        <v>10</v>
      </c>
      <c r="D104">
        <v>10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10</v>
      </c>
      <c r="R104">
        <v>30</v>
      </c>
      <c r="S104">
        <v>0</v>
      </c>
      <c r="T104">
        <v>40</v>
      </c>
      <c r="U104">
        <v>151</v>
      </c>
      <c r="V104" t="s">
        <v>196</v>
      </c>
      <c r="W104">
        <v>151</v>
      </c>
      <c r="X104" t="s">
        <v>196</v>
      </c>
      <c r="Y104">
        <v>14</v>
      </c>
      <c r="Z104" t="s">
        <v>197</v>
      </c>
      <c r="AA104">
        <v>1</v>
      </c>
      <c r="AB104" t="s">
        <v>169</v>
      </c>
      <c r="AC104">
        <v>4</v>
      </c>
      <c r="AD104" t="s">
        <v>86</v>
      </c>
      <c r="AE104">
        <v>23</v>
      </c>
      <c r="AF104" t="s">
        <v>128</v>
      </c>
      <c r="AG104">
        <v>151</v>
      </c>
      <c r="AH104" t="s">
        <v>196</v>
      </c>
      <c r="AI104">
        <v>5</v>
      </c>
      <c r="AL104" t="s">
        <v>130</v>
      </c>
      <c r="AM104" t="s">
        <v>44</v>
      </c>
      <c r="AN104">
        <v>1</v>
      </c>
      <c r="AO104">
        <v>5</v>
      </c>
      <c r="AP104" t="s">
        <v>85</v>
      </c>
      <c r="AQ104" t="s">
        <v>86</v>
      </c>
      <c r="AR104">
        <v>6.8224090000000004</v>
      </c>
      <c r="AT104" t="s">
        <v>85</v>
      </c>
      <c r="AU104" t="s">
        <v>112</v>
      </c>
      <c r="AV104">
        <v>0.19841600000000001</v>
      </c>
    </row>
    <row r="105" spans="1:48" x14ac:dyDescent="0.25">
      <c r="A105">
        <v>1097116</v>
      </c>
      <c r="B105">
        <v>35</v>
      </c>
      <c r="C105">
        <v>10</v>
      </c>
      <c r="D105">
        <v>20</v>
      </c>
      <c r="E105">
        <v>35</v>
      </c>
      <c r="F105">
        <v>0</v>
      </c>
      <c r="G105">
        <v>0</v>
      </c>
      <c r="H105">
        <v>35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830</v>
      </c>
      <c r="V105" t="s">
        <v>275</v>
      </c>
      <c r="W105">
        <v>3016</v>
      </c>
      <c r="X105" t="s">
        <v>278</v>
      </c>
      <c r="Y105">
        <v>46</v>
      </c>
      <c r="Z105" t="s">
        <v>277</v>
      </c>
      <c r="AA105">
        <v>4</v>
      </c>
      <c r="AB105" t="s">
        <v>180</v>
      </c>
      <c r="AC105">
        <v>4</v>
      </c>
      <c r="AD105" t="s">
        <v>86</v>
      </c>
      <c r="AE105">
        <v>70</v>
      </c>
      <c r="AF105" t="s">
        <v>276</v>
      </c>
      <c r="AG105">
        <v>830</v>
      </c>
      <c r="AH105" t="s">
        <v>275</v>
      </c>
      <c r="AI105">
        <v>21</v>
      </c>
      <c r="AL105" t="s">
        <v>70</v>
      </c>
      <c r="AM105" t="s">
        <v>32</v>
      </c>
      <c r="AN105">
        <v>5</v>
      </c>
      <c r="AO105">
        <v>2</v>
      </c>
      <c r="AP105" t="s">
        <v>85</v>
      </c>
      <c r="AQ105" t="s">
        <v>86</v>
      </c>
      <c r="AR105">
        <v>0.83187900000000004</v>
      </c>
      <c r="AT105" t="s">
        <v>85</v>
      </c>
      <c r="AU105" t="s">
        <v>26</v>
      </c>
      <c r="AV105">
        <v>128.24980300000001</v>
      </c>
    </row>
    <row r="106" spans="1:48" x14ac:dyDescent="0.25">
      <c r="A106">
        <v>1275772</v>
      </c>
      <c r="B106">
        <v>0</v>
      </c>
      <c r="C106">
        <v>0</v>
      </c>
      <c r="D106">
        <v>0</v>
      </c>
      <c r="E106">
        <v>85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15</v>
      </c>
      <c r="T106">
        <v>0</v>
      </c>
      <c r="U106">
        <v>2005</v>
      </c>
      <c r="V106" t="s">
        <v>268</v>
      </c>
      <c r="W106">
        <v>3001</v>
      </c>
      <c r="X106" t="s">
        <v>236</v>
      </c>
      <c r="Y106">
        <v>11</v>
      </c>
      <c r="Z106" t="s">
        <v>201</v>
      </c>
      <c r="AA106">
        <v>1</v>
      </c>
      <c r="AB106" t="s">
        <v>169</v>
      </c>
      <c r="AC106">
        <v>4</v>
      </c>
      <c r="AD106" t="s">
        <v>86</v>
      </c>
      <c r="AE106">
        <v>33</v>
      </c>
      <c r="AF106" t="s">
        <v>208</v>
      </c>
      <c r="AG106">
        <v>191</v>
      </c>
      <c r="AH106" t="s">
        <v>267</v>
      </c>
      <c r="AI106">
        <v>6</v>
      </c>
      <c r="AL106" t="s">
        <v>155</v>
      </c>
      <c r="AM106" t="s">
        <v>44</v>
      </c>
      <c r="AN106">
        <v>1</v>
      </c>
      <c r="AO106">
        <v>3</v>
      </c>
      <c r="AP106" t="s">
        <v>85</v>
      </c>
      <c r="AQ106" t="s">
        <v>86</v>
      </c>
      <c r="AR106">
        <v>13.771416</v>
      </c>
      <c r="AT106" t="s">
        <v>85</v>
      </c>
      <c r="AU106" t="s">
        <v>52</v>
      </c>
      <c r="AV106">
        <v>111.504997</v>
      </c>
    </row>
    <row r="107" spans="1:48" x14ac:dyDescent="0.25">
      <c r="A107">
        <v>973173</v>
      </c>
      <c r="B107">
        <v>0</v>
      </c>
      <c r="C107">
        <v>0</v>
      </c>
      <c r="D107">
        <v>0</v>
      </c>
      <c r="E107">
        <v>100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210</v>
      </c>
      <c r="V107" t="s">
        <v>206</v>
      </c>
      <c r="W107">
        <v>3021</v>
      </c>
      <c r="X107" t="s">
        <v>186</v>
      </c>
      <c r="Y107">
        <v>51</v>
      </c>
      <c r="Z107" t="s">
        <v>185</v>
      </c>
      <c r="AA107">
        <v>5</v>
      </c>
      <c r="AB107" t="s">
        <v>185</v>
      </c>
      <c r="AC107">
        <v>4</v>
      </c>
      <c r="AD107" t="s">
        <v>86</v>
      </c>
      <c r="AE107">
        <v>34</v>
      </c>
      <c r="AF107" t="s">
        <v>124</v>
      </c>
      <c r="AG107">
        <v>211</v>
      </c>
      <c r="AH107" t="s">
        <v>140</v>
      </c>
      <c r="AI107">
        <v>7</v>
      </c>
      <c r="AL107" t="s">
        <v>126</v>
      </c>
      <c r="AM107" t="s">
        <v>60</v>
      </c>
      <c r="AN107">
        <v>3</v>
      </c>
      <c r="AO107">
        <v>1</v>
      </c>
      <c r="AP107" t="s">
        <v>85</v>
      </c>
      <c r="AQ107" t="s">
        <v>86</v>
      </c>
      <c r="AR107">
        <v>19.221588000000001</v>
      </c>
      <c r="AT107" t="s">
        <v>85</v>
      </c>
      <c r="AU107" t="s">
        <v>153</v>
      </c>
      <c r="AV107">
        <v>5.2520249999999997</v>
      </c>
    </row>
    <row r="108" spans="1:48" x14ac:dyDescent="0.25">
      <c r="A108">
        <v>1301656</v>
      </c>
      <c r="B108">
        <v>0</v>
      </c>
      <c r="C108">
        <v>0</v>
      </c>
      <c r="D108">
        <v>5</v>
      </c>
      <c r="E108">
        <v>95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317</v>
      </c>
      <c r="V108" t="s">
        <v>225</v>
      </c>
      <c r="W108">
        <v>3022</v>
      </c>
      <c r="X108" t="s">
        <v>224</v>
      </c>
      <c r="Y108">
        <v>51</v>
      </c>
      <c r="Z108" t="s">
        <v>185</v>
      </c>
      <c r="AA108">
        <v>5</v>
      </c>
      <c r="AB108" t="s">
        <v>185</v>
      </c>
      <c r="AC108">
        <v>4</v>
      </c>
      <c r="AD108" t="s">
        <v>86</v>
      </c>
      <c r="AE108">
        <v>46</v>
      </c>
      <c r="AF108" t="s">
        <v>64</v>
      </c>
      <c r="AG108">
        <v>317</v>
      </c>
      <c r="AH108" t="s">
        <v>65</v>
      </c>
      <c r="AI108">
        <v>11</v>
      </c>
      <c r="AL108" t="s">
        <v>66</v>
      </c>
      <c r="AM108" t="s">
        <v>60</v>
      </c>
      <c r="AN108">
        <v>3</v>
      </c>
      <c r="AO108">
        <v>1</v>
      </c>
      <c r="AP108" t="s">
        <v>85</v>
      </c>
      <c r="AQ108" t="s">
        <v>86</v>
      </c>
      <c r="AR108">
        <v>35.828614999999999</v>
      </c>
      <c r="AT108" t="s">
        <v>85</v>
      </c>
      <c r="AU108" t="s">
        <v>31</v>
      </c>
      <c r="AV108">
        <v>6.0740980000000002</v>
      </c>
    </row>
    <row r="109" spans="1:48" x14ac:dyDescent="0.25">
      <c r="A109">
        <v>968201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85</v>
      </c>
      <c r="R109">
        <v>15</v>
      </c>
      <c r="S109">
        <v>0</v>
      </c>
      <c r="T109">
        <v>0</v>
      </c>
      <c r="U109">
        <v>125</v>
      </c>
      <c r="V109" t="s">
        <v>114</v>
      </c>
      <c r="W109">
        <v>3003</v>
      </c>
      <c r="X109" t="s">
        <v>231</v>
      </c>
      <c r="Y109">
        <v>11</v>
      </c>
      <c r="Z109" t="s">
        <v>201</v>
      </c>
      <c r="AA109">
        <v>1</v>
      </c>
      <c r="AB109" t="s">
        <v>169</v>
      </c>
      <c r="AC109">
        <v>4</v>
      </c>
      <c r="AD109" t="s">
        <v>86</v>
      </c>
      <c r="AE109">
        <v>13</v>
      </c>
      <c r="AF109" t="s">
        <v>110</v>
      </c>
      <c r="AG109">
        <v>111</v>
      </c>
      <c r="AH109" t="s">
        <v>114</v>
      </c>
      <c r="AI109">
        <v>2</v>
      </c>
      <c r="AL109" t="s">
        <v>112</v>
      </c>
      <c r="AM109" t="s">
        <v>44</v>
      </c>
      <c r="AN109">
        <v>1</v>
      </c>
      <c r="AO109">
        <v>5</v>
      </c>
      <c r="AP109" t="s">
        <v>85</v>
      </c>
      <c r="AQ109" t="s">
        <v>86</v>
      </c>
      <c r="AR109">
        <v>0.19841600000000001</v>
      </c>
      <c r="AT109" t="s">
        <v>85</v>
      </c>
      <c r="AU109" t="s">
        <v>109</v>
      </c>
      <c r="AV109">
        <v>44.075217000000002</v>
      </c>
    </row>
    <row r="110" spans="1:48" x14ac:dyDescent="0.25">
      <c r="A110">
        <v>1004596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100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405</v>
      </c>
      <c r="V110" t="s">
        <v>193</v>
      </c>
      <c r="W110">
        <v>21</v>
      </c>
      <c r="X110" t="s">
        <v>192</v>
      </c>
      <c r="Y110">
        <v>21</v>
      </c>
      <c r="Z110" t="s">
        <v>192</v>
      </c>
      <c r="AA110">
        <v>2</v>
      </c>
      <c r="AB110" t="s">
        <v>191</v>
      </c>
      <c r="AC110">
        <v>4</v>
      </c>
      <c r="AD110" t="s">
        <v>86</v>
      </c>
      <c r="AE110">
        <v>52</v>
      </c>
      <c r="AF110" t="s">
        <v>190</v>
      </c>
      <c r="AG110" t="s">
        <v>189</v>
      </c>
      <c r="AH110" t="s">
        <v>188</v>
      </c>
      <c r="AI110">
        <v>18</v>
      </c>
      <c r="AJ110" t="s">
        <v>248</v>
      </c>
      <c r="AK110">
        <v>16</v>
      </c>
      <c r="AL110" t="s">
        <v>26</v>
      </c>
      <c r="AM110" t="s">
        <v>22</v>
      </c>
      <c r="AN110">
        <v>4</v>
      </c>
      <c r="AO110">
        <v>3</v>
      </c>
      <c r="AP110" t="s">
        <v>85</v>
      </c>
      <c r="AQ110" t="s">
        <v>86</v>
      </c>
      <c r="AR110">
        <v>128.24980300000001</v>
      </c>
      <c r="AT110" t="s">
        <v>85</v>
      </c>
      <c r="AU110" t="s">
        <v>21</v>
      </c>
      <c r="AV110">
        <v>5.0917770000000004</v>
      </c>
    </row>
    <row r="111" spans="1:48" x14ac:dyDescent="0.25">
      <c r="A111">
        <v>1102381</v>
      </c>
      <c r="B111">
        <v>0</v>
      </c>
      <c r="C111">
        <v>55</v>
      </c>
      <c r="D111">
        <v>30</v>
      </c>
      <c r="E111">
        <v>15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911</v>
      </c>
      <c r="V111" t="s">
        <v>84</v>
      </c>
      <c r="W111">
        <v>41</v>
      </c>
      <c r="X111" t="s">
        <v>264</v>
      </c>
      <c r="Y111">
        <v>41</v>
      </c>
      <c r="Z111" t="s">
        <v>264</v>
      </c>
      <c r="AA111">
        <v>4</v>
      </c>
      <c r="AB111" t="s">
        <v>180</v>
      </c>
      <c r="AC111">
        <v>4</v>
      </c>
      <c r="AD111" t="s">
        <v>86</v>
      </c>
      <c r="AE111">
        <v>72</v>
      </c>
      <c r="AF111" t="s">
        <v>83</v>
      </c>
      <c r="AG111">
        <v>911</v>
      </c>
      <c r="AH111" t="s">
        <v>84</v>
      </c>
      <c r="AI111">
        <v>20</v>
      </c>
      <c r="AL111" t="s">
        <v>52</v>
      </c>
      <c r="AM111" t="s">
        <v>32</v>
      </c>
      <c r="AN111">
        <v>5</v>
      </c>
      <c r="AO111">
        <v>1</v>
      </c>
      <c r="AP111" t="s">
        <v>85</v>
      </c>
      <c r="AQ111" t="s">
        <v>86</v>
      </c>
      <c r="AR111">
        <v>111.504997</v>
      </c>
      <c r="AT111" t="s">
        <v>85</v>
      </c>
      <c r="AU111" t="s">
        <v>138</v>
      </c>
      <c r="AV111">
        <v>20.878774</v>
      </c>
    </row>
    <row r="112" spans="1:48" x14ac:dyDescent="0.25">
      <c r="A112">
        <v>970291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50</v>
      </c>
      <c r="Q112">
        <v>0</v>
      </c>
      <c r="R112">
        <v>50</v>
      </c>
      <c r="S112">
        <v>0</v>
      </c>
      <c r="T112">
        <v>0</v>
      </c>
      <c r="U112">
        <v>152</v>
      </c>
      <c r="V112" t="s">
        <v>272</v>
      </c>
      <c r="W112">
        <v>3008</v>
      </c>
      <c r="X112" t="s">
        <v>274</v>
      </c>
      <c r="Y112">
        <v>16</v>
      </c>
      <c r="Z112" t="s">
        <v>273</v>
      </c>
      <c r="AA112">
        <v>1</v>
      </c>
      <c r="AB112" t="s">
        <v>169</v>
      </c>
      <c r="AC112">
        <v>4</v>
      </c>
      <c r="AD112" t="s">
        <v>86</v>
      </c>
      <c r="AE112">
        <v>19</v>
      </c>
      <c r="AF112" t="s">
        <v>173</v>
      </c>
      <c r="AG112">
        <v>141</v>
      </c>
      <c r="AH112" t="s">
        <v>272</v>
      </c>
      <c r="AI112">
        <v>4</v>
      </c>
      <c r="AL112" t="s">
        <v>153</v>
      </c>
      <c r="AM112" t="s">
        <v>44</v>
      </c>
      <c r="AN112">
        <v>1</v>
      </c>
      <c r="AO112">
        <v>5</v>
      </c>
      <c r="AP112" t="s">
        <v>85</v>
      </c>
      <c r="AQ112" t="s">
        <v>86</v>
      </c>
      <c r="AR112">
        <v>5.2520249999999997</v>
      </c>
      <c r="AT112" t="s">
        <v>85</v>
      </c>
      <c r="AU112" t="s">
        <v>157</v>
      </c>
      <c r="AV112">
        <v>8.9605899999999998</v>
      </c>
    </row>
    <row r="113" spans="1:48" x14ac:dyDescent="0.25">
      <c r="A113">
        <v>1285661</v>
      </c>
      <c r="B113">
        <v>0</v>
      </c>
      <c r="C113">
        <v>0</v>
      </c>
      <c r="D113">
        <v>0</v>
      </c>
      <c r="E113">
        <v>100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9312</v>
      </c>
      <c r="V113" t="s">
        <v>30</v>
      </c>
      <c r="W113">
        <v>3018</v>
      </c>
      <c r="X113" t="s">
        <v>195</v>
      </c>
      <c r="Y113">
        <v>47</v>
      </c>
      <c r="Z113" t="s">
        <v>194</v>
      </c>
      <c r="AA113">
        <v>4</v>
      </c>
      <c r="AB113" t="s">
        <v>180</v>
      </c>
      <c r="AC113">
        <v>4</v>
      </c>
      <c r="AD113" t="s">
        <v>86</v>
      </c>
      <c r="AE113">
        <v>79</v>
      </c>
      <c r="AF113" t="s">
        <v>29</v>
      </c>
      <c r="AG113">
        <v>931</v>
      </c>
      <c r="AH113" t="s">
        <v>30</v>
      </c>
      <c r="AI113">
        <v>22</v>
      </c>
      <c r="AL113" t="s">
        <v>31</v>
      </c>
      <c r="AM113" t="s">
        <v>32</v>
      </c>
      <c r="AN113">
        <v>5</v>
      </c>
      <c r="AO113">
        <v>1</v>
      </c>
      <c r="AP113" t="s">
        <v>85</v>
      </c>
      <c r="AQ113" t="s">
        <v>86</v>
      </c>
      <c r="AR113">
        <v>6.0740980000000002</v>
      </c>
      <c r="AT113" t="s">
        <v>85</v>
      </c>
      <c r="AU113" t="s">
        <v>76</v>
      </c>
      <c r="AV113">
        <v>3.721E-2</v>
      </c>
    </row>
    <row r="114" spans="1:48" x14ac:dyDescent="0.25">
      <c r="A114">
        <v>1038405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100</v>
      </c>
      <c r="L114">
        <v>100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431</v>
      </c>
      <c r="V114" t="s">
        <v>242</v>
      </c>
      <c r="W114">
        <v>431</v>
      </c>
      <c r="X114" t="s">
        <v>241</v>
      </c>
      <c r="Y114">
        <v>23</v>
      </c>
      <c r="Z114" t="s">
        <v>212</v>
      </c>
      <c r="AA114">
        <v>2</v>
      </c>
      <c r="AB114" t="s">
        <v>191</v>
      </c>
      <c r="AC114">
        <v>4</v>
      </c>
      <c r="AD114" t="s">
        <v>86</v>
      </c>
      <c r="AE114">
        <v>57</v>
      </c>
      <c r="AF114" t="s">
        <v>240</v>
      </c>
      <c r="AG114">
        <v>431</v>
      </c>
      <c r="AH114" t="s">
        <v>239</v>
      </c>
      <c r="AI114">
        <v>15</v>
      </c>
      <c r="AL114" t="s">
        <v>109</v>
      </c>
      <c r="AM114" t="s">
        <v>22</v>
      </c>
      <c r="AN114">
        <v>4</v>
      </c>
      <c r="AO114">
        <v>3</v>
      </c>
      <c r="AP114" t="s">
        <v>85</v>
      </c>
      <c r="AQ114" t="s">
        <v>86</v>
      </c>
      <c r="AR114">
        <v>44.075217000000002</v>
      </c>
      <c r="AT114" t="s">
        <v>85</v>
      </c>
      <c r="AU114" t="s">
        <v>159</v>
      </c>
      <c r="AV114">
        <v>1.723754</v>
      </c>
    </row>
    <row r="115" spans="1:48" x14ac:dyDescent="0.25">
      <c r="A115">
        <v>964875</v>
      </c>
      <c r="B115">
        <v>0</v>
      </c>
      <c r="C115">
        <v>40</v>
      </c>
      <c r="D115">
        <v>15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10</v>
      </c>
      <c r="R115">
        <v>25</v>
      </c>
      <c r="S115">
        <v>0</v>
      </c>
      <c r="T115">
        <v>10</v>
      </c>
      <c r="U115">
        <v>113</v>
      </c>
      <c r="V115" t="s">
        <v>175</v>
      </c>
      <c r="W115">
        <v>113</v>
      </c>
      <c r="X115" t="s">
        <v>174</v>
      </c>
      <c r="Y115">
        <v>12</v>
      </c>
      <c r="Z115" t="s">
        <v>170</v>
      </c>
      <c r="AA115">
        <v>1</v>
      </c>
      <c r="AB115" t="s">
        <v>169</v>
      </c>
      <c r="AC115">
        <v>4</v>
      </c>
      <c r="AD115" t="s">
        <v>86</v>
      </c>
      <c r="AE115">
        <v>22</v>
      </c>
      <c r="AF115" t="s">
        <v>173</v>
      </c>
      <c r="AG115">
        <v>141</v>
      </c>
      <c r="AH115" t="s">
        <v>172</v>
      </c>
      <c r="AI115">
        <v>19</v>
      </c>
      <c r="AL115" t="s">
        <v>21</v>
      </c>
      <c r="AM115" t="s">
        <v>22</v>
      </c>
      <c r="AN115">
        <v>4</v>
      </c>
      <c r="AO115">
        <v>3</v>
      </c>
      <c r="AP115" t="s">
        <v>85</v>
      </c>
      <c r="AQ115" t="s">
        <v>86</v>
      </c>
      <c r="AR115">
        <v>5.0917770000000004</v>
      </c>
      <c r="AT115" t="s">
        <v>85</v>
      </c>
      <c r="AU115" t="s">
        <v>43</v>
      </c>
      <c r="AV115">
        <v>64.015197000000001</v>
      </c>
    </row>
    <row r="116" spans="1:48" x14ac:dyDescent="0.25">
      <c r="A116">
        <v>1291697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100</v>
      </c>
      <c r="S116">
        <v>0</v>
      </c>
      <c r="T116">
        <v>0</v>
      </c>
      <c r="U116">
        <v>182</v>
      </c>
      <c r="V116" t="s">
        <v>222</v>
      </c>
      <c r="W116">
        <v>3005</v>
      </c>
      <c r="X116" t="s">
        <v>200</v>
      </c>
      <c r="Y116">
        <v>15</v>
      </c>
      <c r="Z116" t="s">
        <v>199</v>
      </c>
      <c r="AA116">
        <v>1</v>
      </c>
      <c r="AB116" t="s">
        <v>169</v>
      </c>
      <c r="AC116">
        <v>4</v>
      </c>
      <c r="AD116" t="s">
        <v>86</v>
      </c>
      <c r="AE116">
        <v>16</v>
      </c>
      <c r="AF116" t="s">
        <v>136</v>
      </c>
      <c r="AG116">
        <v>131</v>
      </c>
      <c r="AH116" t="s">
        <v>221</v>
      </c>
      <c r="AI116">
        <v>3</v>
      </c>
      <c r="AL116" t="s">
        <v>138</v>
      </c>
      <c r="AM116" t="s">
        <v>44</v>
      </c>
      <c r="AN116">
        <v>1</v>
      </c>
      <c r="AO116">
        <v>5</v>
      </c>
      <c r="AP116" t="s">
        <v>85</v>
      </c>
      <c r="AQ116" t="s">
        <v>86</v>
      </c>
      <c r="AR116">
        <v>20.878774</v>
      </c>
      <c r="AT116" t="s">
        <v>27</v>
      </c>
      <c r="AU116" t="s">
        <v>112</v>
      </c>
      <c r="AV116">
        <v>16.819527000000001</v>
      </c>
    </row>
    <row r="117" spans="1:48" x14ac:dyDescent="0.25">
      <c r="A117">
        <v>1241476</v>
      </c>
      <c r="B117">
        <v>0</v>
      </c>
      <c r="C117">
        <v>20</v>
      </c>
      <c r="D117">
        <v>10</v>
      </c>
      <c r="E117">
        <v>70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960</v>
      </c>
      <c r="V117" t="s">
        <v>265</v>
      </c>
      <c r="W117">
        <v>3022</v>
      </c>
      <c r="X117" t="s">
        <v>224</v>
      </c>
      <c r="Y117">
        <v>51</v>
      </c>
      <c r="Z117" t="s">
        <v>185</v>
      </c>
      <c r="AA117">
        <v>5</v>
      </c>
      <c r="AB117" t="s">
        <v>185</v>
      </c>
      <c r="AC117">
        <v>4</v>
      </c>
      <c r="AD117" t="s">
        <v>86</v>
      </c>
      <c r="AE117">
        <v>41</v>
      </c>
      <c r="AF117" t="s">
        <v>266</v>
      </c>
      <c r="AG117" t="s">
        <v>20</v>
      </c>
      <c r="AH117" t="s">
        <v>265</v>
      </c>
      <c r="AI117">
        <v>10</v>
      </c>
      <c r="AL117" t="s">
        <v>157</v>
      </c>
      <c r="AM117" t="s">
        <v>60</v>
      </c>
      <c r="AN117">
        <v>3</v>
      </c>
      <c r="AO117">
        <v>1</v>
      </c>
      <c r="AP117" t="s">
        <v>85</v>
      </c>
      <c r="AQ117" t="s">
        <v>86</v>
      </c>
      <c r="AR117">
        <v>8.9605899999999998</v>
      </c>
      <c r="AT117" t="s">
        <v>27</v>
      </c>
      <c r="AU117" t="s">
        <v>43</v>
      </c>
      <c r="AV117">
        <v>7.0646940000000003</v>
      </c>
    </row>
    <row r="118" spans="1:48" x14ac:dyDescent="0.25">
      <c r="A118">
        <v>1032357</v>
      </c>
      <c r="B118">
        <v>0</v>
      </c>
      <c r="C118">
        <v>0</v>
      </c>
      <c r="D118">
        <v>30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60</v>
      </c>
      <c r="K118">
        <v>10</v>
      </c>
      <c r="L118">
        <v>0</v>
      </c>
      <c r="M118">
        <v>10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416</v>
      </c>
      <c r="V118" t="s">
        <v>75</v>
      </c>
      <c r="W118">
        <v>416</v>
      </c>
      <c r="X118" t="s">
        <v>271</v>
      </c>
      <c r="Y118">
        <v>23</v>
      </c>
      <c r="Z118" t="s">
        <v>212</v>
      </c>
      <c r="AA118">
        <v>2</v>
      </c>
      <c r="AB118" t="s">
        <v>191</v>
      </c>
      <c r="AC118">
        <v>4</v>
      </c>
      <c r="AD118" t="s">
        <v>86</v>
      </c>
      <c r="AE118">
        <v>53</v>
      </c>
      <c r="AF118" t="s">
        <v>74</v>
      </c>
      <c r="AG118">
        <v>415</v>
      </c>
      <c r="AH118" t="s">
        <v>75</v>
      </c>
      <c r="AI118">
        <v>14</v>
      </c>
      <c r="AL118" t="s">
        <v>76</v>
      </c>
      <c r="AM118" t="s">
        <v>22</v>
      </c>
      <c r="AN118">
        <v>4</v>
      </c>
      <c r="AO118">
        <v>3</v>
      </c>
      <c r="AP118" t="s">
        <v>85</v>
      </c>
      <c r="AQ118" t="s">
        <v>86</v>
      </c>
      <c r="AR118">
        <v>3.721E-2</v>
      </c>
      <c r="AT118" t="s">
        <v>27</v>
      </c>
      <c r="AU118" t="s">
        <v>159</v>
      </c>
      <c r="AV118">
        <v>0.19663700000000001</v>
      </c>
    </row>
    <row r="119" spans="1:48" x14ac:dyDescent="0.25">
      <c r="A119">
        <v>986866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100</v>
      </c>
      <c r="Q119">
        <v>0</v>
      </c>
      <c r="R119">
        <v>0</v>
      </c>
      <c r="S119">
        <v>0</v>
      </c>
      <c r="T119">
        <v>0</v>
      </c>
      <c r="U119">
        <v>345</v>
      </c>
      <c r="V119" t="s">
        <v>202</v>
      </c>
      <c r="W119">
        <v>3020</v>
      </c>
      <c r="X119" t="s">
        <v>204</v>
      </c>
      <c r="Y119">
        <v>51</v>
      </c>
      <c r="Z119" t="s">
        <v>185</v>
      </c>
      <c r="AA119">
        <v>5</v>
      </c>
      <c r="AB119" t="s">
        <v>185</v>
      </c>
      <c r="AC119">
        <v>4</v>
      </c>
      <c r="AD119" t="s">
        <v>86</v>
      </c>
      <c r="AE119">
        <v>51</v>
      </c>
      <c r="AF119" t="s">
        <v>203</v>
      </c>
      <c r="AG119">
        <v>345</v>
      </c>
      <c r="AH119" t="s">
        <v>202</v>
      </c>
      <c r="AI119">
        <v>13</v>
      </c>
      <c r="AL119" t="s">
        <v>159</v>
      </c>
      <c r="AM119" t="s">
        <v>60</v>
      </c>
      <c r="AN119">
        <v>3</v>
      </c>
      <c r="AO119">
        <v>4</v>
      </c>
      <c r="AP119" t="s">
        <v>85</v>
      </c>
      <c r="AQ119" t="s">
        <v>86</v>
      </c>
      <c r="AR119">
        <v>1.723754</v>
      </c>
      <c r="AT119" t="s">
        <v>27</v>
      </c>
      <c r="AU119" t="s">
        <v>49</v>
      </c>
      <c r="AV119">
        <v>29.652424</v>
      </c>
    </row>
    <row r="120" spans="1:48" x14ac:dyDescent="0.25">
      <c r="A120">
        <v>960161</v>
      </c>
      <c r="B120">
        <v>0</v>
      </c>
      <c r="C120">
        <v>15</v>
      </c>
      <c r="D120">
        <v>10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45</v>
      </c>
      <c r="R120">
        <v>30</v>
      </c>
      <c r="S120">
        <v>0</v>
      </c>
      <c r="T120">
        <v>0</v>
      </c>
      <c r="U120">
        <v>101</v>
      </c>
      <c r="V120" t="s">
        <v>223</v>
      </c>
      <c r="W120">
        <v>11</v>
      </c>
      <c r="X120" t="s">
        <v>201</v>
      </c>
      <c r="Y120">
        <v>11</v>
      </c>
      <c r="Z120" t="s">
        <v>201</v>
      </c>
      <c r="AA120">
        <v>1</v>
      </c>
      <c r="AB120" t="s">
        <v>169</v>
      </c>
      <c r="AC120">
        <v>4</v>
      </c>
      <c r="AD120" t="s">
        <v>86</v>
      </c>
      <c r="AE120">
        <v>2</v>
      </c>
      <c r="AF120" t="s">
        <v>113</v>
      </c>
      <c r="AG120">
        <v>111</v>
      </c>
      <c r="AH120" t="s">
        <v>223</v>
      </c>
      <c r="AI120">
        <v>1</v>
      </c>
      <c r="AL120" t="s">
        <v>43</v>
      </c>
      <c r="AM120" t="s">
        <v>44</v>
      </c>
      <c r="AN120">
        <v>1</v>
      </c>
      <c r="AO120">
        <v>5</v>
      </c>
      <c r="AP120" t="s">
        <v>85</v>
      </c>
      <c r="AQ120" t="s">
        <v>86</v>
      </c>
      <c r="AR120">
        <v>64.015197000000001</v>
      </c>
      <c r="AT120" t="s">
        <v>27</v>
      </c>
      <c r="AU120" t="s">
        <v>155</v>
      </c>
      <c r="AV120">
        <v>7.8570869999999999</v>
      </c>
    </row>
    <row r="121" spans="1:48" x14ac:dyDescent="0.25">
      <c r="A121">
        <v>967592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80</v>
      </c>
      <c r="R121">
        <v>20</v>
      </c>
      <c r="S121">
        <v>0</v>
      </c>
      <c r="T121">
        <v>0</v>
      </c>
      <c r="U121">
        <v>119</v>
      </c>
      <c r="V121" t="s">
        <v>270</v>
      </c>
      <c r="W121">
        <v>3002</v>
      </c>
      <c r="X121" t="s">
        <v>171</v>
      </c>
      <c r="Y121">
        <v>12</v>
      </c>
      <c r="Z121" t="s">
        <v>170</v>
      </c>
      <c r="AA121">
        <v>1</v>
      </c>
      <c r="AB121" t="s">
        <v>169</v>
      </c>
      <c r="AC121">
        <v>4</v>
      </c>
      <c r="AD121" t="s">
        <v>28</v>
      </c>
      <c r="AE121">
        <v>10</v>
      </c>
      <c r="AF121" t="s">
        <v>110</v>
      </c>
      <c r="AG121">
        <v>121</v>
      </c>
      <c r="AH121" t="s">
        <v>269</v>
      </c>
      <c r="AI121">
        <v>2</v>
      </c>
      <c r="AL121" t="s">
        <v>112</v>
      </c>
      <c r="AM121" t="s">
        <v>44</v>
      </c>
      <c r="AN121">
        <v>1</v>
      </c>
      <c r="AO121">
        <v>5</v>
      </c>
      <c r="AP121" t="s">
        <v>27</v>
      </c>
      <c r="AQ121" t="s">
        <v>28</v>
      </c>
      <c r="AR121">
        <v>16.819527000000001</v>
      </c>
      <c r="AT121" t="s">
        <v>27</v>
      </c>
      <c r="AU121" t="s">
        <v>138</v>
      </c>
      <c r="AV121">
        <v>12.692254</v>
      </c>
    </row>
    <row r="122" spans="1:48" x14ac:dyDescent="0.25">
      <c r="A122">
        <v>1270382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35</v>
      </c>
      <c r="R122">
        <v>65</v>
      </c>
      <c r="S122">
        <v>0</v>
      </c>
      <c r="T122">
        <v>0</v>
      </c>
      <c r="U122">
        <v>2000</v>
      </c>
      <c r="V122" t="s">
        <v>120</v>
      </c>
      <c r="W122">
        <v>11</v>
      </c>
      <c r="X122" t="s">
        <v>201</v>
      </c>
      <c r="Y122">
        <v>11</v>
      </c>
      <c r="Z122" t="s">
        <v>201</v>
      </c>
      <c r="AA122">
        <v>1</v>
      </c>
      <c r="AB122" t="s">
        <v>169</v>
      </c>
      <c r="AC122">
        <v>4</v>
      </c>
      <c r="AD122" t="s">
        <v>28</v>
      </c>
      <c r="AE122">
        <v>7</v>
      </c>
      <c r="AF122" t="s">
        <v>113</v>
      </c>
      <c r="AG122">
        <v>439</v>
      </c>
      <c r="AH122" t="s">
        <v>120</v>
      </c>
      <c r="AI122">
        <v>1</v>
      </c>
      <c r="AL122" t="s">
        <v>43</v>
      </c>
      <c r="AM122" t="s">
        <v>44</v>
      </c>
      <c r="AN122">
        <v>1</v>
      </c>
      <c r="AO122">
        <v>5</v>
      </c>
      <c r="AP122" t="s">
        <v>27</v>
      </c>
      <c r="AQ122" t="s">
        <v>28</v>
      </c>
      <c r="AR122">
        <v>7.0646940000000003</v>
      </c>
      <c r="AT122" t="s">
        <v>27</v>
      </c>
      <c r="AU122" t="s">
        <v>109</v>
      </c>
      <c r="AV122">
        <v>0.61850400000000005</v>
      </c>
    </row>
    <row r="123" spans="1:48" x14ac:dyDescent="0.25">
      <c r="A123">
        <v>979291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100</v>
      </c>
      <c r="Q123">
        <v>0</v>
      </c>
      <c r="R123">
        <v>0</v>
      </c>
      <c r="S123">
        <v>0</v>
      </c>
      <c r="T123">
        <v>0</v>
      </c>
      <c r="U123">
        <v>345</v>
      </c>
      <c r="V123" t="s">
        <v>202</v>
      </c>
      <c r="W123">
        <v>3020</v>
      </c>
      <c r="X123" t="s">
        <v>204</v>
      </c>
      <c r="Y123">
        <v>51</v>
      </c>
      <c r="Z123" t="s">
        <v>185</v>
      </c>
      <c r="AA123">
        <v>5</v>
      </c>
      <c r="AB123" t="s">
        <v>185</v>
      </c>
      <c r="AC123">
        <v>4</v>
      </c>
      <c r="AD123" t="s">
        <v>28</v>
      </c>
      <c r="AE123">
        <v>51</v>
      </c>
      <c r="AF123" t="s">
        <v>203</v>
      </c>
      <c r="AG123">
        <v>345</v>
      </c>
      <c r="AH123" t="s">
        <v>202</v>
      </c>
      <c r="AI123">
        <v>13</v>
      </c>
      <c r="AL123" t="s">
        <v>159</v>
      </c>
      <c r="AM123" t="s">
        <v>60</v>
      </c>
      <c r="AN123">
        <v>3</v>
      </c>
      <c r="AO123">
        <v>4</v>
      </c>
      <c r="AP123" t="s">
        <v>27</v>
      </c>
      <c r="AQ123" t="s">
        <v>28</v>
      </c>
      <c r="AR123">
        <v>0.19663700000000001</v>
      </c>
      <c r="AT123" t="s">
        <v>27</v>
      </c>
      <c r="AU123" t="s">
        <v>157</v>
      </c>
      <c r="AV123">
        <v>2.2898390000000002</v>
      </c>
    </row>
    <row r="124" spans="1:48" x14ac:dyDescent="0.25">
      <c r="A124">
        <v>1239423</v>
      </c>
      <c r="B124">
        <v>0</v>
      </c>
      <c r="C124">
        <v>15</v>
      </c>
      <c r="D124">
        <v>15</v>
      </c>
      <c r="E124">
        <v>70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945</v>
      </c>
      <c r="V124" t="s">
        <v>48</v>
      </c>
      <c r="W124">
        <v>945</v>
      </c>
      <c r="X124" t="s">
        <v>48</v>
      </c>
      <c r="Y124">
        <v>47</v>
      </c>
      <c r="Z124" t="s">
        <v>194</v>
      </c>
      <c r="AA124">
        <v>4</v>
      </c>
      <c r="AB124" t="s">
        <v>180</v>
      </c>
      <c r="AC124">
        <v>4</v>
      </c>
      <c r="AD124" t="s">
        <v>28</v>
      </c>
      <c r="AE124">
        <v>80</v>
      </c>
      <c r="AF124" t="s">
        <v>47</v>
      </c>
      <c r="AG124">
        <v>932</v>
      </c>
      <c r="AH124" t="s">
        <v>48</v>
      </c>
      <c r="AI124">
        <v>23</v>
      </c>
      <c r="AL124" t="s">
        <v>49</v>
      </c>
      <c r="AM124" t="s">
        <v>32</v>
      </c>
      <c r="AN124">
        <v>5</v>
      </c>
      <c r="AO124">
        <v>1</v>
      </c>
      <c r="AP124" t="s">
        <v>27</v>
      </c>
      <c r="AQ124" t="s">
        <v>28</v>
      </c>
      <c r="AR124">
        <v>29.652424</v>
      </c>
      <c r="AT124" t="s">
        <v>27</v>
      </c>
      <c r="AU124" t="s">
        <v>66</v>
      </c>
      <c r="AV124">
        <v>3.074827</v>
      </c>
    </row>
    <row r="125" spans="1:48" x14ac:dyDescent="0.25">
      <c r="A125">
        <v>1275645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100</v>
      </c>
      <c r="T125">
        <v>0</v>
      </c>
      <c r="U125">
        <v>2005</v>
      </c>
      <c r="V125" t="s">
        <v>268</v>
      </c>
      <c r="W125">
        <v>3001</v>
      </c>
      <c r="X125" t="s">
        <v>236</v>
      </c>
      <c r="Y125">
        <v>11</v>
      </c>
      <c r="Z125" t="s">
        <v>201</v>
      </c>
      <c r="AA125">
        <v>1</v>
      </c>
      <c r="AB125" t="s">
        <v>169</v>
      </c>
      <c r="AC125">
        <v>4</v>
      </c>
      <c r="AD125" t="s">
        <v>28</v>
      </c>
      <c r="AE125">
        <v>33</v>
      </c>
      <c r="AF125" t="s">
        <v>208</v>
      </c>
      <c r="AG125">
        <v>191</v>
      </c>
      <c r="AH125" t="s">
        <v>267</v>
      </c>
      <c r="AI125">
        <v>6</v>
      </c>
      <c r="AL125" t="s">
        <v>155</v>
      </c>
      <c r="AM125" t="s">
        <v>44</v>
      </c>
      <c r="AN125">
        <v>1</v>
      </c>
      <c r="AO125">
        <v>3</v>
      </c>
      <c r="AP125" t="s">
        <v>27</v>
      </c>
      <c r="AQ125" t="s">
        <v>28</v>
      </c>
      <c r="AR125">
        <v>7.8570869999999999</v>
      </c>
      <c r="AT125" t="s">
        <v>27</v>
      </c>
      <c r="AU125" t="s">
        <v>52</v>
      </c>
      <c r="AV125">
        <v>50.991017999999997</v>
      </c>
    </row>
    <row r="126" spans="1:48" x14ac:dyDescent="0.25">
      <c r="A126">
        <v>1287676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100</v>
      </c>
      <c r="S126">
        <v>0</v>
      </c>
      <c r="T126">
        <v>0</v>
      </c>
      <c r="U126">
        <v>131</v>
      </c>
      <c r="V126" t="s">
        <v>198</v>
      </c>
      <c r="W126">
        <v>3005</v>
      </c>
      <c r="X126" t="s">
        <v>200</v>
      </c>
      <c r="Y126">
        <v>15</v>
      </c>
      <c r="Z126" t="s">
        <v>199</v>
      </c>
      <c r="AA126">
        <v>1</v>
      </c>
      <c r="AB126" t="s">
        <v>169</v>
      </c>
      <c r="AC126">
        <v>4</v>
      </c>
      <c r="AD126" t="s">
        <v>68</v>
      </c>
      <c r="AE126">
        <v>15</v>
      </c>
      <c r="AF126" t="s">
        <v>136</v>
      </c>
      <c r="AG126">
        <v>131</v>
      </c>
      <c r="AH126" t="s">
        <v>198</v>
      </c>
      <c r="AI126">
        <v>3</v>
      </c>
      <c r="AL126" t="s">
        <v>138</v>
      </c>
      <c r="AM126" t="s">
        <v>44</v>
      </c>
      <c r="AN126">
        <v>1</v>
      </c>
      <c r="AO126">
        <v>5</v>
      </c>
      <c r="AP126" t="s">
        <v>27</v>
      </c>
      <c r="AQ126" t="s">
        <v>28</v>
      </c>
      <c r="AR126">
        <v>12.692254</v>
      </c>
      <c r="AT126" t="s">
        <v>27</v>
      </c>
      <c r="AU126" t="s">
        <v>37</v>
      </c>
      <c r="AV126">
        <v>30.14555</v>
      </c>
    </row>
    <row r="127" spans="1:48" x14ac:dyDescent="0.25">
      <c r="A127">
        <v>1242404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95</v>
      </c>
      <c r="L127">
        <v>0</v>
      </c>
      <c r="M127">
        <v>0</v>
      </c>
      <c r="N127">
        <v>0</v>
      </c>
      <c r="O127">
        <v>95</v>
      </c>
      <c r="P127">
        <v>0</v>
      </c>
      <c r="Q127">
        <v>5</v>
      </c>
      <c r="R127">
        <v>0</v>
      </c>
      <c r="S127">
        <v>0</v>
      </c>
      <c r="T127">
        <v>0</v>
      </c>
      <c r="U127">
        <v>997</v>
      </c>
      <c r="V127" t="s">
        <v>214</v>
      </c>
      <c r="W127">
        <v>3011</v>
      </c>
      <c r="X127" t="s">
        <v>213</v>
      </c>
      <c r="Y127">
        <v>23</v>
      </c>
      <c r="Z127" t="s">
        <v>212</v>
      </c>
      <c r="AA127">
        <v>2</v>
      </c>
      <c r="AB127" t="s">
        <v>191</v>
      </c>
      <c r="AC127">
        <v>4</v>
      </c>
      <c r="AD127" t="s">
        <v>28</v>
      </c>
      <c r="AE127">
        <v>58</v>
      </c>
      <c r="AF127" t="s">
        <v>211</v>
      </c>
      <c r="AG127">
        <v>997</v>
      </c>
      <c r="AH127" t="s">
        <v>210</v>
      </c>
      <c r="AI127">
        <v>15</v>
      </c>
      <c r="AL127" t="s">
        <v>109</v>
      </c>
      <c r="AM127" t="s">
        <v>22</v>
      </c>
      <c r="AN127">
        <v>4</v>
      </c>
      <c r="AO127">
        <v>3</v>
      </c>
      <c r="AP127" t="s">
        <v>27</v>
      </c>
      <c r="AQ127" t="s">
        <v>28</v>
      </c>
      <c r="AR127">
        <v>0.61850400000000005</v>
      </c>
      <c r="AT127" t="s">
        <v>27</v>
      </c>
      <c r="AU127" t="s">
        <v>130</v>
      </c>
      <c r="AV127">
        <v>3.3578999999999998E-2</v>
      </c>
    </row>
    <row r="128" spans="1:48" x14ac:dyDescent="0.25">
      <c r="A128">
        <v>1236875</v>
      </c>
      <c r="B128">
        <v>0</v>
      </c>
      <c r="C128">
        <v>0</v>
      </c>
      <c r="D128">
        <v>25</v>
      </c>
      <c r="E128">
        <v>75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960</v>
      </c>
      <c r="V128" t="s">
        <v>265</v>
      </c>
      <c r="W128">
        <v>3022</v>
      </c>
      <c r="X128" t="s">
        <v>224</v>
      </c>
      <c r="Y128">
        <v>51</v>
      </c>
      <c r="Z128" t="s">
        <v>185</v>
      </c>
      <c r="AA128">
        <v>5</v>
      </c>
      <c r="AB128" t="s">
        <v>185</v>
      </c>
      <c r="AC128">
        <v>4</v>
      </c>
      <c r="AD128" t="s">
        <v>28</v>
      </c>
      <c r="AE128">
        <v>41</v>
      </c>
      <c r="AF128" t="s">
        <v>266</v>
      </c>
      <c r="AG128" t="s">
        <v>20</v>
      </c>
      <c r="AH128" t="s">
        <v>265</v>
      </c>
      <c r="AI128">
        <v>10</v>
      </c>
      <c r="AL128" t="s">
        <v>157</v>
      </c>
      <c r="AM128" t="s">
        <v>60</v>
      </c>
      <c r="AN128">
        <v>3</v>
      </c>
      <c r="AO128">
        <v>1</v>
      </c>
      <c r="AP128" t="s">
        <v>27</v>
      </c>
      <c r="AQ128" t="s">
        <v>28</v>
      </c>
      <c r="AR128">
        <v>2.2898390000000002</v>
      </c>
      <c r="AT128" t="s">
        <v>27</v>
      </c>
      <c r="AU128" t="s">
        <v>31</v>
      </c>
      <c r="AV128">
        <v>51.942807000000002</v>
      </c>
    </row>
    <row r="129" spans="1:48" x14ac:dyDescent="0.25">
      <c r="A129">
        <v>1306147</v>
      </c>
      <c r="B129">
        <v>0</v>
      </c>
      <c r="C129">
        <v>20</v>
      </c>
      <c r="D129">
        <v>60</v>
      </c>
      <c r="E129">
        <v>20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317</v>
      </c>
      <c r="V129" t="s">
        <v>225</v>
      </c>
      <c r="W129">
        <v>3022</v>
      </c>
      <c r="X129" t="s">
        <v>224</v>
      </c>
      <c r="Y129">
        <v>51</v>
      </c>
      <c r="Z129" t="s">
        <v>185</v>
      </c>
      <c r="AA129">
        <v>5</v>
      </c>
      <c r="AB129" t="s">
        <v>185</v>
      </c>
      <c r="AC129">
        <v>4</v>
      </c>
      <c r="AD129" t="s">
        <v>28</v>
      </c>
      <c r="AE129">
        <v>46</v>
      </c>
      <c r="AF129" t="s">
        <v>64</v>
      </c>
      <c r="AG129">
        <v>317</v>
      </c>
      <c r="AH129" t="s">
        <v>65</v>
      </c>
      <c r="AI129">
        <v>11</v>
      </c>
      <c r="AL129" t="s">
        <v>66</v>
      </c>
      <c r="AM129" t="s">
        <v>60</v>
      </c>
      <c r="AN129">
        <v>3</v>
      </c>
      <c r="AO129">
        <v>1</v>
      </c>
      <c r="AP129" t="s">
        <v>27</v>
      </c>
      <c r="AQ129" t="s">
        <v>28</v>
      </c>
      <c r="AR129">
        <v>3.074827</v>
      </c>
      <c r="AT129" t="s">
        <v>27</v>
      </c>
      <c r="AU129" t="s">
        <v>92</v>
      </c>
      <c r="AV129">
        <v>31.073995</v>
      </c>
    </row>
    <row r="130" spans="1:48" x14ac:dyDescent="0.25">
      <c r="A130">
        <v>1185418</v>
      </c>
      <c r="B130">
        <v>0</v>
      </c>
      <c r="C130">
        <v>50</v>
      </c>
      <c r="D130">
        <v>25</v>
      </c>
      <c r="E130">
        <v>25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917</v>
      </c>
      <c r="V130" t="s">
        <v>51</v>
      </c>
      <c r="W130">
        <v>41</v>
      </c>
      <c r="X130" t="s">
        <v>264</v>
      </c>
      <c r="Y130">
        <v>41</v>
      </c>
      <c r="Z130" t="s">
        <v>264</v>
      </c>
      <c r="AA130">
        <v>4</v>
      </c>
      <c r="AB130" t="s">
        <v>180</v>
      </c>
      <c r="AC130">
        <v>4</v>
      </c>
      <c r="AD130" t="s">
        <v>28</v>
      </c>
      <c r="AE130">
        <v>74</v>
      </c>
      <c r="AF130" t="s">
        <v>50</v>
      </c>
      <c r="AG130">
        <v>917</v>
      </c>
      <c r="AH130" t="s">
        <v>51</v>
      </c>
      <c r="AI130">
        <v>20</v>
      </c>
      <c r="AL130" t="s">
        <v>52</v>
      </c>
      <c r="AM130" t="s">
        <v>32</v>
      </c>
      <c r="AN130">
        <v>5</v>
      </c>
      <c r="AO130">
        <v>1</v>
      </c>
      <c r="AP130" t="s">
        <v>27</v>
      </c>
      <c r="AQ130" t="s">
        <v>28</v>
      </c>
      <c r="AR130">
        <v>50.991017999999997</v>
      </c>
      <c r="AT130" t="s">
        <v>27</v>
      </c>
      <c r="AU130" t="s">
        <v>70</v>
      </c>
      <c r="AV130">
        <v>2.3070889999999999</v>
      </c>
    </row>
    <row r="131" spans="1:48" x14ac:dyDescent="0.25">
      <c r="A131">
        <v>992062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100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403</v>
      </c>
      <c r="V131" t="s">
        <v>205</v>
      </c>
      <c r="W131">
        <v>22</v>
      </c>
      <c r="X131" t="s">
        <v>37</v>
      </c>
      <c r="Y131">
        <v>22</v>
      </c>
      <c r="Z131" t="s">
        <v>37</v>
      </c>
      <c r="AA131">
        <v>2</v>
      </c>
      <c r="AB131" t="s">
        <v>191</v>
      </c>
      <c r="AC131">
        <v>4</v>
      </c>
      <c r="AD131" t="s">
        <v>28</v>
      </c>
      <c r="AE131">
        <v>55</v>
      </c>
      <c r="AF131" t="s">
        <v>35</v>
      </c>
      <c r="AG131">
        <v>423</v>
      </c>
      <c r="AH131" t="s">
        <v>205</v>
      </c>
      <c r="AI131">
        <v>17</v>
      </c>
      <c r="AL131" t="s">
        <v>37</v>
      </c>
      <c r="AM131" t="s">
        <v>38</v>
      </c>
      <c r="AN131">
        <v>2</v>
      </c>
      <c r="AO131">
        <v>5</v>
      </c>
      <c r="AP131" t="s">
        <v>27</v>
      </c>
      <c r="AQ131" t="s">
        <v>28</v>
      </c>
      <c r="AR131">
        <v>30.14555</v>
      </c>
      <c r="AT131" t="s">
        <v>104</v>
      </c>
      <c r="AU131" t="s">
        <v>26</v>
      </c>
      <c r="AV131">
        <v>112.43472</v>
      </c>
    </row>
    <row r="132" spans="1:48" x14ac:dyDescent="0.25">
      <c r="A132">
        <v>1275926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100</v>
      </c>
      <c r="U132">
        <v>2007</v>
      </c>
      <c r="V132" t="s">
        <v>217</v>
      </c>
      <c r="W132">
        <v>151</v>
      </c>
      <c r="X132" t="s">
        <v>196</v>
      </c>
      <c r="Y132">
        <v>14</v>
      </c>
      <c r="Z132" t="s">
        <v>197</v>
      </c>
      <c r="AA132">
        <v>1</v>
      </c>
      <c r="AB132" t="s">
        <v>169</v>
      </c>
      <c r="AC132">
        <v>4</v>
      </c>
      <c r="AD132" t="s">
        <v>28</v>
      </c>
      <c r="AE132">
        <v>24</v>
      </c>
      <c r="AF132" t="s">
        <v>128</v>
      </c>
      <c r="AG132">
        <v>151</v>
      </c>
      <c r="AH132" t="s">
        <v>129</v>
      </c>
      <c r="AI132">
        <v>5</v>
      </c>
      <c r="AL132" t="s">
        <v>130</v>
      </c>
      <c r="AM132" t="s">
        <v>44</v>
      </c>
      <c r="AN132">
        <v>1</v>
      </c>
      <c r="AO132">
        <v>5</v>
      </c>
      <c r="AP132" t="s">
        <v>27</v>
      </c>
      <c r="AQ132" t="s">
        <v>28</v>
      </c>
      <c r="AR132">
        <v>3.3578999999999998E-2</v>
      </c>
      <c r="AT132" t="s">
        <v>104</v>
      </c>
      <c r="AU132" t="s">
        <v>159</v>
      </c>
      <c r="AV132">
        <v>0.13569999999999999</v>
      </c>
    </row>
    <row r="133" spans="1:48" x14ac:dyDescent="0.25">
      <c r="A133">
        <v>1284357</v>
      </c>
      <c r="B133">
        <v>0</v>
      </c>
      <c r="C133">
        <v>0</v>
      </c>
      <c r="D133">
        <v>0</v>
      </c>
      <c r="E133">
        <v>100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9311</v>
      </c>
      <c r="V133" t="s">
        <v>263</v>
      </c>
      <c r="W133">
        <v>3018</v>
      </c>
      <c r="X133" t="s">
        <v>195</v>
      </c>
      <c r="Y133">
        <v>47</v>
      </c>
      <c r="Z133" t="s">
        <v>194</v>
      </c>
      <c r="AA133">
        <v>4</v>
      </c>
      <c r="AB133" t="s">
        <v>180</v>
      </c>
      <c r="AC133">
        <v>4</v>
      </c>
      <c r="AD133" t="s">
        <v>28</v>
      </c>
      <c r="AE133">
        <v>78</v>
      </c>
      <c r="AF133" t="s">
        <v>29</v>
      </c>
      <c r="AG133">
        <v>931</v>
      </c>
      <c r="AH133" t="s">
        <v>263</v>
      </c>
      <c r="AI133">
        <v>22</v>
      </c>
      <c r="AL133" t="s">
        <v>31</v>
      </c>
      <c r="AM133" t="s">
        <v>32</v>
      </c>
      <c r="AN133">
        <v>5</v>
      </c>
      <c r="AO133">
        <v>1</v>
      </c>
      <c r="AP133" t="s">
        <v>27</v>
      </c>
      <c r="AQ133" t="s">
        <v>28</v>
      </c>
      <c r="AR133">
        <v>51.942807000000002</v>
      </c>
      <c r="AT133" t="s">
        <v>104</v>
      </c>
      <c r="AU133" t="s">
        <v>52</v>
      </c>
      <c r="AV133">
        <v>575.70784000000003</v>
      </c>
    </row>
    <row r="134" spans="1:48" x14ac:dyDescent="0.25">
      <c r="A134">
        <v>973169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35</v>
      </c>
      <c r="Q134">
        <v>45</v>
      </c>
      <c r="R134">
        <v>20</v>
      </c>
      <c r="S134">
        <v>0</v>
      </c>
      <c r="T134">
        <v>0</v>
      </c>
      <c r="U134">
        <v>203</v>
      </c>
      <c r="V134" t="s">
        <v>132</v>
      </c>
      <c r="W134">
        <v>3020</v>
      </c>
      <c r="X134" t="s">
        <v>204</v>
      </c>
      <c r="Y134">
        <v>51</v>
      </c>
      <c r="Z134" t="s">
        <v>185</v>
      </c>
      <c r="AA134">
        <v>5</v>
      </c>
      <c r="AB134" t="s">
        <v>185</v>
      </c>
      <c r="AC134">
        <v>4</v>
      </c>
      <c r="AD134" t="s">
        <v>28</v>
      </c>
      <c r="AE134">
        <v>38</v>
      </c>
      <c r="AF134" t="s">
        <v>90</v>
      </c>
      <c r="AG134">
        <v>225</v>
      </c>
      <c r="AH134" t="s">
        <v>132</v>
      </c>
      <c r="AI134">
        <v>8</v>
      </c>
      <c r="AL134" t="s">
        <v>92</v>
      </c>
      <c r="AM134" t="s">
        <v>60</v>
      </c>
      <c r="AN134">
        <v>3</v>
      </c>
      <c r="AO134">
        <v>1</v>
      </c>
      <c r="AP134" t="s">
        <v>27</v>
      </c>
      <c r="AQ134" t="s">
        <v>28</v>
      </c>
      <c r="AR134">
        <v>31.073995</v>
      </c>
      <c r="AT134" t="s">
        <v>104</v>
      </c>
      <c r="AU134" t="s">
        <v>49</v>
      </c>
      <c r="AV134">
        <v>7.7432840000000001</v>
      </c>
    </row>
    <row r="135" spans="1:48" x14ac:dyDescent="0.25">
      <c r="A135">
        <v>1085358</v>
      </c>
      <c r="B135">
        <v>10</v>
      </c>
      <c r="C135">
        <v>30</v>
      </c>
      <c r="D135">
        <v>30</v>
      </c>
      <c r="E135">
        <v>30</v>
      </c>
      <c r="F135">
        <v>0</v>
      </c>
      <c r="G135">
        <v>0</v>
      </c>
      <c r="H135">
        <v>10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730</v>
      </c>
      <c r="V135" t="s">
        <v>261</v>
      </c>
      <c r="W135">
        <v>3014</v>
      </c>
      <c r="X135" t="s">
        <v>182</v>
      </c>
      <c r="Y135">
        <v>45</v>
      </c>
      <c r="Z135" t="s">
        <v>181</v>
      </c>
      <c r="AA135">
        <v>4</v>
      </c>
      <c r="AB135" t="s">
        <v>180</v>
      </c>
      <c r="AC135">
        <v>4</v>
      </c>
      <c r="AD135" t="s">
        <v>28</v>
      </c>
      <c r="AE135">
        <v>66</v>
      </c>
      <c r="AF135" t="s">
        <v>262</v>
      </c>
      <c r="AG135">
        <v>730</v>
      </c>
      <c r="AH135" t="s">
        <v>261</v>
      </c>
      <c r="AI135">
        <v>21</v>
      </c>
      <c r="AL135" t="s">
        <v>70</v>
      </c>
      <c r="AM135" t="s">
        <v>32</v>
      </c>
      <c r="AN135">
        <v>5</v>
      </c>
      <c r="AO135">
        <v>2</v>
      </c>
      <c r="AP135" t="s">
        <v>27</v>
      </c>
      <c r="AQ135" t="s">
        <v>28</v>
      </c>
      <c r="AR135">
        <v>2.3070889999999999</v>
      </c>
      <c r="AT135" t="s">
        <v>104</v>
      </c>
      <c r="AU135" t="s">
        <v>138</v>
      </c>
      <c r="AV135">
        <v>8.6467240000000007</v>
      </c>
    </row>
    <row r="136" spans="1:48" x14ac:dyDescent="0.25">
      <c r="A136">
        <v>1418763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100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405</v>
      </c>
      <c r="V136" t="s">
        <v>193</v>
      </c>
      <c r="W136">
        <v>21</v>
      </c>
      <c r="X136" t="s">
        <v>192</v>
      </c>
      <c r="Y136">
        <v>21</v>
      </c>
      <c r="Z136" t="s">
        <v>192</v>
      </c>
      <c r="AA136">
        <v>2</v>
      </c>
      <c r="AB136" t="s">
        <v>191</v>
      </c>
      <c r="AC136">
        <v>18</v>
      </c>
      <c r="AD136" t="s">
        <v>105</v>
      </c>
      <c r="AE136">
        <v>52</v>
      </c>
      <c r="AF136" t="s">
        <v>190</v>
      </c>
      <c r="AG136" t="s">
        <v>189</v>
      </c>
      <c r="AH136" t="s">
        <v>188</v>
      </c>
      <c r="AI136">
        <v>18</v>
      </c>
      <c r="AJ136" t="s">
        <v>248</v>
      </c>
      <c r="AK136">
        <v>16</v>
      </c>
      <c r="AL136" t="s">
        <v>26</v>
      </c>
      <c r="AM136" t="s">
        <v>22</v>
      </c>
      <c r="AN136">
        <v>4</v>
      </c>
      <c r="AO136">
        <v>3</v>
      </c>
      <c r="AP136" t="s">
        <v>104</v>
      </c>
      <c r="AQ136" t="s">
        <v>105</v>
      </c>
      <c r="AR136">
        <v>112.43472</v>
      </c>
      <c r="AT136" t="s">
        <v>104</v>
      </c>
      <c r="AU136" t="s">
        <v>109</v>
      </c>
      <c r="AV136">
        <v>1.6537599999999999</v>
      </c>
    </row>
    <row r="137" spans="1:48" x14ac:dyDescent="0.25">
      <c r="A137">
        <v>1380985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100</v>
      </c>
      <c r="Q137">
        <v>0</v>
      </c>
      <c r="R137">
        <v>0</v>
      </c>
      <c r="S137">
        <v>0</v>
      </c>
      <c r="T137">
        <v>0</v>
      </c>
      <c r="U137">
        <v>341</v>
      </c>
      <c r="V137" t="s">
        <v>259</v>
      </c>
      <c r="W137">
        <v>3020</v>
      </c>
      <c r="X137" t="s">
        <v>204</v>
      </c>
      <c r="Y137">
        <v>51</v>
      </c>
      <c r="Z137" t="s">
        <v>185</v>
      </c>
      <c r="AA137">
        <v>5</v>
      </c>
      <c r="AB137" t="s">
        <v>185</v>
      </c>
      <c r="AC137">
        <v>18</v>
      </c>
      <c r="AD137" t="s">
        <v>105</v>
      </c>
      <c r="AE137">
        <v>50</v>
      </c>
      <c r="AF137" t="s">
        <v>260</v>
      </c>
      <c r="AG137">
        <v>341</v>
      </c>
      <c r="AH137" t="s">
        <v>259</v>
      </c>
      <c r="AI137">
        <v>13</v>
      </c>
      <c r="AL137" t="s">
        <v>159</v>
      </c>
      <c r="AM137" t="s">
        <v>60</v>
      </c>
      <c r="AN137">
        <v>3</v>
      </c>
      <c r="AO137">
        <v>4</v>
      </c>
      <c r="AP137" t="s">
        <v>104</v>
      </c>
      <c r="AQ137" t="s">
        <v>105</v>
      </c>
      <c r="AR137">
        <v>0.13569999999999999</v>
      </c>
      <c r="AT137" t="s">
        <v>104</v>
      </c>
      <c r="AU137" t="s">
        <v>66</v>
      </c>
      <c r="AV137">
        <v>4.3415179999999998</v>
      </c>
    </row>
    <row r="138" spans="1:48" x14ac:dyDescent="0.25">
      <c r="A138">
        <v>1625311</v>
      </c>
      <c r="B138">
        <v>0</v>
      </c>
      <c r="C138">
        <v>8</v>
      </c>
      <c r="D138">
        <v>60</v>
      </c>
      <c r="E138">
        <v>32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925</v>
      </c>
      <c r="V138" t="s">
        <v>218</v>
      </c>
      <c r="W138">
        <v>35</v>
      </c>
      <c r="X138" t="s">
        <v>220</v>
      </c>
      <c r="Y138">
        <v>35</v>
      </c>
      <c r="Z138" t="s">
        <v>220</v>
      </c>
      <c r="AA138">
        <v>4</v>
      </c>
      <c r="AB138" t="s">
        <v>180</v>
      </c>
      <c r="AC138">
        <v>18</v>
      </c>
      <c r="AD138" t="s">
        <v>105</v>
      </c>
      <c r="AE138">
        <v>76</v>
      </c>
      <c r="AF138" t="s">
        <v>219</v>
      </c>
      <c r="AG138">
        <v>925</v>
      </c>
      <c r="AH138" t="s">
        <v>218</v>
      </c>
      <c r="AI138">
        <v>20</v>
      </c>
      <c r="AL138" t="s">
        <v>52</v>
      </c>
      <c r="AM138" t="s">
        <v>32</v>
      </c>
      <c r="AN138">
        <v>5</v>
      </c>
      <c r="AO138">
        <v>1</v>
      </c>
      <c r="AP138" t="s">
        <v>104</v>
      </c>
      <c r="AQ138" t="s">
        <v>105</v>
      </c>
      <c r="AR138">
        <v>575.70784000000003</v>
      </c>
      <c r="AT138" t="s">
        <v>104</v>
      </c>
      <c r="AU138" t="s">
        <v>76</v>
      </c>
      <c r="AV138">
        <v>8.7713210000000004</v>
      </c>
    </row>
    <row r="139" spans="1:48" x14ac:dyDescent="0.25">
      <c r="A139">
        <v>1636139</v>
      </c>
      <c r="B139">
        <v>0</v>
      </c>
      <c r="C139">
        <v>5</v>
      </c>
      <c r="D139">
        <v>15</v>
      </c>
      <c r="E139">
        <v>80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933</v>
      </c>
      <c r="V139" t="s">
        <v>258</v>
      </c>
      <c r="W139">
        <v>945</v>
      </c>
      <c r="X139" t="s">
        <v>48</v>
      </c>
      <c r="Y139">
        <v>47</v>
      </c>
      <c r="Z139" t="s">
        <v>194</v>
      </c>
      <c r="AA139">
        <v>4</v>
      </c>
      <c r="AB139" t="s">
        <v>180</v>
      </c>
      <c r="AC139">
        <v>18</v>
      </c>
      <c r="AD139" t="s">
        <v>105</v>
      </c>
      <c r="AE139">
        <v>81</v>
      </c>
      <c r="AF139" t="s">
        <v>257</v>
      </c>
      <c r="AG139">
        <v>933</v>
      </c>
      <c r="AH139" t="s">
        <v>256</v>
      </c>
      <c r="AI139">
        <v>23</v>
      </c>
      <c r="AL139" t="s">
        <v>49</v>
      </c>
      <c r="AM139" t="s">
        <v>32</v>
      </c>
      <c r="AN139">
        <v>5</v>
      </c>
      <c r="AO139">
        <v>1</v>
      </c>
      <c r="AP139" t="s">
        <v>104</v>
      </c>
      <c r="AQ139" t="s">
        <v>105</v>
      </c>
      <c r="AR139">
        <v>7.7432840000000001</v>
      </c>
      <c r="AT139" t="s">
        <v>71</v>
      </c>
      <c r="AU139" t="s">
        <v>70</v>
      </c>
      <c r="AV139">
        <v>0.26271</v>
      </c>
    </row>
    <row r="140" spans="1:48" x14ac:dyDescent="0.25">
      <c r="A140">
        <v>1085951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100</v>
      </c>
      <c r="S140">
        <v>0</v>
      </c>
      <c r="T140">
        <v>0</v>
      </c>
      <c r="U140">
        <v>182</v>
      </c>
      <c r="V140" t="s">
        <v>222</v>
      </c>
      <c r="W140">
        <v>3005</v>
      </c>
      <c r="X140" t="s">
        <v>200</v>
      </c>
      <c r="Y140">
        <v>15</v>
      </c>
      <c r="Z140" t="s">
        <v>199</v>
      </c>
      <c r="AA140">
        <v>1</v>
      </c>
      <c r="AB140" t="s">
        <v>169</v>
      </c>
      <c r="AC140">
        <v>18</v>
      </c>
      <c r="AD140" t="s">
        <v>105</v>
      </c>
      <c r="AE140">
        <v>16</v>
      </c>
      <c r="AF140" t="s">
        <v>136</v>
      </c>
      <c r="AG140">
        <v>131</v>
      </c>
      <c r="AH140" t="s">
        <v>221</v>
      </c>
      <c r="AI140">
        <v>3</v>
      </c>
      <c r="AL140" t="s">
        <v>138</v>
      </c>
      <c r="AM140" t="s">
        <v>44</v>
      </c>
      <c r="AN140">
        <v>1</v>
      </c>
      <c r="AO140">
        <v>5</v>
      </c>
      <c r="AP140" t="s">
        <v>104</v>
      </c>
      <c r="AQ140" t="s">
        <v>105</v>
      </c>
      <c r="AR140">
        <v>8.6467240000000007</v>
      </c>
      <c r="AT140" t="s">
        <v>71</v>
      </c>
      <c r="AU140" t="s">
        <v>43</v>
      </c>
      <c r="AV140">
        <v>105.487168</v>
      </c>
    </row>
    <row r="141" spans="1:48" x14ac:dyDescent="0.25">
      <c r="A141">
        <v>1360862</v>
      </c>
      <c r="B141">
        <v>0</v>
      </c>
      <c r="C141">
        <v>55</v>
      </c>
      <c r="D141">
        <v>20</v>
      </c>
      <c r="E141">
        <v>10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15</v>
      </c>
      <c r="L141">
        <v>0</v>
      </c>
      <c r="M141">
        <v>0</v>
      </c>
      <c r="N141">
        <v>0</v>
      </c>
      <c r="O141">
        <v>15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997</v>
      </c>
      <c r="V141" t="s">
        <v>214</v>
      </c>
      <c r="W141">
        <v>3011</v>
      </c>
      <c r="X141" t="s">
        <v>213</v>
      </c>
      <c r="Y141">
        <v>23</v>
      </c>
      <c r="Z141" t="s">
        <v>212</v>
      </c>
      <c r="AA141">
        <v>2</v>
      </c>
      <c r="AB141" t="s">
        <v>191</v>
      </c>
      <c r="AC141">
        <v>18</v>
      </c>
      <c r="AD141" t="s">
        <v>105</v>
      </c>
      <c r="AE141">
        <v>58</v>
      </c>
      <c r="AF141" t="s">
        <v>211</v>
      </c>
      <c r="AG141">
        <v>997</v>
      </c>
      <c r="AH141" t="s">
        <v>210</v>
      </c>
      <c r="AI141">
        <v>15</v>
      </c>
      <c r="AL141" t="s">
        <v>109</v>
      </c>
      <c r="AM141" t="s">
        <v>22</v>
      </c>
      <c r="AN141">
        <v>4</v>
      </c>
      <c r="AO141">
        <v>3</v>
      </c>
      <c r="AP141" t="s">
        <v>104</v>
      </c>
      <c r="AQ141" t="s">
        <v>105</v>
      </c>
      <c r="AR141">
        <v>1.6537599999999999</v>
      </c>
      <c r="AT141" t="s">
        <v>71</v>
      </c>
      <c r="AU141" t="s">
        <v>31</v>
      </c>
      <c r="AV141">
        <v>15.149647</v>
      </c>
    </row>
    <row r="142" spans="1:48" x14ac:dyDescent="0.25">
      <c r="A142">
        <v>1380611</v>
      </c>
      <c r="B142">
        <v>0</v>
      </c>
      <c r="C142">
        <v>60</v>
      </c>
      <c r="D142">
        <v>30</v>
      </c>
      <c r="E142">
        <v>10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200</v>
      </c>
      <c r="V142" t="s">
        <v>255</v>
      </c>
      <c r="W142">
        <v>3021</v>
      </c>
      <c r="X142" t="s">
        <v>186</v>
      </c>
      <c r="Y142">
        <v>51</v>
      </c>
      <c r="Z142" t="s">
        <v>185</v>
      </c>
      <c r="AA142">
        <v>5</v>
      </c>
      <c r="AB142" t="s">
        <v>185</v>
      </c>
      <c r="AC142">
        <v>18</v>
      </c>
      <c r="AD142" t="s">
        <v>105</v>
      </c>
      <c r="AE142">
        <v>44</v>
      </c>
      <c r="AF142" t="s">
        <v>64</v>
      </c>
      <c r="AG142">
        <v>331</v>
      </c>
      <c r="AH142" t="s">
        <v>254</v>
      </c>
      <c r="AI142">
        <v>11</v>
      </c>
      <c r="AL142" t="s">
        <v>66</v>
      </c>
      <c r="AM142" t="s">
        <v>60</v>
      </c>
      <c r="AN142">
        <v>3</v>
      </c>
      <c r="AO142">
        <v>1</v>
      </c>
      <c r="AP142" t="s">
        <v>104</v>
      </c>
      <c r="AQ142" t="s">
        <v>105</v>
      </c>
      <c r="AR142">
        <v>4.3415179999999998</v>
      </c>
      <c r="AT142" t="s">
        <v>71</v>
      </c>
      <c r="AU142" t="s">
        <v>26</v>
      </c>
      <c r="AV142">
        <v>2.896779</v>
      </c>
    </row>
    <row r="143" spans="1:48" x14ac:dyDescent="0.25">
      <c r="A143">
        <v>1472836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100</v>
      </c>
      <c r="L143">
        <v>0</v>
      </c>
      <c r="M143">
        <v>0</v>
      </c>
      <c r="N143">
        <v>0</v>
      </c>
      <c r="O143">
        <v>100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460</v>
      </c>
      <c r="V143" t="s">
        <v>245</v>
      </c>
      <c r="W143">
        <v>3011</v>
      </c>
      <c r="X143" t="s">
        <v>213</v>
      </c>
      <c r="Y143">
        <v>23</v>
      </c>
      <c r="Z143" t="s">
        <v>212</v>
      </c>
      <c r="AA143">
        <v>2</v>
      </c>
      <c r="AB143" t="s">
        <v>191</v>
      </c>
      <c r="AC143">
        <v>18</v>
      </c>
      <c r="AD143" t="s">
        <v>105</v>
      </c>
      <c r="AE143">
        <v>54</v>
      </c>
      <c r="AF143" t="s">
        <v>244</v>
      </c>
      <c r="AG143">
        <v>419</v>
      </c>
      <c r="AH143" t="s">
        <v>243</v>
      </c>
      <c r="AI143">
        <v>14</v>
      </c>
      <c r="AL143" t="s">
        <v>76</v>
      </c>
      <c r="AM143" t="s">
        <v>22</v>
      </c>
      <c r="AN143">
        <v>4</v>
      </c>
      <c r="AO143">
        <v>3</v>
      </c>
      <c r="AP143" t="s">
        <v>104</v>
      </c>
      <c r="AQ143" t="s">
        <v>105</v>
      </c>
      <c r="AR143">
        <v>8.7713210000000004</v>
      </c>
      <c r="AT143" t="s">
        <v>71</v>
      </c>
      <c r="AU143" t="s">
        <v>49</v>
      </c>
      <c r="AV143">
        <v>54.568967999999998</v>
      </c>
    </row>
    <row r="144" spans="1:48" x14ac:dyDescent="0.25">
      <c r="A144">
        <v>1066070</v>
      </c>
      <c r="B144">
        <v>75</v>
      </c>
      <c r="C144">
        <v>0</v>
      </c>
      <c r="D144">
        <v>0</v>
      </c>
      <c r="E144">
        <v>25</v>
      </c>
      <c r="F144">
        <v>0</v>
      </c>
      <c r="G144">
        <v>0</v>
      </c>
      <c r="H144">
        <v>75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530</v>
      </c>
      <c r="V144" t="s">
        <v>253</v>
      </c>
      <c r="W144">
        <v>530</v>
      </c>
      <c r="X144" t="s">
        <v>252</v>
      </c>
      <c r="Y144">
        <v>42</v>
      </c>
      <c r="Z144" t="s">
        <v>251</v>
      </c>
      <c r="AA144">
        <v>4</v>
      </c>
      <c r="AB144" t="s">
        <v>180</v>
      </c>
      <c r="AC144">
        <v>4</v>
      </c>
      <c r="AD144" t="s">
        <v>72</v>
      </c>
      <c r="AE144">
        <v>61</v>
      </c>
      <c r="AF144" t="s">
        <v>250</v>
      </c>
      <c r="AG144">
        <v>530</v>
      </c>
      <c r="AH144" t="s">
        <v>249</v>
      </c>
      <c r="AI144">
        <v>21</v>
      </c>
      <c r="AL144" t="s">
        <v>70</v>
      </c>
      <c r="AM144" t="s">
        <v>32</v>
      </c>
      <c r="AN144">
        <v>5</v>
      </c>
      <c r="AO144">
        <v>2</v>
      </c>
      <c r="AP144" t="s">
        <v>71</v>
      </c>
      <c r="AQ144" t="s">
        <v>72</v>
      </c>
      <c r="AR144">
        <v>0.26271</v>
      </c>
      <c r="AT144" t="s">
        <v>71</v>
      </c>
      <c r="AU144" t="s">
        <v>112</v>
      </c>
      <c r="AV144">
        <v>1.7911840000000001</v>
      </c>
    </row>
    <row r="145" spans="1:49" x14ac:dyDescent="0.25">
      <c r="A145">
        <v>957482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85</v>
      </c>
      <c r="R145">
        <v>15</v>
      </c>
      <c r="S145">
        <v>0</v>
      </c>
      <c r="T145">
        <v>0</v>
      </c>
      <c r="U145">
        <v>101</v>
      </c>
      <c r="V145" t="s">
        <v>223</v>
      </c>
      <c r="W145">
        <v>11</v>
      </c>
      <c r="X145" t="s">
        <v>201</v>
      </c>
      <c r="Y145">
        <v>11</v>
      </c>
      <c r="Z145" t="s">
        <v>201</v>
      </c>
      <c r="AA145">
        <v>1</v>
      </c>
      <c r="AB145" t="s">
        <v>169</v>
      </c>
      <c r="AC145">
        <v>4</v>
      </c>
      <c r="AD145" t="s">
        <v>72</v>
      </c>
      <c r="AE145">
        <v>2</v>
      </c>
      <c r="AF145" t="s">
        <v>113</v>
      </c>
      <c r="AG145">
        <v>111</v>
      </c>
      <c r="AH145" t="s">
        <v>223</v>
      </c>
      <c r="AI145">
        <v>1</v>
      </c>
      <c r="AL145" t="s">
        <v>43</v>
      </c>
      <c r="AM145" t="s">
        <v>44</v>
      </c>
      <c r="AN145">
        <v>1</v>
      </c>
      <c r="AO145">
        <v>5</v>
      </c>
      <c r="AP145" t="s">
        <v>71</v>
      </c>
      <c r="AQ145" t="s">
        <v>72</v>
      </c>
      <c r="AR145">
        <v>105.487168</v>
      </c>
      <c r="AT145" t="s">
        <v>71</v>
      </c>
      <c r="AU145" t="s">
        <v>21</v>
      </c>
      <c r="AV145">
        <v>0.54307700000000003</v>
      </c>
    </row>
    <row r="146" spans="1:49" x14ac:dyDescent="0.25">
      <c r="A146">
        <v>1285664</v>
      </c>
      <c r="B146">
        <v>0</v>
      </c>
      <c r="C146">
        <v>0</v>
      </c>
      <c r="D146">
        <v>0</v>
      </c>
      <c r="E146">
        <v>100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9312</v>
      </c>
      <c r="V146" t="s">
        <v>30</v>
      </c>
      <c r="W146">
        <v>3018</v>
      </c>
      <c r="X146" t="s">
        <v>195</v>
      </c>
      <c r="Y146">
        <v>47</v>
      </c>
      <c r="Z146" t="s">
        <v>194</v>
      </c>
      <c r="AA146">
        <v>4</v>
      </c>
      <c r="AB146" t="s">
        <v>180</v>
      </c>
      <c r="AC146">
        <v>4</v>
      </c>
      <c r="AD146" t="s">
        <v>86</v>
      </c>
      <c r="AE146">
        <v>79</v>
      </c>
      <c r="AF146" t="s">
        <v>29</v>
      </c>
      <c r="AG146">
        <v>931</v>
      </c>
      <c r="AH146" t="s">
        <v>30</v>
      </c>
      <c r="AI146">
        <v>22</v>
      </c>
      <c r="AL146" t="s">
        <v>31</v>
      </c>
      <c r="AM146" t="s">
        <v>32</v>
      </c>
      <c r="AN146">
        <v>5</v>
      </c>
      <c r="AO146">
        <v>1</v>
      </c>
      <c r="AP146" t="s">
        <v>71</v>
      </c>
      <c r="AQ146" t="s">
        <v>72</v>
      </c>
      <c r="AR146">
        <v>15.149647</v>
      </c>
      <c r="AT146" t="s">
        <v>71</v>
      </c>
      <c r="AU146" t="s">
        <v>76</v>
      </c>
      <c r="AV146">
        <v>1.449058</v>
      </c>
    </row>
    <row r="147" spans="1:49" x14ac:dyDescent="0.25">
      <c r="A147">
        <v>1004718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100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405</v>
      </c>
      <c r="V147" t="s">
        <v>193</v>
      </c>
      <c r="W147">
        <v>21</v>
      </c>
      <c r="X147" t="s">
        <v>192</v>
      </c>
      <c r="Y147">
        <v>21</v>
      </c>
      <c r="Z147" t="s">
        <v>192</v>
      </c>
      <c r="AA147">
        <v>2</v>
      </c>
      <c r="AB147" t="s">
        <v>191</v>
      </c>
      <c r="AC147">
        <v>4</v>
      </c>
      <c r="AD147" t="s">
        <v>72</v>
      </c>
      <c r="AE147">
        <v>52</v>
      </c>
      <c r="AF147" t="s">
        <v>190</v>
      </c>
      <c r="AG147" t="s">
        <v>189</v>
      </c>
      <c r="AH147" t="s">
        <v>188</v>
      </c>
      <c r="AI147">
        <v>18</v>
      </c>
      <c r="AJ147" t="s">
        <v>248</v>
      </c>
      <c r="AK147">
        <v>16</v>
      </c>
      <c r="AL147" t="s">
        <v>26</v>
      </c>
      <c r="AM147" t="s">
        <v>22</v>
      </c>
      <c r="AN147">
        <v>4</v>
      </c>
      <c r="AO147">
        <v>3</v>
      </c>
      <c r="AP147" t="s">
        <v>71</v>
      </c>
      <c r="AQ147" t="s">
        <v>72</v>
      </c>
      <c r="AR147">
        <v>2.896779</v>
      </c>
      <c r="AT147" t="s">
        <v>71</v>
      </c>
      <c r="AU147" t="s">
        <v>138</v>
      </c>
      <c r="AV147">
        <v>33.512562000000003</v>
      </c>
    </row>
    <row r="148" spans="1:49" x14ac:dyDescent="0.25">
      <c r="A148">
        <v>1213879</v>
      </c>
      <c r="B148">
        <v>0</v>
      </c>
      <c r="C148">
        <v>0</v>
      </c>
      <c r="D148">
        <v>0</v>
      </c>
      <c r="E148">
        <v>100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935</v>
      </c>
      <c r="V148" t="s">
        <v>247</v>
      </c>
      <c r="W148">
        <v>3019</v>
      </c>
      <c r="X148" t="s">
        <v>246</v>
      </c>
      <c r="Y148">
        <v>47</v>
      </c>
      <c r="Z148" t="s">
        <v>194</v>
      </c>
      <c r="AA148">
        <v>4</v>
      </c>
      <c r="AB148" t="s">
        <v>180</v>
      </c>
      <c r="AC148">
        <v>4</v>
      </c>
      <c r="AD148" t="s">
        <v>72</v>
      </c>
      <c r="AE148">
        <v>82</v>
      </c>
      <c r="AF148" t="s">
        <v>121</v>
      </c>
      <c r="AG148">
        <v>935</v>
      </c>
      <c r="AH148" t="s">
        <v>122</v>
      </c>
      <c r="AI148">
        <v>23</v>
      </c>
      <c r="AL148" t="s">
        <v>49</v>
      </c>
      <c r="AM148" t="s">
        <v>32</v>
      </c>
      <c r="AN148">
        <v>5</v>
      </c>
      <c r="AO148">
        <v>1</v>
      </c>
      <c r="AP148" t="s">
        <v>71</v>
      </c>
      <c r="AQ148" t="s">
        <v>72</v>
      </c>
      <c r="AR148">
        <v>54.568967999999998</v>
      </c>
      <c r="AT148" t="s">
        <v>71</v>
      </c>
      <c r="AU148" t="s">
        <v>109</v>
      </c>
      <c r="AV148">
        <v>12.990921999999999</v>
      </c>
    </row>
    <row r="149" spans="1:49" x14ac:dyDescent="0.25">
      <c r="A149">
        <v>968196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60</v>
      </c>
      <c r="R149">
        <v>40</v>
      </c>
      <c r="S149">
        <v>0</v>
      </c>
      <c r="T149">
        <v>0</v>
      </c>
      <c r="U149">
        <v>125</v>
      </c>
      <c r="V149" t="s">
        <v>114</v>
      </c>
      <c r="W149">
        <v>3003</v>
      </c>
      <c r="X149" t="s">
        <v>231</v>
      </c>
      <c r="Y149">
        <v>11</v>
      </c>
      <c r="Z149" t="s">
        <v>201</v>
      </c>
      <c r="AA149">
        <v>1</v>
      </c>
      <c r="AB149" t="s">
        <v>169</v>
      </c>
      <c r="AC149">
        <v>4</v>
      </c>
      <c r="AD149" t="s">
        <v>72</v>
      </c>
      <c r="AE149">
        <v>13</v>
      </c>
      <c r="AF149" t="s">
        <v>110</v>
      </c>
      <c r="AG149">
        <v>111</v>
      </c>
      <c r="AH149" t="s">
        <v>114</v>
      </c>
      <c r="AI149">
        <v>2</v>
      </c>
      <c r="AL149" t="s">
        <v>112</v>
      </c>
      <c r="AM149" t="s">
        <v>44</v>
      </c>
      <c r="AN149">
        <v>1</v>
      </c>
      <c r="AO149">
        <v>5</v>
      </c>
      <c r="AP149" t="s">
        <v>71</v>
      </c>
      <c r="AQ149" t="s">
        <v>72</v>
      </c>
      <c r="AR149">
        <v>1.7911840000000001</v>
      </c>
      <c r="AT149" t="s">
        <v>71</v>
      </c>
      <c r="AU149" t="s">
        <v>159</v>
      </c>
      <c r="AV149">
        <v>1.1306149999999999</v>
      </c>
    </row>
    <row r="150" spans="1:49" x14ac:dyDescent="0.25">
      <c r="A150">
        <v>961330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30</v>
      </c>
      <c r="R150">
        <v>60</v>
      </c>
      <c r="S150">
        <v>5</v>
      </c>
      <c r="T150">
        <v>5</v>
      </c>
      <c r="U150">
        <v>113</v>
      </c>
      <c r="V150" t="s">
        <v>175</v>
      </c>
      <c r="W150">
        <v>113</v>
      </c>
      <c r="X150" t="s">
        <v>174</v>
      </c>
      <c r="Y150">
        <v>12</v>
      </c>
      <c r="Z150" t="s">
        <v>170</v>
      </c>
      <c r="AA150">
        <v>1</v>
      </c>
      <c r="AB150" t="s">
        <v>169</v>
      </c>
      <c r="AC150">
        <v>4</v>
      </c>
      <c r="AD150" t="s">
        <v>72</v>
      </c>
      <c r="AE150">
        <v>22</v>
      </c>
      <c r="AF150" t="s">
        <v>173</v>
      </c>
      <c r="AG150">
        <v>141</v>
      </c>
      <c r="AH150" t="s">
        <v>172</v>
      </c>
      <c r="AI150">
        <v>19</v>
      </c>
      <c r="AL150" t="s">
        <v>21</v>
      </c>
      <c r="AM150" t="s">
        <v>22</v>
      </c>
      <c r="AN150">
        <v>4</v>
      </c>
      <c r="AO150">
        <v>3</v>
      </c>
      <c r="AP150" t="s">
        <v>71</v>
      </c>
      <c r="AQ150" t="s">
        <v>72</v>
      </c>
      <c r="AR150">
        <v>0.54307700000000003</v>
      </c>
      <c r="AT150" t="s">
        <v>71</v>
      </c>
      <c r="AU150" t="s">
        <v>52</v>
      </c>
      <c r="AV150">
        <v>106.032802</v>
      </c>
    </row>
    <row r="151" spans="1:49" x14ac:dyDescent="0.25">
      <c r="A151">
        <v>1055904</v>
      </c>
      <c r="B151">
        <v>0</v>
      </c>
      <c r="C151">
        <v>25</v>
      </c>
      <c r="D151">
        <v>21</v>
      </c>
      <c r="E151">
        <v>31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23</v>
      </c>
      <c r="L151">
        <v>0</v>
      </c>
      <c r="M151">
        <v>0</v>
      </c>
      <c r="N151">
        <v>0</v>
      </c>
      <c r="O151">
        <v>23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460</v>
      </c>
      <c r="V151" t="s">
        <v>245</v>
      </c>
      <c r="W151">
        <v>3011</v>
      </c>
      <c r="X151" t="s">
        <v>213</v>
      </c>
      <c r="Y151">
        <v>23</v>
      </c>
      <c r="Z151" t="s">
        <v>212</v>
      </c>
      <c r="AA151">
        <v>2</v>
      </c>
      <c r="AB151" t="s">
        <v>191</v>
      </c>
      <c r="AC151">
        <v>4</v>
      </c>
      <c r="AD151" t="s">
        <v>72</v>
      </c>
      <c r="AE151">
        <v>54</v>
      </c>
      <c r="AF151" t="s">
        <v>244</v>
      </c>
      <c r="AG151">
        <v>419</v>
      </c>
      <c r="AH151" t="s">
        <v>243</v>
      </c>
      <c r="AI151">
        <v>14</v>
      </c>
      <c r="AL151" t="s">
        <v>76</v>
      </c>
      <c r="AM151" t="s">
        <v>22</v>
      </c>
      <c r="AN151">
        <v>4</v>
      </c>
      <c r="AO151">
        <v>3</v>
      </c>
      <c r="AP151" t="s">
        <v>71</v>
      </c>
      <c r="AQ151" t="s">
        <v>72</v>
      </c>
      <c r="AR151">
        <v>1.449058</v>
      </c>
      <c r="AT151" t="s">
        <v>71</v>
      </c>
      <c r="AU151" t="s">
        <v>37</v>
      </c>
      <c r="AV151">
        <v>0.11614099999999999</v>
      </c>
    </row>
    <row r="152" spans="1:49" x14ac:dyDescent="0.25">
      <c r="A152">
        <v>1287680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100</v>
      </c>
      <c r="S152">
        <v>0</v>
      </c>
      <c r="T152">
        <v>0</v>
      </c>
      <c r="U152">
        <v>131</v>
      </c>
      <c r="V152" t="s">
        <v>198</v>
      </c>
      <c r="W152">
        <v>3005</v>
      </c>
      <c r="X152" t="s">
        <v>200</v>
      </c>
      <c r="Y152">
        <v>15</v>
      </c>
      <c r="Z152" t="s">
        <v>199</v>
      </c>
      <c r="AA152">
        <v>1</v>
      </c>
      <c r="AB152" t="s">
        <v>169</v>
      </c>
      <c r="AC152">
        <v>4</v>
      </c>
      <c r="AD152" t="s">
        <v>86</v>
      </c>
      <c r="AE152">
        <v>15</v>
      </c>
      <c r="AF152" t="s">
        <v>136</v>
      </c>
      <c r="AG152">
        <v>131</v>
      </c>
      <c r="AH152" t="s">
        <v>198</v>
      </c>
      <c r="AI152">
        <v>3</v>
      </c>
      <c r="AL152" t="s">
        <v>138</v>
      </c>
      <c r="AM152" t="s">
        <v>44</v>
      </c>
      <c r="AN152">
        <v>1</v>
      </c>
      <c r="AO152">
        <v>5</v>
      </c>
      <c r="AP152" t="s">
        <v>71</v>
      </c>
      <c r="AQ152" t="s">
        <v>72</v>
      </c>
      <c r="AR152">
        <v>33.512562000000003</v>
      </c>
      <c r="AT152" t="s">
        <v>71</v>
      </c>
      <c r="AU152" t="s">
        <v>155</v>
      </c>
      <c r="AV152">
        <v>6.9502649999999999</v>
      </c>
    </row>
    <row r="153" spans="1:49" x14ac:dyDescent="0.25">
      <c r="A153">
        <v>1038468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100</v>
      </c>
      <c r="L153">
        <v>100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431</v>
      </c>
      <c r="V153" t="s">
        <v>242</v>
      </c>
      <c r="W153">
        <v>431</v>
      </c>
      <c r="X153" t="s">
        <v>241</v>
      </c>
      <c r="Y153">
        <v>23</v>
      </c>
      <c r="Z153" t="s">
        <v>212</v>
      </c>
      <c r="AA153">
        <v>2</v>
      </c>
      <c r="AB153" t="s">
        <v>191</v>
      </c>
      <c r="AC153">
        <v>4</v>
      </c>
      <c r="AD153" t="s">
        <v>72</v>
      </c>
      <c r="AE153">
        <v>57</v>
      </c>
      <c r="AF153" t="s">
        <v>240</v>
      </c>
      <c r="AG153">
        <v>431</v>
      </c>
      <c r="AH153" t="s">
        <v>239</v>
      </c>
      <c r="AI153">
        <v>15</v>
      </c>
      <c r="AL153" t="s">
        <v>109</v>
      </c>
      <c r="AM153" t="s">
        <v>22</v>
      </c>
      <c r="AN153">
        <v>4</v>
      </c>
      <c r="AO153">
        <v>3</v>
      </c>
      <c r="AP153" t="s">
        <v>71</v>
      </c>
      <c r="AQ153" t="s">
        <v>72</v>
      </c>
      <c r="AR153">
        <v>12.990921999999999</v>
      </c>
      <c r="AT153" t="s">
        <v>71</v>
      </c>
      <c r="AU153" t="s">
        <v>157</v>
      </c>
      <c r="AV153">
        <v>0.18604799999999999</v>
      </c>
    </row>
    <row r="154" spans="1:49" x14ac:dyDescent="0.25">
      <c r="A154">
        <v>919921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100</v>
      </c>
      <c r="Q154">
        <v>0</v>
      </c>
      <c r="R154">
        <v>0</v>
      </c>
      <c r="S154">
        <v>0</v>
      </c>
      <c r="T154">
        <v>0</v>
      </c>
      <c r="U154">
        <v>345</v>
      </c>
      <c r="V154" t="s">
        <v>202</v>
      </c>
      <c r="W154">
        <v>3020</v>
      </c>
      <c r="X154" t="s">
        <v>204</v>
      </c>
      <c r="Y154">
        <v>51</v>
      </c>
      <c r="Z154" t="s">
        <v>185</v>
      </c>
      <c r="AA154">
        <v>5</v>
      </c>
      <c r="AB154" t="s">
        <v>185</v>
      </c>
      <c r="AC154">
        <v>4</v>
      </c>
      <c r="AD154" t="s">
        <v>72</v>
      </c>
      <c r="AE154">
        <v>51</v>
      </c>
      <c r="AF154" t="s">
        <v>203</v>
      </c>
      <c r="AG154">
        <v>345</v>
      </c>
      <c r="AH154" t="s">
        <v>202</v>
      </c>
      <c r="AI154">
        <v>13</v>
      </c>
      <c r="AL154" t="s">
        <v>159</v>
      </c>
      <c r="AM154" t="s">
        <v>60</v>
      </c>
      <c r="AN154">
        <v>3</v>
      </c>
      <c r="AO154">
        <v>4</v>
      </c>
      <c r="AP154" t="s">
        <v>71</v>
      </c>
      <c r="AQ154" t="s">
        <v>72</v>
      </c>
      <c r="AR154">
        <v>1.1306149999999999</v>
      </c>
    </row>
    <row r="155" spans="1:49" x14ac:dyDescent="0.25">
      <c r="A155">
        <v>1079240</v>
      </c>
      <c r="B155">
        <v>5</v>
      </c>
      <c r="C155">
        <v>40</v>
      </c>
      <c r="D155">
        <v>20</v>
      </c>
      <c r="E155">
        <v>35</v>
      </c>
      <c r="F155">
        <v>0</v>
      </c>
      <c r="G155">
        <v>5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725</v>
      </c>
      <c r="V155" t="s">
        <v>238</v>
      </c>
      <c r="W155">
        <v>3014</v>
      </c>
      <c r="X155" t="s">
        <v>182</v>
      </c>
      <c r="Y155">
        <v>45</v>
      </c>
      <c r="Z155" t="s">
        <v>181</v>
      </c>
      <c r="AA155">
        <v>4</v>
      </c>
      <c r="AB155" t="s">
        <v>180</v>
      </c>
      <c r="AC155">
        <v>4</v>
      </c>
      <c r="AD155" t="s">
        <v>72</v>
      </c>
      <c r="AE155">
        <v>65</v>
      </c>
      <c r="AF155" t="s">
        <v>102</v>
      </c>
      <c r="AG155">
        <v>725</v>
      </c>
      <c r="AH155" t="s">
        <v>103</v>
      </c>
      <c r="AI155">
        <v>20</v>
      </c>
      <c r="AL155" t="s">
        <v>52</v>
      </c>
      <c r="AM155" t="s">
        <v>32</v>
      </c>
      <c r="AN155">
        <v>5</v>
      </c>
      <c r="AO155">
        <v>1</v>
      </c>
      <c r="AP155" t="s">
        <v>71</v>
      </c>
      <c r="AQ155" t="s">
        <v>72</v>
      </c>
      <c r="AR155">
        <v>106.032802</v>
      </c>
      <c r="AT155" t="s">
        <v>67</v>
      </c>
      <c r="AU155" t="s">
        <v>21</v>
      </c>
      <c r="AV155">
        <v>1.015693</v>
      </c>
    </row>
    <row r="156" spans="1:49" x14ac:dyDescent="0.25">
      <c r="A156">
        <v>997848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100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404</v>
      </c>
      <c r="V156" t="s">
        <v>36</v>
      </c>
      <c r="W156">
        <v>22</v>
      </c>
      <c r="X156" t="s">
        <v>37</v>
      </c>
      <c r="Y156">
        <v>22</v>
      </c>
      <c r="Z156" t="s">
        <v>37</v>
      </c>
      <c r="AA156">
        <v>2</v>
      </c>
      <c r="AB156" t="s">
        <v>191</v>
      </c>
      <c r="AC156">
        <v>4</v>
      </c>
      <c r="AD156" t="s">
        <v>72</v>
      </c>
      <c r="AE156">
        <v>56</v>
      </c>
      <c r="AF156" t="s">
        <v>35</v>
      </c>
      <c r="AG156">
        <v>423</v>
      </c>
      <c r="AH156" t="s">
        <v>36</v>
      </c>
      <c r="AI156">
        <v>17</v>
      </c>
      <c r="AL156" t="s">
        <v>37</v>
      </c>
      <c r="AM156" t="s">
        <v>38</v>
      </c>
      <c r="AN156">
        <v>2</v>
      </c>
      <c r="AO156">
        <v>5</v>
      </c>
      <c r="AP156" t="s">
        <v>71</v>
      </c>
      <c r="AQ156" t="s">
        <v>72</v>
      </c>
      <c r="AR156">
        <v>0.11614099999999999</v>
      </c>
      <c r="AT156" t="s">
        <v>61</v>
      </c>
      <c r="AU156" t="s">
        <v>49</v>
      </c>
      <c r="AV156">
        <v>24.312531</v>
      </c>
      <c r="AW156">
        <f>AV156+AV157+AV158</f>
        <v>49.057372999999998</v>
      </c>
    </row>
    <row r="157" spans="1:49" x14ac:dyDescent="0.25">
      <c r="A157">
        <v>972716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20</v>
      </c>
      <c r="S157">
        <v>80</v>
      </c>
      <c r="T157">
        <v>0</v>
      </c>
      <c r="U157">
        <v>177</v>
      </c>
      <c r="V157" t="s">
        <v>237</v>
      </c>
      <c r="W157">
        <v>3001</v>
      </c>
      <c r="X157" t="s">
        <v>236</v>
      </c>
      <c r="Y157">
        <v>11</v>
      </c>
      <c r="Z157" t="s">
        <v>201</v>
      </c>
      <c r="AA157">
        <v>1</v>
      </c>
      <c r="AB157" t="s">
        <v>169</v>
      </c>
      <c r="AC157">
        <v>4</v>
      </c>
      <c r="AD157" t="s">
        <v>72</v>
      </c>
      <c r="AE157">
        <v>32</v>
      </c>
      <c r="AF157" t="s">
        <v>208</v>
      </c>
      <c r="AG157">
        <v>191</v>
      </c>
      <c r="AH157" t="s">
        <v>235</v>
      </c>
      <c r="AI157">
        <v>6</v>
      </c>
      <c r="AL157" t="s">
        <v>155</v>
      </c>
      <c r="AM157" t="s">
        <v>44</v>
      </c>
      <c r="AN157">
        <v>1</v>
      </c>
      <c r="AO157">
        <v>3</v>
      </c>
      <c r="AP157" t="s">
        <v>71</v>
      </c>
      <c r="AQ157" t="s">
        <v>72</v>
      </c>
      <c r="AR157">
        <v>6.9502649999999999</v>
      </c>
      <c r="AT157" t="s">
        <v>55</v>
      </c>
      <c r="AU157" t="s">
        <v>49</v>
      </c>
      <c r="AV157">
        <v>4.4393719999999997</v>
      </c>
    </row>
    <row r="158" spans="1:49" x14ac:dyDescent="0.25">
      <c r="A158">
        <v>1264773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65</v>
      </c>
      <c r="Q158">
        <v>0</v>
      </c>
      <c r="R158">
        <v>0</v>
      </c>
      <c r="S158">
        <v>35</v>
      </c>
      <c r="T158">
        <v>0</v>
      </c>
      <c r="U158">
        <v>2008</v>
      </c>
      <c r="V158" t="s">
        <v>234</v>
      </c>
      <c r="W158">
        <v>3020</v>
      </c>
      <c r="X158" t="s">
        <v>204</v>
      </c>
      <c r="Y158">
        <v>51</v>
      </c>
      <c r="Z158" t="s">
        <v>185</v>
      </c>
      <c r="AA158">
        <v>5</v>
      </c>
      <c r="AB158" t="s">
        <v>185</v>
      </c>
      <c r="AC158">
        <v>4</v>
      </c>
      <c r="AD158" t="s">
        <v>72</v>
      </c>
      <c r="AE158">
        <v>48</v>
      </c>
      <c r="AF158" t="s">
        <v>233</v>
      </c>
      <c r="AG158">
        <v>321</v>
      </c>
      <c r="AH158" t="s">
        <v>232</v>
      </c>
      <c r="AI158">
        <v>10</v>
      </c>
      <c r="AL158" t="s">
        <v>157</v>
      </c>
      <c r="AM158" t="s">
        <v>60</v>
      </c>
      <c r="AN158">
        <v>3</v>
      </c>
      <c r="AO158">
        <v>1</v>
      </c>
      <c r="AP158" t="s">
        <v>71</v>
      </c>
      <c r="AQ158" t="s">
        <v>72</v>
      </c>
      <c r="AR158">
        <v>0.18604799999999999</v>
      </c>
      <c r="AT158" t="s">
        <v>67</v>
      </c>
      <c r="AU158" t="s">
        <v>49</v>
      </c>
      <c r="AV158">
        <v>20.30547</v>
      </c>
    </row>
    <row r="159" spans="1:49" x14ac:dyDescent="0.25">
      <c r="A159">
        <v>967992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75</v>
      </c>
      <c r="R159">
        <v>25</v>
      </c>
      <c r="S159">
        <v>0</v>
      </c>
      <c r="T159">
        <v>0</v>
      </c>
      <c r="U159">
        <v>122</v>
      </c>
      <c r="V159" t="s">
        <v>230</v>
      </c>
      <c r="W159">
        <v>3003</v>
      </c>
      <c r="X159" t="s">
        <v>231</v>
      </c>
      <c r="Y159">
        <v>11</v>
      </c>
      <c r="Z159" t="s">
        <v>201</v>
      </c>
      <c r="AA159">
        <v>1</v>
      </c>
      <c r="AB159" t="s">
        <v>169</v>
      </c>
      <c r="AC159">
        <v>4</v>
      </c>
      <c r="AD159" t="s">
        <v>101</v>
      </c>
      <c r="AE159">
        <v>12</v>
      </c>
      <c r="AF159" t="s">
        <v>110</v>
      </c>
      <c r="AG159">
        <v>121</v>
      </c>
      <c r="AH159" t="s">
        <v>230</v>
      </c>
      <c r="AI159">
        <v>2</v>
      </c>
      <c r="AL159" t="s">
        <v>112</v>
      </c>
      <c r="AM159" t="s">
        <v>44</v>
      </c>
      <c r="AN159">
        <v>1</v>
      </c>
      <c r="AO159">
        <v>5</v>
      </c>
      <c r="AP159" t="s">
        <v>100</v>
      </c>
      <c r="AQ159" t="s">
        <v>101</v>
      </c>
      <c r="AR159">
        <v>5.8482010000000004</v>
      </c>
      <c r="AT159" t="s">
        <v>67</v>
      </c>
      <c r="AU159" t="s">
        <v>26</v>
      </c>
      <c r="AV159">
        <v>1.494807</v>
      </c>
    </row>
    <row r="160" spans="1:49" x14ac:dyDescent="0.25">
      <c r="A160">
        <v>1286047</v>
      </c>
      <c r="B160">
        <v>0</v>
      </c>
      <c r="C160">
        <v>5</v>
      </c>
      <c r="D160">
        <v>5</v>
      </c>
      <c r="E160">
        <v>90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9312</v>
      </c>
      <c r="V160" t="s">
        <v>30</v>
      </c>
      <c r="W160">
        <v>3018</v>
      </c>
      <c r="X160" t="s">
        <v>195</v>
      </c>
      <c r="Y160">
        <v>47</v>
      </c>
      <c r="Z160" t="s">
        <v>194</v>
      </c>
      <c r="AA160">
        <v>4</v>
      </c>
      <c r="AB160" t="s">
        <v>180</v>
      </c>
      <c r="AC160">
        <v>4</v>
      </c>
      <c r="AD160" t="s">
        <v>101</v>
      </c>
      <c r="AE160">
        <v>79</v>
      </c>
      <c r="AF160" t="s">
        <v>29</v>
      </c>
      <c r="AG160">
        <v>931</v>
      </c>
      <c r="AH160" t="s">
        <v>30</v>
      </c>
      <c r="AI160">
        <v>22</v>
      </c>
      <c r="AL160" t="s">
        <v>31</v>
      </c>
      <c r="AM160" t="s">
        <v>32</v>
      </c>
      <c r="AN160">
        <v>5</v>
      </c>
      <c r="AO160">
        <v>1</v>
      </c>
      <c r="AP160" t="s">
        <v>100</v>
      </c>
      <c r="AQ160" t="s">
        <v>101</v>
      </c>
      <c r="AR160">
        <v>169.89219700000001</v>
      </c>
      <c r="AT160" t="s">
        <v>61</v>
      </c>
      <c r="AU160" t="s">
        <v>138</v>
      </c>
      <c r="AV160">
        <v>21.635335000000001</v>
      </c>
      <c r="AW160">
        <f>AV160+AV161+AV162</f>
        <v>39.141893000000003</v>
      </c>
    </row>
    <row r="161" spans="1:49" x14ac:dyDescent="0.25">
      <c r="A161">
        <v>956689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 t="s">
        <v>177</v>
      </c>
      <c r="W161">
        <v>0</v>
      </c>
      <c r="X161" t="s">
        <v>177</v>
      </c>
      <c r="Y161">
        <v>0</v>
      </c>
      <c r="Z161" t="s">
        <v>177</v>
      </c>
      <c r="AA161">
        <v>0</v>
      </c>
      <c r="AB161" t="s">
        <v>177</v>
      </c>
      <c r="AC161">
        <v>4</v>
      </c>
      <c r="AD161" t="s">
        <v>101</v>
      </c>
      <c r="AE161">
        <v>1</v>
      </c>
      <c r="AF161" t="s">
        <v>176</v>
      </c>
      <c r="AG161">
        <v>0</v>
      </c>
      <c r="AH161" t="s">
        <v>152</v>
      </c>
      <c r="AI161">
        <v>0</v>
      </c>
      <c r="AL161" t="s">
        <v>152</v>
      </c>
      <c r="AM161" t="s">
        <v>44</v>
      </c>
      <c r="AN161">
        <v>1</v>
      </c>
      <c r="AO161">
        <v>5</v>
      </c>
      <c r="AP161" t="s">
        <v>100</v>
      </c>
      <c r="AQ161" t="s">
        <v>101</v>
      </c>
      <c r="AR161">
        <v>0.13852800000000001</v>
      </c>
      <c r="AT161" t="s">
        <v>55</v>
      </c>
      <c r="AU161" t="s">
        <v>138</v>
      </c>
      <c r="AV161">
        <v>12.580484999999999</v>
      </c>
    </row>
    <row r="162" spans="1:49" x14ac:dyDescent="0.25">
      <c r="A162">
        <v>1277729</v>
      </c>
      <c r="B162">
        <v>0</v>
      </c>
      <c r="C162">
        <v>0</v>
      </c>
      <c r="D162">
        <v>9</v>
      </c>
      <c r="E162">
        <v>11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80</v>
      </c>
      <c r="L162">
        <v>0</v>
      </c>
      <c r="M162">
        <v>15</v>
      </c>
      <c r="N162">
        <v>0</v>
      </c>
      <c r="O162">
        <v>65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4102</v>
      </c>
      <c r="V162" t="s">
        <v>229</v>
      </c>
      <c r="W162">
        <v>31</v>
      </c>
      <c r="X162" t="s">
        <v>228</v>
      </c>
      <c r="Y162">
        <v>31</v>
      </c>
      <c r="Z162" t="s">
        <v>228</v>
      </c>
      <c r="AA162">
        <v>2</v>
      </c>
      <c r="AB162" t="s">
        <v>191</v>
      </c>
      <c r="AC162">
        <v>4</v>
      </c>
      <c r="AD162" t="s">
        <v>101</v>
      </c>
      <c r="AE162">
        <v>59</v>
      </c>
      <c r="AF162" t="s">
        <v>107</v>
      </c>
      <c r="AG162">
        <v>433</v>
      </c>
      <c r="AH162" t="s">
        <v>108</v>
      </c>
      <c r="AI162">
        <v>15</v>
      </c>
      <c r="AL162" t="s">
        <v>109</v>
      </c>
      <c r="AM162" t="s">
        <v>22</v>
      </c>
      <c r="AN162">
        <v>4</v>
      </c>
      <c r="AO162">
        <v>3</v>
      </c>
      <c r="AP162" t="s">
        <v>100</v>
      </c>
      <c r="AQ162" t="s">
        <v>101</v>
      </c>
      <c r="AR162">
        <v>4.3175410000000003</v>
      </c>
      <c r="AT162" t="s">
        <v>67</v>
      </c>
      <c r="AU162" t="s">
        <v>138</v>
      </c>
      <c r="AV162">
        <v>4.9260729999999997</v>
      </c>
    </row>
    <row r="163" spans="1:49" x14ac:dyDescent="0.25">
      <c r="A163">
        <v>996937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100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404</v>
      </c>
      <c r="V163" t="s">
        <v>36</v>
      </c>
      <c r="W163">
        <v>22</v>
      </c>
      <c r="X163" t="s">
        <v>37</v>
      </c>
      <c r="Y163">
        <v>22</v>
      </c>
      <c r="Z163" t="s">
        <v>37</v>
      </c>
      <c r="AA163">
        <v>2</v>
      </c>
      <c r="AB163" t="s">
        <v>191</v>
      </c>
      <c r="AC163">
        <v>4</v>
      </c>
      <c r="AD163" t="s">
        <v>101</v>
      </c>
      <c r="AE163">
        <v>56</v>
      </c>
      <c r="AF163" t="s">
        <v>35</v>
      </c>
      <c r="AG163">
        <v>423</v>
      </c>
      <c r="AH163" t="s">
        <v>36</v>
      </c>
      <c r="AI163">
        <v>17</v>
      </c>
      <c r="AL163" t="s">
        <v>37</v>
      </c>
      <c r="AM163" t="s">
        <v>38</v>
      </c>
      <c r="AN163">
        <v>2</v>
      </c>
      <c r="AO163">
        <v>5</v>
      </c>
      <c r="AP163" t="s">
        <v>100</v>
      </c>
      <c r="AQ163" t="s">
        <v>101</v>
      </c>
      <c r="AR163">
        <v>25.4574</v>
      </c>
      <c r="AT163" t="s">
        <v>61</v>
      </c>
      <c r="AU163" t="s">
        <v>37</v>
      </c>
      <c r="AV163">
        <v>119.099478</v>
      </c>
      <c r="AW163">
        <f>AV163+AV164</f>
        <v>493.060338</v>
      </c>
    </row>
    <row r="164" spans="1:49" x14ac:dyDescent="0.25">
      <c r="A164">
        <v>968521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100</v>
      </c>
      <c r="S164">
        <v>0</v>
      </c>
      <c r="T164">
        <v>0</v>
      </c>
      <c r="U164">
        <v>138</v>
      </c>
      <c r="V164" t="s">
        <v>227</v>
      </c>
      <c r="W164">
        <v>3004</v>
      </c>
      <c r="X164" t="s">
        <v>209</v>
      </c>
      <c r="Y164">
        <v>11</v>
      </c>
      <c r="Z164" t="s">
        <v>201</v>
      </c>
      <c r="AA164">
        <v>1</v>
      </c>
      <c r="AB164" t="s">
        <v>169</v>
      </c>
      <c r="AC164">
        <v>4</v>
      </c>
      <c r="AD164" t="s">
        <v>101</v>
      </c>
      <c r="AE164">
        <v>29</v>
      </c>
      <c r="AF164" t="s">
        <v>208</v>
      </c>
      <c r="AG164">
        <v>193</v>
      </c>
      <c r="AH164" t="s">
        <v>226</v>
      </c>
      <c r="AI164">
        <v>6</v>
      </c>
      <c r="AL164" t="s">
        <v>155</v>
      </c>
      <c r="AM164" t="s">
        <v>44</v>
      </c>
      <c r="AN164">
        <v>1</v>
      </c>
      <c r="AO164">
        <v>3</v>
      </c>
      <c r="AP164" t="s">
        <v>100</v>
      </c>
      <c r="AQ164" t="s">
        <v>101</v>
      </c>
      <c r="AR164">
        <v>1.8112779999999999</v>
      </c>
      <c r="AT164" t="s">
        <v>67</v>
      </c>
      <c r="AU164" t="s">
        <v>37</v>
      </c>
      <c r="AV164">
        <v>373.96086000000003</v>
      </c>
    </row>
    <row r="165" spans="1:49" x14ac:dyDescent="0.25">
      <c r="A165">
        <v>919654</v>
      </c>
      <c r="B165">
        <v>0</v>
      </c>
      <c r="C165">
        <v>75</v>
      </c>
      <c r="D165">
        <v>20</v>
      </c>
      <c r="E165">
        <v>5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210</v>
      </c>
      <c r="V165" t="s">
        <v>206</v>
      </c>
      <c r="W165">
        <v>3021</v>
      </c>
      <c r="X165" t="s">
        <v>186</v>
      </c>
      <c r="Y165">
        <v>51</v>
      </c>
      <c r="Z165" t="s">
        <v>185</v>
      </c>
      <c r="AA165">
        <v>5</v>
      </c>
      <c r="AB165" t="s">
        <v>185</v>
      </c>
      <c r="AC165">
        <v>4</v>
      </c>
      <c r="AD165" t="s">
        <v>101</v>
      </c>
      <c r="AE165">
        <v>34</v>
      </c>
      <c r="AF165" t="s">
        <v>124</v>
      </c>
      <c r="AG165">
        <v>211</v>
      </c>
      <c r="AH165" t="s">
        <v>140</v>
      </c>
      <c r="AI165">
        <v>7</v>
      </c>
      <c r="AL165" t="s">
        <v>126</v>
      </c>
      <c r="AM165" t="s">
        <v>60</v>
      </c>
      <c r="AN165">
        <v>3</v>
      </c>
      <c r="AO165">
        <v>1</v>
      </c>
      <c r="AP165" t="s">
        <v>100</v>
      </c>
      <c r="AQ165" t="s">
        <v>101</v>
      </c>
      <c r="AR165">
        <v>156.511606</v>
      </c>
      <c r="AT165" t="s">
        <v>61</v>
      </c>
      <c r="AU165" t="s">
        <v>59</v>
      </c>
      <c r="AV165">
        <v>162.91195999999999</v>
      </c>
      <c r="AW165">
        <f>AV165+AV166+AV167</f>
        <v>172.78736899999998</v>
      </c>
    </row>
    <row r="166" spans="1:49" x14ac:dyDescent="0.25">
      <c r="A166">
        <v>1303538</v>
      </c>
      <c r="B166">
        <v>0</v>
      </c>
      <c r="C166">
        <v>11</v>
      </c>
      <c r="D166">
        <v>39</v>
      </c>
      <c r="E166">
        <v>50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317</v>
      </c>
      <c r="V166" t="s">
        <v>225</v>
      </c>
      <c r="W166">
        <v>3022</v>
      </c>
      <c r="X166" t="s">
        <v>224</v>
      </c>
      <c r="Y166">
        <v>51</v>
      </c>
      <c r="Z166" t="s">
        <v>185</v>
      </c>
      <c r="AA166">
        <v>5</v>
      </c>
      <c r="AB166" t="s">
        <v>185</v>
      </c>
      <c r="AC166">
        <v>4</v>
      </c>
      <c r="AD166" t="s">
        <v>101</v>
      </c>
      <c r="AE166">
        <v>46</v>
      </c>
      <c r="AF166" t="s">
        <v>64</v>
      </c>
      <c r="AG166">
        <v>317</v>
      </c>
      <c r="AH166" t="s">
        <v>65</v>
      </c>
      <c r="AI166">
        <v>11</v>
      </c>
      <c r="AL166" t="s">
        <v>66</v>
      </c>
      <c r="AM166" t="s">
        <v>60</v>
      </c>
      <c r="AN166">
        <v>3</v>
      </c>
      <c r="AO166">
        <v>1</v>
      </c>
      <c r="AP166" t="s">
        <v>100</v>
      </c>
      <c r="AQ166" t="s">
        <v>101</v>
      </c>
      <c r="AR166">
        <v>3.9251640000000001</v>
      </c>
      <c r="AT166" t="s">
        <v>55</v>
      </c>
      <c r="AU166" t="s">
        <v>59</v>
      </c>
      <c r="AV166">
        <v>2.2501129999999998</v>
      </c>
    </row>
    <row r="167" spans="1:49" x14ac:dyDescent="0.25">
      <c r="A167">
        <v>957502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85</v>
      </c>
      <c r="R167">
        <v>15</v>
      </c>
      <c r="S167">
        <v>0</v>
      </c>
      <c r="T167">
        <v>0</v>
      </c>
      <c r="U167">
        <v>101</v>
      </c>
      <c r="V167" t="s">
        <v>223</v>
      </c>
      <c r="W167">
        <v>11</v>
      </c>
      <c r="X167" t="s">
        <v>201</v>
      </c>
      <c r="Y167">
        <v>11</v>
      </c>
      <c r="Z167" t="s">
        <v>201</v>
      </c>
      <c r="AA167">
        <v>1</v>
      </c>
      <c r="AB167" t="s">
        <v>169</v>
      </c>
      <c r="AC167">
        <v>4</v>
      </c>
      <c r="AD167" t="s">
        <v>101</v>
      </c>
      <c r="AE167">
        <v>2</v>
      </c>
      <c r="AF167" t="s">
        <v>113</v>
      </c>
      <c r="AG167">
        <v>111</v>
      </c>
      <c r="AH167" t="s">
        <v>223</v>
      </c>
      <c r="AI167">
        <v>1</v>
      </c>
      <c r="AL167" t="s">
        <v>43</v>
      </c>
      <c r="AM167" t="s">
        <v>44</v>
      </c>
      <c r="AN167">
        <v>1</v>
      </c>
      <c r="AO167">
        <v>5</v>
      </c>
      <c r="AP167" t="s">
        <v>100</v>
      </c>
      <c r="AQ167" t="s">
        <v>101</v>
      </c>
      <c r="AR167">
        <v>22.018464000000002</v>
      </c>
      <c r="AT167" t="s">
        <v>67</v>
      </c>
      <c r="AU167" t="s">
        <v>59</v>
      </c>
      <c r="AV167">
        <v>7.6252959999999996</v>
      </c>
    </row>
    <row r="168" spans="1:49" x14ac:dyDescent="0.25">
      <c r="A168">
        <v>973492</v>
      </c>
      <c r="B168">
        <v>0</v>
      </c>
      <c r="C168">
        <v>4</v>
      </c>
      <c r="D168">
        <v>5</v>
      </c>
      <c r="E168">
        <v>91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221</v>
      </c>
      <c r="V168" t="s">
        <v>91</v>
      </c>
      <c r="W168">
        <v>3020</v>
      </c>
      <c r="X168" t="s">
        <v>204</v>
      </c>
      <c r="Y168">
        <v>51</v>
      </c>
      <c r="Z168" t="s">
        <v>185</v>
      </c>
      <c r="AA168">
        <v>5</v>
      </c>
      <c r="AB168" t="s">
        <v>185</v>
      </c>
      <c r="AC168">
        <v>4</v>
      </c>
      <c r="AD168" t="s">
        <v>101</v>
      </c>
      <c r="AE168">
        <v>39</v>
      </c>
      <c r="AF168" t="s">
        <v>90</v>
      </c>
      <c r="AG168">
        <v>221</v>
      </c>
      <c r="AH168" t="s">
        <v>91</v>
      </c>
      <c r="AI168">
        <v>8</v>
      </c>
      <c r="AL168" t="s">
        <v>92</v>
      </c>
      <c r="AM168" t="s">
        <v>60</v>
      </c>
      <c r="AN168">
        <v>3</v>
      </c>
      <c r="AO168">
        <v>1</v>
      </c>
      <c r="AP168" t="s">
        <v>100</v>
      </c>
      <c r="AQ168" t="s">
        <v>101</v>
      </c>
      <c r="AR168">
        <v>270.80312199999997</v>
      </c>
      <c r="AT168" t="s">
        <v>67</v>
      </c>
      <c r="AU168" t="s">
        <v>109</v>
      </c>
      <c r="AV168">
        <v>0.25758300000000001</v>
      </c>
    </row>
    <row r="169" spans="1:49" x14ac:dyDescent="0.25">
      <c r="A169">
        <v>1292118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100</v>
      </c>
      <c r="S169">
        <v>0</v>
      </c>
      <c r="T169">
        <v>0</v>
      </c>
      <c r="U169">
        <v>182</v>
      </c>
      <c r="V169" t="s">
        <v>222</v>
      </c>
      <c r="W169">
        <v>3005</v>
      </c>
      <c r="X169" t="s">
        <v>200</v>
      </c>
      <c r="Y169">
        <v>15</v>
      </c>
      <c r="Z169" t="s">
        <v>199</v>
      </c>
      <c r="AA169">
        <v>1</v>
      </c>
      <c r="AB169" t="s">
        <v>169</v>
      </c>
      <c r="AC169">
        <v>4</v>
      </c>
      <c r="AD169" t="s">
        <v>101</v>
      </c>
      <c r="AE169">
        <v>16</v>
      </c>
      <c r="AF169" t="s">
        <v>136</v>
      </c>
      <c r="AG169">
        <v>131</v>
      </c>
      <c r="AH169" t="s">
        <v>221</v>
      </c>
      <c r="AI169">
        <v>3</v>
      </c>
      <c r="AL169" t="s">
        <v>138</v>
      </c>
      <c r="AM169" t="s">
        <v>44</v>
      </c>
      <c r="AN169">
        <v>1</v>
      </c>
      <c r="AO169">
        <v>5</v>
      </c>
      <c r="AP169" t="s">
        <v>100</v>
      </c>
      <c r="AQ169" t="s">
        <v>101</v>
      </c>
      <c r="AR169">
        <v>23.885078</v>
      </c>
      <c r="AT169" t="s">
        <v>61</v>
      </c>
      <c r="AU169" t="s">
        <v>156</v>
      </c>
      <c r="AV169">
        <v>0.57008300000000001</v>
      </c>
    </row>
    <row r="170" spans="1:49" x14ac:dyDescent="0.25">
      <c r="A170">
        <v>946758</v>
      </c>
      <c r="B170">
        <v>0</v>
      </c>
      <c r="C170">
        <v>0</v>
      </c>
      <c r="D170">
        <v>23</v>
      </c>
      <c r="E170">
        <v>77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925</v>
      </c>
      <c r="V170" t="s">
        <v>218</v>
      </c>
      <c r="W170">
        <v>35</v>
      </c>
      <c r="X170" t="s">
        <v>220</v>
      </c>
      <c r="Y170">
        <v>35</v>
      </c>
      <c r="Z170" t="s">
        <v>220</v>
      </c>
      <c r="AA170">
        <v>4</v>
      </c>
      <c r="AB170" t="s">
        <v>180</v>
      </c>
      <c r="AC170">
        <v>4</v>
      </c>
      <c r="AD170" t="s">
        <v>101</v>
      </c>
      <c r="AE170">
        <v>76</v>
      </c>
      <c r="AF170" t="s">
        <v>219</v>
      </c>
      <c r="AG170">
        <v>925</v>
      </c>
      <c r="AH170" t="s">
        <v>218</v>
      </c>
      <c r="AI170">
        <v>20</v>
      </c>
      <c r="AL170" t="s">
        <v>52</v>
      </c>
      <c r="AM170" t="s">
        <v>32</v>
      </c>
      <c r="AN170">
        <v>5</v>
      </c>
      <c r="AO170">
        <v>1</v>
      </c>
      <c r="AP170" t="s">
        <v>100</v>
      </c>
      <c r="AQ170" t="s">
        <v>101</v>
      </c>
      <c r="AR170">
        <v>168.020318</v>
      </c>
      <c r="AT170" t="s">
        <v>61</v>
      </c>
      <c r="AU170" t="s">
        <v>126</v>
      </c>
      <c r="AV170">
        <v>10.874727999999999</v>
      </c>
      <c r="AW170">
        <f>SUM(AV170:AV172)</f>
        <v>30.144306</v>
      </c>
    </row>
    <row r="171" spans="1:49" x14ac:dyDescent="0.25">
      <c r="A171">
        <v>1276274</v>
      </c>
      <c r="B171">
        <v>0</v>
      </c>
      <c r="C171">
        <v>0</v>
      </c>
      <c r="D171">
        <v>0</v>
      </c>
      <c r="E171">
        <v>75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25</v>
      </c>
      <c r="U171">
        <v>2007</v>
      </c>
      <c r="V171" t="s">
        <v>217</v>
      </c>
      <c r="W171">
        <v>151</v>
      </c>
      <c r="X171" t="s">
        <v>196</v>
      </c>
      <c r="Y171">
        <v>14</v>
      </c>
      <c r="Z171" t="s">
        <v>197</v>
      </c>
      <c r="AA171">
        <v>1</v>
      </c>
      <c r="AB171" t="s">
        <v>169</v>
      </c>
      <c r="AC171">
        <v>4</v>
      </c>
      <c r="AD171" t="s">
        <v>101</v>
      </c>
      <c r="AE171">
        <v>24</v>
      </c>
      <c r="AF171" t="s">
        <v>128</v>
      </c>
      <c r="AG171">
        <v>151</v>
      </c>
      <c r="AH171" t="s">
        <v>129</v>
      </c>
      <c r="AI171">
        <v>5</v>
      </c>
      <c r="AL171" t="s">
        <v>130</v>
      </c>
      <c r="AM171" t="s">
        <v>44</v>
      </c>
      <c r="AN171">
        <v>1</v>
      </c>
      <c r="AO171">
        <v>5</v>
      </c>
      <c r="AP171" t="s">
        <v>100</v>
      </c>
      <c r="AQ171" t="s">
        <v>101</v>
      </c>
      <c r="AR171">
        <v>0.86340099999999997</v>
      </c>
      <c r="AT171" t="s">
        <v>55</v>
      </c>
      <c r="AU171" t="s">
        <v>126</v>
      </c>
      <c r="AV171">
        <v>9.0601929999999999</v>
      </c>
    </row>
    <row r="172" spans="1:49" x14ac:dyDescent="0.25">
      <c r="A172">
        <v>964088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100</v>
      </c>
      <c r="R172">
        <v>0</v>
      </c>
      <c r="S172">
        <v>0</v>
      </c>
      <c r="T172">
        <v>0</v>
      </c>
      <c r="U172">
        <v>113</v>
      </c>
      <c r="V172" t="s">
        <v>175</v>
      </c>
      <c r="W172">
        <v>113</v>
      </c>
      <c r="X172" t="s">
        <v>174</v>
      </c>
      <c r="Y172">
        <v>12</v>
      </c>
      <c r="Z172" t="s">
        <v>170</v>
      </c>
      <c r="AA172">
        <v>1</v>
      </c>
      <c r="AB172" t="s">
        <v>169</v>
      </c>
      <c r="AC172">
        <v>4</v>
      </c>
      <c r="AD172" t="s">
        <v>101</v>
      </c>
      <c r="AE172">
        <v>22</v>
      </c>
      <c r="AF172" t="s">
        <v>173</v>
      </c>
      <c r="AG172">
        <v>141</v>
      </c>
      <c r="AH172" t="s">
        <v>172</v>
      </c>
      <c r="AI172">
        <v>19</v>
      </c>
      <c r="AL172" t="s">
        <v>21</v>
      </c>
      <c r="AM172" t="s">
        <v>22</v>
      </c>
      <c r="AN172">
        <v>4</v>
      </c>
      <c r="AO172">
        <v>3</v>
      </c>
      <c r="AP172" t="s">
        <v>100</v>
      </c>
      <c r="AQ172" t="s">
        <v>101</v>
      </c>
      <c r="AR172">
        <v>2.3519100000000002</v>
      </c>
      <c r="AT172" t="s">
        <v>67</v>
      </c>
      <c r="AU172" t="s">
        <v>126</v>
      </c>
      <c r="AV172">
        <v>10.209384999999999</v>
      </c>
    </row>
    <row r="173" spans="1:49" x14ac:dyDescent="0.25">
      <c r="A173">
        <v>961339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100</v>
      </c>
      <c r="Q173">
        <v>0</v>
      </c>
      <c r="R173">
        <v>0</v>
      </c>
      <c r="S173">
        <v>0</v>
      </c>
      <c r="T173">
        <v>0</v>
      </c>
      <c r="U173">
        <v>345</v>
      </c>
      <c r="V173" t="s">
        <v>202</v>
      </c>
      <c r="W173">
        <v>3020</v>
      </c>
      <c r="X173" t="s">
        <v>204</v>
      </c>
      <c r="Y173">
        <v>51</v>
      </c>
      <c r="Z173" t="s">
        <v>185</v>
      </c>
      <c r="AA173">
        <v>5</v>
      </c>
      <c r="AB173" t="s">
        <v>185</v>
      </c>
      <c r="AC173">
        <v>4</v>
      </c>
      <c r="AD173" t="s">
        <v>101</v>
      </c>
      <c r="AE173">
        <v>51</v>
      </c>
      <c r="AF173" t="s">
        <v>203</v>
      </c>
      <c r="AG173">
        <v>345</v>
      </c>
      <c r="AH173" t="s">
        <v>202</v>
      </c>
      <c r="AI173">
        <v>13</v>
      </c>
      <c r="AL173" t="s">
        <v>159</v>
      </c>
      <c r="AM173" t="s">
        <v>60</v>
      </c>
      <c r="AN173">
        <v>3</v>
      </c>
      <c r="AO173">
        <v>4</v>
      </c>
      <c r="AP173" t="s">
        <v>100</v>
      </c>
      <c r="AQ173" t="s">
        <v>101</v>
      </c>
      <c r="AR173">
        <v>0.83206999999999998</v>
      </c>
      <c r="AT173" t="s">
        <v>61</v>
      </c>
      <c r="AU173" t="s">
        <v>159</v>
      </c>
      <c r="AV173">
        <v>0.24926999999999999</v>
      </c>
      <c r="AW173">
        <f>SUM(AV173:AV175)</f>
        <v>5.534605</v>
      </c>
    </row>
    <row r="174" spans="1:49" x14ac:dyDescent="0.25">
      <c r="A174">
        <v>1226491</v>
      </c>
      <c r="B174">
        <v>0</v>
      </c>
      <c r="C174">
        <v>0</v>
      </c>
      <c r="D174">
        <v>0</v>
      </c>
      <c r="E174">
        <v>50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10</v>
      </c>
      <c r="R174">
        <v>40</v>
      </c>
      <c r="S174">
        <v>0</v>
      </c>
      <c r="T174">
        <v>0</v>
      </c>
      <c r="U174">
        <v>945</v>
      </c>
      <c r="V174" t="s">
        <v>48</v>
      </c>
      <c r="W174">
        <v>945</v>
      </c>
      <c r="X174" t="s">
        <v>48</v>
      </c>
      <c r="Y174">
        <v>47</v>
      </c>
      <c r="Z174" t="s">
        <v>194</v>
      </c>
      <c r="AA174">
        <v>4</v>
      </c>
      <c r="AB174" t="s">
        <v>180</v>
      </c>
      <c r="AC174">
        <v>4</v>
      </c>
      <c r="AD174" t="s">
        <v>101</v>
      </c>
      <c r="AE174">
        <v>80</v>
      </c>
      <c r="AF174" t="s">
        <v>47</v>
      </c>
      <c r="AG174">
        <v>932</v>
      </c>
      <c r="AH174" t="s">
        <v>48</v>
      </c>
      <c r="AI174">
        <v>23</v>
      </c>
      <c r="AL174" t="s">
        <v>49</v>
      </c>
      <c r="AM174" t="s">
        <v>32</v>
      </c>
      <c r="AN174">
        <v>5</v>
      </c>
      <c r="AO174">
        <v>1</v>
      </c>
      <c r="AP174" t="s">
        <v>100</v>
      </c>
      <c r="AQ174" t="s">
        <v>101</v>
      </c>
      <c r="AR174">
        <v>5.6994309999999997</v>
      </c>
      <c r="AT174" t="s">
        <v>55</v>
      </c>
      <c r="AU174" t="s">
        <v>159</v>
      </c>
      <c r="AV174">
        <v>3.104644</v>
      </c>
    </row>
    <row r="175" spans="1:49" x14ac:dyDescent="0.25">
      <c r="A175">
        <v>998864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100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405</v>
      </c>
      <c r="V175" t="s">
        <v>193</v>
      </c>
      <c r="W175">
        <v>21</v>
      </c>
      <c r="X175" t="s">
        <v>192</v>
      </c>
      <c r="Y175">
        <v>21</v>
      </c>
      <c r="Z175" t="s">
        <v>192</v>
      </c>
      <c r="AA175">
        <v>2</v>
      </c>
      <c r="AB175" t="s">
        <v>191</v>
      </c>
      <c r="AC175">
        <v>4</v>
      </c>
      <c r="AD175" t="s">
        <v>101</v>
      </c>
      <c r="AE175">
        <v>52</v>
      </c>
      <c r="AF175" t="s">
        <v>190</v>
      </c>
      <c r="AG175" t="s">
        <v>189</v>
      </c>
      <c r="AH175" t="s">
        <v>188</v>
      </c>
      <c r="AI175">
        <v>18</v>
      </c>
      <c r="AJ175" t="s">
        <v>187</v>
      </c>
      <c r="AK175">
        <v>18</v>
      </c>
      <c r="AL175" t="s">
        <v>26</v>
      </c>
      <c r="AM175" t="s">
        <v>22</v>
      </c>
      <c r="AN175">
        <v>4</v>
      </c>
      <c r="AO175">
        <v>3</v>
      </c>
      <c r="AP175" t="s">
        <v>100</v>
      </c>
      <c r="AQ175" t="s">
        <v>101</v>
      </c>
      <c r="AR175">
        <v>53.186182000000002</v>
      </c>
      <c r="AT175" t="s">
        <v>67</v>
      </c>
      <c r="AU175" t="s">
        <v>159</v>
      </c>
      <c r="AV175">
        <v>2.1806909999999999</v>
      </c>
    </row>
    <row r="176" spans="1:49" x14ac:dyDescent="0.25">
      <c r="A176">
        <v>1290960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100</v>
      </c>
      <c r="R176">
        <v>0</v>
      </c>
      <c r="S176">
        <v>0</v>
      </c>
      <c r="T176">
        <v>0</v>
      </c>
      <c r="U176">
        <v>154</v>
      </c>
      <c r="V176" t="s">
        <v>216</v>
      </c>
      <c r="W176">
        <v>3020</v>
      </c>
      <c r="X176" t="s">
        <v>204</v>
      </c>
      <c r="Y176">
        <v>51</v>
      </c>
      <c r="Z176" t="s">
        <v>185</v>
      </c>
      <c r="AA176">
        <v>5</v>
      </c>
      <c r="AB176" t="s">
        <v>185</v>
      </c>
      <c r="AC176">
        <v>4</v>
      </c>
      <c r="AD176" t="s">
        <v>101</v>
      </c>
      <c r="AE176">
        <v>18</v>
      </c>
      <c r="AF176" t="s">
        <v>173</v>
      </c>
      <c r="AG176">
        <v>141</v>
      </c>
      <c r="AH176" t="s">
        <v>215</v>
      </c>
      <c r="AI176">
        <v>4</v>
      </c>
      <c r="AL176" t="s">
        <v>153</v>
      </c>
      <c r="AM176" t="s">
        <v>44</v>
      </c>
      <c r="AN176">
        <v>1</v>
      </c>
      <c r="AO176">
        <v>5</v>
      </c>
      <c r="AP176" t="s">
        <v>100</v>
      </c>
      <c r="AQ176" t="s">
        <v>101</v>
      </c>
      <c r="AR176">
        <v>0.97809500000000005</v>
      </c>
      <c r="AT176" t="s">
        <v>61</v>
      </c>
      <c r="AU176" t="s">
        <v>31</v>
      </c>
      <c r="AV176">
        <v>267.31938200000002</v>
      </c>
      <c r="AW176">
        <f>SUM(AV176:AV177)</f>
        <v>297.85674900000004</v>
      </c>
    </row>
    <row r="177" spans="1:49" x14ac:dyDescent="0.25">
      <c r="A177">
        <v>1242585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100</v>
      </c>
      <c r="L177">
        <v>0</v>
      </c>
      <c r="M177">
        <v>0</v>
      </c>
      <c r="N177">
        <v>0</v>
      </c>
      <c r="O177">
        <v>100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997</v>
      </c>
      <c r="V177" t="s">
        <v>214</v>
      </c>
      <c r="W177">
        <v>3011</v>
      </c>
      <c r="X177" t="s">
        <v>213</v>
      </c>
      <c r="Y177">
        <v>23</v>
      </c>
      <c r="Z177" t="s">
        <v>212</v>
      </c>
      <c r="AA177">
        <v>2</v>
      </c>
      <c r="AB177" t="s">
        <v>191</v>
      </c>
      <c r="AC177">
        <v>4</v>
      </c>
      <c r="AD177" t="s">
        <v>68</v>
      </c>
      <c r="AE177">
        <v>58</v>
      </c>
      <c r="AF177" t="s">
        <v>211</v>
      </c>
      <c r="AG177">
        <v>997</v>
      </c>
      <c r="AH177" t="s">
        <v>210</v>
      </c>
      <c r="AI177">
        <v>15</v>
      </c>
      <c r="AL177" t="s">
        <v>109</v>
      </c>
      <c r="AM177" t="s">
        <v>22</v>
      </c>
      <c r="AN177">
        <v>4</v>
      </c>
      <c r="AO177">
        <v>3</v>
      </c>
      <c r="AP177" t="s">
        <v>67</v>
      </c>
      <c r="AQ177" t="s">
        <v>68</v>
      </c>
      <c r="AR177">
        <v>0.25758300000000001</v>
      </c>
      <c r="AT177" t="s">
        <v>67</v>
      </c>
      <c r="AU177" t="s">
        <v>31</v>
      </c>
      <c r="AV177">
        <v>30.537367</v>
      </c>
    </row>
    <row r="178" spans="1:49" x14ac:dyDescent="0.25">
      <c r="A178">
        <v>1226889</v>
      </c>
      <c r="B178">
        <v>0</v>
      </c>
      <c r="C178">
        <v>0</v>
      </c>
      <c r="D178">
        <v>0</v>
      </c>
      <c r="E178">
        <v>100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945</v>
      </c>
      <c r="V178" t="s">
        <v>48</v>
      </c>
      <c r="W178">
        <v>945</v>
      </c>
      <c r="X178" t="s">
        <v>48</v>
      </c>
      <c r="Y178">
        <v>47</v>
      </c>
      <c r="Z178" t="s">
        <v>194</v>
      </c>
      <c r="AA178">
        <v>4</v>
      </c>
      <c r="AB178" t="s">
        <v>180</v>
      </c>
      <c r="AC178">
        <v>4</v>
      </c>
      <c r="AD178" t="s">
        <v>68</v>
      </c>
      <c r="AE178">
        <v>80</v>
      </c>
      <c r="AF178" t="s">
        <v>47</v>
      </c>
      <c r="AG178">
        <v>932</v>
      </c>
      <c r="AH178" t="s">
        <v>48</v>
      </c>
      <c r="AI178">
        <v>23</v>
      </c>
      <c r="AL178" t="s">
        <v>49</v>
      </c>
      <c r="AM178" t="s">
        <v>32</v>
      </c>
      <c r="AN178">
        <v>5</v>
      </c>
      <c r="AO178">
        <v>1</v>
      </c>
      <c r="AP178" t="s">
        <v>67</v>
      </c>
      <c r="AQ178" t="s">
        <v>68</v>
      </c>
      <c r="AR178">
        <v>20.30547</v>
      </c>
      <c r="AT178" t="s">
        <v>61</v>
      </c>
      <c r="AU178" t="s">
        <v>92</v>
      </c>
      <c r="AV178">
        <v>0.79321699999999995</v>
      </c>
      <c r="AW178">
        <f>SUM(AV178:AV180)</f>
        <v>913.291741</v>
      </c>
    </row>
    <row r="179" spans="1:49" x14ac:dyDescent="0.25">
      <c r="A179">
        <v>968731</v>
      </c>
      <c r="B179">
        <v>0</v>
      </c>
      <c r="C179">
        <v>10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90</v>
      </c>
      <c r="S179">
        <v>0</v>
      </c>
      <c r="T179">
        <v>0</v>
      </c>
      <c r="U179">
        <v>142</v>
      </c>
      <c r="V179" t="s">
        <v>207</v>
      </c>
      <c r="W179">
        <v>3004</v>
      </c>
      <c r="X179" t="s">
        <v>209</v>
      </c>
      <c r="Y179">
        <v>11</v>
      </c>
      <c r="Z179" t="s">
        <v>201</v>
      </c>
      <c r="AA179">
        <v>1</v>
      </c>
      <c r="AB179" t="s">
        <v>169</v>
      </c>
      <c r="AC179">
        <v>4</v>
      </c>
      <c r="AD179" t="s">
        <v>68</v>
      </c>
      <c r="AE179">
        <v>30</v>
      </c>
      <c r="AF179" t="s">
        <v>208</v>
      </c>
      <c r="AG179">
        <v>193</v>
      </c>
      <c r="AH179" t="s">
        <v>207</v>
      </c>
      <c r="AI179">
        <v>6</v>
      </c>
      <c r="AL179" t="s">
        <v>155</v>
      </c>
      <c r="AM179" t="s">
        <v>44</v>
      </c>
      <c r="AN179">
        <v>1</v>
      </c>
      <c r="AO179">
        <v>3</v>
      </c>
      <c r="AP179" t="s">
        <v>67</v>
      </c>
      <c r="AQ179" t="s">
        <v>68</v>
      </c>
      <c r="AR179">
        <v>2.0085600000000001</v>
      </c>
      <c r="AT179" t="s">
        <v>55</v>
      </c>
      <c r="AU179" t="s">
        <v>92</v>
      </c>
      <c r="AV179">
        <v>193.49847399999999</v>
      </c>
    </row>
    <row r="180" spans="1:49" x14ac:dyDescent="0.25">
      <c r="A180">
        <v>973176</v>
      </c>
      <c r="B180">
        <v>0</v>
      </c>
      <c r="C180">
        <v>0</v>
      </c>
      <c r="D180">
        <v>20</v>
      </c>
      <c r="E180">
        <v>80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210</v>
      </c>
      <c r="V180" t="s">
        <v>206</v>
      </c>
      <c r="W180">
        <v>3021</v>
      </c>
      <c r="X180" t="s">
        <v>186</v>
      </c>
      <c r="Y180">
        <v>51</v>
      </c>
      <c r="Z180" t="s">
        <v>185</v>
      </c>
      <c r="AA180">
        <v>5</v>
      </c>
      <c r="AB180" t="s">
        <v>185</v>
      </c>
      <c r="AC180">
        <v>4</v>
      </c>
      <c r="AD180" t="s">
        <v>68</v>
      </c>
      <c r="AE180">
        <v>34</v>
      </c>
      <c r="AF180" t="s">
        <v>124</v>
      </c>
      <c r="AG180">
        <v>211</v>
      </c>
      <c r="AH180" t="s">
        <v>140</v>
      </c>
      <c r="AI180">
        <v>7</v>
      </c>
      <c r="AL180" t="s">
        <v>126</v>
      </c>
      <c r="AM180" t="s">
        <v>60</v>
      </c>
      <c r="AN180">
        <v>3</v>
      </c>
      <c r="AO180">
        <v>1</v>
      </c>
      <c r="AP180" t="s">
        <v>67</v>
      </c>
      <c r="AQ180" t="s">
        <v>68</v>
      </c>
      <c r="AR180">
        <v>10.209384999999999</v>
      </c>
      <c r="AT180" t="s">
        <v>67</v>
      </c>
      <c r="AU180" t="s">
        <v>92</v>
      </c>
      <c r="AV180">
        <v>719.00004999999999</v>
      </c>
    </row>
    <row r="181" spans="1:49" x14ac:dyDescent="0.25">
      <c r="A181">
        <v>973554</v>
      </c>
      <c r="B181">
        <v>0</v>
      </c>
      <c r="C181">
        <v>10</v>
      </c>
      <c r="D181">
        <v>0</v>
      </c>
      <c r="E181">
        <v>30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60</v>
      </c>
      <c r="Q181">
        <v>0</v>
      </c>
      <c r="R181">
        <v>0</v>
      </c>
      <c r="S181">
        <v>0</v>
      </c>
      <c r="T181">
        <v>0</v>
      </c>
      <c r="U181">
        <v>221</v>
      </c>
      <c r="V181" t="s">
        <v>91</v>
      </c>
      <c r="W181">
        <v>3020</v>
      </c>
      <c r="X181" t="s">
        <v>204</v>
      </c>
      <c r="Y181">
        <v>51</v>
      </c>
      <c r="Z181" t="s">
        <v>185</v>
      </c>
      <c r="AA181">
        <v>5</v>
      </c>
      <c r="AB181" t="s">
        <v>185</v>
      </c>
      <c r="AC181">
        <v>4</v>
      </c>
      <c r="AD181" t="s">
        <v>68</v>
      </c>
      <c r="AE181">
        <v>39</v>
      </c>
      <c r="AF181" t="s">
        <v>90</v>
      </c>
      <c r="AG181">
        <v>221</v>
      </c>
      <c r="AH181" t="s">
        <v>91</v>
      </c>
      <c r="AI181">
        <v>8</v>
      </c>
      <c r="AL181" t="s">
        <v>92</v>
      </c>
      <c r="AM181" t="s">
        <v>60</v>
      </c>
      <c r="AN181">
        <v>3</v>
      </c>
      <c r="AO181">
        <v>1</v>
      </c>
      <c r="AP181" t="s">
        <v>67</v>
      </c>
      <c r="AQ181" t="s">
        <v>68</v>
      </c>
      <c r="AR181">
        <v>719.00004999999999</v>
      </c>
      <c r="AT181" t="s">
        <v>61</v>
      </c>
      <c r="AU181" t="s">
        <v>152</v>
      </c>
      <c r="AV181">
        <v>4.5581000000000003E-2</v>
      </c>
      <c r="AW181">
        <f>SUM(AV181:AV182)</f>
        <v>0.147947</v>
      </c>
    </row>
    <row r="182" spans="1:49" x14ac:dyDescent="0.25">
      <c r="A182">
        <v>990043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100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403</v>
      </c>
      <c r="V182" t="s">
        <v>205</v>
      </c>
      <c r="W182">
        <v>22</v>
      </c>
      <c r="X182" t="s">
        <v>37</v>
      </c>
      <c r="Y182">
        <v>22</v>
      </c>
      <c r="Z182" t="s">
        <v>37</v>
      </c>
      <c r="AA182">
        <v>2</v>
      </c>
      <c r="AB182" t="s">
        <v>191</v>
      </c>
      <c r="AC182">
        <v>4</v>
      </c>
      <c r="AD182" t="s">
        <v>68</v>
      </c>
      <c r="AE182">
        <v>55</v>
      </c>
      <c r="AF182" t="s">
        <v>35</v>
      </c>
      <c r="AG182">
        <v>423</v>
      </c>
      <c r="AH182" t="s">
        <v>205</v>
      </c>
      <c r="AI182">
        <v>17</v>
      </c>
      <c r="AL182" t="s">
        <v>37</v>
      </c>
      <c r="AM182" t="s">
        <v>38</v>
      </c>
      <c r="AN182">
        <v>2</v>
      </c>
      <c r="AO182">
        <v>5</v>
      </c>
      <c r="AP182" t="s">
        <v>67</v>
      </c>
      <c r="AQ182" t="s">
        <v>68</v>
      </c>
      <c r="AR182">
        <v>373.96086000000003</v>
      </c>
      <c r="AT182" t="s">
        <v>67</v>
      </c>
      <c r="AU182" t="s">
        <v>152</v>
      </c>
      <c r="AV182">
        <v>0.102366</v>
      </c>
    </row>
    <row r="183" spans="1:49" x14ac:dyDescent="0.25">
      <c r="A183">
        <v>974075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100</v>
      </c>
      <c r="Q183">
        <v>0</v>
      </c>
      <c r="R183">
        <v>0</v>
      </c>
      <c r="S183">
        <v>0</v>
      </c>
      <c r="T183">
        <v>0</v>
      </c>
      <c r="U183">
        <v>345</v>
      </c>
      <c r="V183" t="s">
        <v>202</v>
      </c>
      <c r="W183">
        <v>3020</v>
      </c>
      <c r="X183" t="s">
        <v>204</v>
      </c>
      <c r="Y183">
        <v>51</v>
      </c>
      <c r="Z183" t="s">
        <v>185</v>
      </c>
      <c r="AA183">
        <v>5</v>
      </c>
      <c r="AB183" t="s">
        <v>185</v>
      </c>
      <c r="AC183">
        <v>4</v>
      </c>
      <c r="AD183" t="s">
        <v>68</v>
      </c>
      <c r="AE183">
        <v>51</v>
      </c>
      <c r="AF183" t="s">
        <v>203</v>
      </c>
      <c r="AG183">
        <v>345</v>
      </c>
      <c r="AH183" t="s">
        <v>202</v>
      </c>
      <c r="AI183">
        <v>13</v>
      </c>
      <c r="AL183" t="s">
        <v>159</v>
      </c>
      <c r="AM183" t="s">
        <v>60</v>
      </c>
      <c r="AN183">
        <v>3</v>
      </c>
      <c r="AO183">
        <v>4</v>
      </c>
      <c r="AP183" t="s">
        <v>67</v>
      </c>
      <c r="AQ183" t="s">
        <v>68</v>
      </c>
      <c r="AR183">
        <v>2.1806909999999999</v>
      </c>
      <c r="AT183" t="s">
        <v>61</v>
      </c>
      <c r="AU183" t="s">
        <v>43</v>
      </c>
      <c r="AV183">
        <v>0.18818799999999999</v>
      </c>
      <c r="AW183">
        <f>SUM(AV183:AV185)</f>
        <v>34.017927999999998</v>
      </c>
    </row>
    <row r="184" spans="1:49" x14ac:dyDescent="0.25">
      <c r="A184">
        <v>1270840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80</v>
      </c>
      <c r="R184">
        <v>20</v>
      </c>
      <c r="S184">
        <v>0</v>
      </c>
      <c r="T184">
        <v>0</v>
      </c>
      <c r="U184">
        <v>2000</v>
      </c>
      <c r="V184" t="s">
        <v>120</v>
      </c>
      <c r="W184">
        <v>11</v>
      </c>
      <c r="X184" t="s">
        <v>201</v>
      </c>
      <c r="Y184">
        <v>11</v>
      </c>
      <c r="Z184" t="s">
        <v>201</v>
      </c>
      <c r="AA184">
        <v>1</v>
      </c>
      <c r="AB184" t="s">
        <v>169</v>
      </c>
      <c r="AC184">
        <v>4</v>
      </c>
      <c r="AD184" t="s">
        <v>68</v>
      </c>
      <c r="AE184">
        <v>7</v>
      </c>
      <c r="AF184" t="s">
        <v>113</v>
      </c>
      <c r="AG184">
        <v>439</v>
      </c>
      <c r="AH184" t="s">
        <v>120</v>
      </c>
      <c r="AI184">
        <v>1</v>
      </c>
      <c r="AL184" t="s">
        <v>43</v>
      </c>
      <c r="AM184" t="s">
        <v>44</v>
      </c>
      <c r="AN184">
        <v>1</v>
      </c>
      <c r="AO184">
        <v>5</v>
      </c>
      <c r="AP184" t="s">
        <v>67</v>
      </c>
      <c r="AQ184" t="s">
        <v>68</v>
      </c>
      <c r="AR184">
        <v>7.7417720000000001</v>
      </c>
      <c r="AT184" t="s">
        <v>55</v>
      </c>
      <c r="AU184" t="s">
        <v>43</v>
      </c>
      <c r="AV184">
        <v>26.087968</v>
      </c>
    </row>
    <row r="185" spans="1:49" x14ac:dyDescent="0.25">
      <c r="A185">
        <v>1287676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100</v>
      </c>
      <c r="S185">
        <v>0</v>
      </c>
      <c r="T185">
        <v>0</v>
      </c>
      <c r="U185">
        <v>131</v>
      </c>
      <c r="V185" t="s">
        <v>198</v>
      </c>
      <c r="W185">
        <v>3005</v>
      </c>
      <c r="X185" t="s">
        <v>200</v>
      </c>
      <c r="Y185">
        <v>15</v>
      </c>
      <c r="Z185" t="s">
        <v>199</v>
      </c>
      <c r="AA185">
        <v>1</v>
      </c>
      <c r="AB185" t="s">
        <v>169</v>
      </c>
      <c r="AC185">
        <v>4</v>
      </c>
      <c r="AD185" t="s">
        <v>68</v>
      </c>
      <c r="AE185">
        <v>15</v>
      </c>
      <c r="AF185" t="s">
        <v>136</v>
      </c>
      <c r="AG185">
        <v>131</v>
      </c>
      <c r="AH185" t="s">
        <v>198</v>
      </c>
      <c r="AI185">
        <v>3</v>
      </c>
      <c r="AL185" t="s">
        <v>138</v>
      </c>
      <c r="AM185" t="s">
        <v>44</v>
      </c>
      <c r="AN185">
        <v>1</v>
      </c>
      <c r="AO185">
        <v>5</v>
      </c>
      <c r="AP185" t="s">
        <v>67</v>
      </c>
      <c r="AQ185" t="s">
        <v>68</v>
      </c>
      <c r="AR185">
        <v>4.9260729999999997</v>
      </c>
      <c r="AT185" t="s">
        <v>67</v>
      </c>
      <c r="AU185" t="s">
        <v>43</v>
      </c>
      <c r="AV185">
        <v>7.7417720000000001</v>
      </c>
    </row>
    <row r="186" spans="1:49" x14ac:dyDescent="0.25">
      <c r="A186">
        <v>970010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5</v>
      </c>
      <c r="R186">
        <v>15</v>
      </c>
      <c r="S186">
        <v>5</v>
      </c>
      <c r="T186">
        <v>75</v>
      </c>
      <c r="U186">
        <v>151</v>
      </c>
      <c r="V186" t="s">
        <v>196</v>
      </c>
      <c r="W186">
        <v>151</v>
      </c>
      <c r="X186" t="s">
        <v>196</v>
      </c>
      <c r="Y186">
        <v>14</v>
      </c>
      <c r="Z186" t="s">
        <v>197</v>
      </c>
      <c r="AA186">
        <v>1</v>
      </c>
      <c r="AB186" t="s">
        <v>169</v>
      </c>
      <c r="AC186">
        <v>4</v>
      </c>
      <c r="AD186" t="s">
        <v>68</v>
      </c>
      <c r="AE186">
        <v>23</v>
      </c>
      <c r="AF186" t="s">
        <v>128</v>
      </c>
      <c r="AG186">
        <v>151</v>
      </c>
      <c r="AH186" t="s">
        <v>196</v>
      </c>
      <c r="AI186">
        <v>5</v>
      </c>
      <c r="AL186" t="s">
        <v>130</v>
      </c>
      <c r="AM186" t="s">
        <v>44</v>
      </c>
      <c r="AN186">
        <v>1</v>
      </c>
      <c r="AO186">
        <v>5</v>
      </c>
      <c r="AP186" t="s">
        <v>67</v>
      </c>
      <c r="AQ186" t="s">
        <v>68</v>
      </c>
      <c r="AR186">
        <v>1.139168</v>
      </c>
      <c r="AT186" t="s">
        <v>61</v>
      </c>
      <c r="AU186" t="s">
        <v>52</v>
      </c>
      <c r="AV186">
        <v>111.20717</v>
      </c>
      <c r="AW186">
        <f>SUM(AV186:AV188)</f>
        <v>170.80632299999999</v>
      </c>
    </row>
    <row r="187" spans="1:49" x14ac:dyDescent="0.25">
      <c r="A187">
        <v>1280074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100</v>
      </c>
      <c r="Q187">
        <v>0</v>
      </c>
      <c r="R187">
        <v>0</v>
      </c>
      <c r="S187">
        <v>0</v>
      </c>
      <c r="T187">
        <v>0</v>
      </c>
      <c r="U187">
        <v>9312</v>
      </c>
      <c r="V187" t="s">
        <v>30</v>
      </c>
      <c r="W187">
        <v>3018</v>
      </c>
      <c r="X187" t="s">
        <v>195</v>
      </c>
      <c r="Y187">
        <v>47</v>
      </c>
      <c r="Z187" t="s">
        <v>194</v>
      </c>
      <c r="AA187">
        <v>4</v>
      </c>
      <c r="AB187" t="s">
        <v>180</v>
      </c>
      <c r="AC187">
        <v>4</v>
      </c>
      <c r="AD187" t="s">
        <v>68</v>
      </c>
      <c r="AE187">
        <v>79</v>
      </c>
      <c r="AF187" t="s">
        <v>29</v>
      </c>
      <c r="AG187">
        <v>931</v>
      </c>
      <c r="AH187" t="s">
        <v>30</v>
      </c>
      <c r="AI187">
        <v>22</v>
      </c>
      <c r="AL187" t="s">
        <v>31</v>
      </c>
      <c r="AM187" t="s">
        <v>32</v>
      </c>
      <c r="AN187">
        <v>5</v>
      </c>
      <c r="AO187">
        <v>1</v>
      </c>
      <c r="AP187" t="s">
        <v>67</v>
      </c>
      <c r="AQ187" t="s">
        <v>68</v>
      </c>
      <c r="AR187">
        <v>30.537367</v>
      </c>
      <c r="AT187" t="s">
        <v>55</v>
      </c>
      <c r="AU187" t="s">
        <v>52</v>
      </c>
      <c r="AV187">
        <v>45.594116999999997</v>
      </c>
    </row>
    <row r="188" spans="1:49" x14ac:dyDescent="0.25">
      <c r="A188">
        <v>998592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100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405</v>
      </c>
      <c r="V188" t="s">
        <v>193</v>
      </c>
      <c r="W188">
        <v>21</v>
      </c>
      <c r="X188" t="s">
        <v>192</v>
      </c>
      <c r="Y188">
        <v>21</v>
      </c>
      <c r="Z188" t="s">
        <v>192</v>
      </c>
      <c r="AA188">
        <v>2</v>
      </c>
      <c r="AB188" t="s">
        <v>191</v>
      </c>
      <c r="AC188">
        <v>4</v>
      </c>
      <c r="AD188" t="s">
        <v>68</v>
      </c>
      <c r="AE188">
        <v>52</v>
      </c>
      <c r="AF188" t="s">
        <v>190</v>
      </c>
      <c r="AG188" t="s">
        <v>189</v>
      </c>
      <c r="AH188" t="s">
        <v>188</v>
      </c>
      <c r="AI188">
        <v>18</v>
      </c>
      <c r="AJ188" t="s">
        <v>187</v>
      </c>
      <c r="AK188">
        <v>18</v>
      </c>
      <c r="AL188" t="s">
        <v>26</v>
      </c>
      <c r="AM188" t="s">
        <v>22</v>
      </c>
      <c r="AN188">
        <v>4</v>
      </c>
      <c r="AO188">
        <v>3</v>
      </c>
      <c r="AP188" t="s">
        <v>67</v>
      </c>
      <c r="AQ188" t="s">
        <v>68</v>
      </c>
      <c r="AR188">
        <v>1.494807</v>
      </c>
      <c r="AT188" t="s">
        <v>67</v>
      </c>
      <c r="AU188" t="s">
        <v>52</v>
      </c>
      <c r="AV188">
        <v>14.005036</v>
      </c>
    </row>
    <row r="189" spans="1:49" x14ac:dyDescent="0.25">
      <c r="A189">
        <v>973778</v>
      </c>
      <c r="B189">
        <v>0</v>
      </c>
      <c r="C189">
        <v>35</v>
      </c>
      <c r="D189">
        <v>15</v>
      </c>
      <c r="E189">
        <v>50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332</v>
      </c>
      <c r="V189" t="s">
        <v>59</v>
      </c>
      <c r="W189">
        <v>3021</v>
      </c>
      <c r="X189" t="s">
        <v>186</v>
      </c>
      <c r="Y189">
        <v>51</v>
      </c>
      <c r="Z189" t="s">
        <v>185</v>
      </c>
      <c r="AA189">
        <v>5</v>
      </c>
      <c r="AB189" t="s">
        <v>185</v>
      </c>
      <c r="AC189">
        <v>4</v>
      </c>
      <c r="AD189" t="s">
        <v>68</v>
      </c>
      <c r="AE189">
        <v>49</v>
      </c>
      <c r="AF189" t="s">
        <v>184</v>
      </c>
      <c r="AG189">
        <v>331</v>
      </c>
      <c r="AH189" t="s">
        <v>59</v>
      </c>
      <c r="AI189">
        <v>12</v>
      </c>
      <c r="AL189" t="s">
        <v>59</v>
      </c>
      <c r="AM189" t="s">
        <v>60</v>
      </c>
      <c r="AN189">
        <v>3</v>
      </c>
      <c r="AO189">
        <v>1</v>
      </c>
      <c r="AP189" t="s">
        <v>67</v>
      </c>
      <c r="AQ189" t="s">
        <v>68</v>
      </c>
      <c r="AR189">
        <v>7.6252959999999996</v>
      </c>
      <c r="AT189" t="s">
        <v>61</v>
      </c>
      <c r="AU189" t="s">
        <v>66</v>
      </c>
      <c r="AV189">
        <v>74.280867999999998</v>
      </c>
    </row>
    <row r="190" spans="1:49" x14ac:dyDescent="0.25">
      <c r="A190">
        <v>1069532</v>
      </c>
      <c r="B190">
        <v>15</v>
      </c>
      <c r="C190">
        <v>55</v>
      </c>
      <c r="D190">
        <v>25</v>
      </c>
      <c r="E190">
        <v>5</v>
      </c>
      <c r="F190">
        <v>0</v>
      </c>
      <c r="G190">
        <v>15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625</v>
      </c>
      <c r="V190" t="s">
        <v>183</v>
      </c>
      <c r="W190">
        <v>3014</v>
      </c>
      <c r="X190" t="s">
        <v>182</v>
      </c>
      <c r="Y190">
        <v>45</v>
      </c>
      <c r="Z190" t="s">
        <v>181</v>
      </c>
      <c r="AA190">
        <v>4</v>
      </c>
      <c r="AB190" t="s">
        <v>180</v>
      </c>
      <c r="AC190">
        <v>4</v>
      </c>
      <c r="AD190" t="s">
        <v>68</v>
      </c>
      <c r="AE190">
        <v>63</v>
      </c>
      <c r="AF190" t="s">
        <v>179</v>
      </c>
      <c r="AG190">
        <v>625</v>
      </c>
      <c r="AH190" t="s">
        <v>178</v>
      </c>
      <c r="AI190">
        <v>20</v>
      </c>
      <c r="AL190" t="s">
        <v>52</v>
      </c>
      <c r="AM190" t="s">
        <v>32</v>
      </c>
      <c r="AN190">
        <v>5</v>
      </c>
      <c r="AO190">
        <v>1</v>
      </c>
      <c r="AP190" t="s">
        <v>67</v>
      </c>
      <c r="AQ190" t="s">
        <v>68</v>
      </c>
      <c r="AR190">
        <v>14.005036</v>
      </c>
      <c r="AT190" t="s">
        <v>61</v>
      </c>
      <c r="AU190" t="s">
        <v>112</v>
      </c>
      <c r="AV190">
        <v>8.7127999999999997E-2</v>
      </c>
      <c r="AW190">
        <f>SUM(AV190:AV191)</f>
        <v>3.171106</v>
      </c>
    </row>
    <row r="191" spans="1:49" x14ac:dyDescent="0.25">
      <c r="A191">
        <v>956602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 t="s">
        <v>177</v>
      </c>
      <c r="W191">
        <v>0</v>
      </c>
      <c r="X191" t="s">
        <v>177</v>
      </c>
      <c r="Y191">
        <v>0</v>
      </c>
      <c r="Z191" t="s">
        <v>177</v>
      </c>
      <c r="AA191">
        <v>0</v>
      </c>
      <c r="AB191" t="s">
        <v>177</v>
      </c>
      <c r="AC191">
        <v>4</v>
      </c>
      <c r="AD191" t="s">
        <v>68</v>
      </c>
      <c r="AE191">
        <v>1</v>
      </c>
      <c r="AF191" t="s">
        <v>176</v>
      </c>
      <c r="AG191">
        <v>0</v>
      </c>
      <c r="AH191" t="s">
        <v>152</v>
      </c>
      <c r="AI191">
        <v>0</v>
      </c>
      <c r="AL191" t="s">
        <v>152</v>
      </c>
      <c r="AM191" t="s">
        <v>44</v>
      </c>
      <c r="AN191">
        <v>1</v>
      </c>
      <c r="AO191">
        <v>5</v>
      </c>
      <c r="AP191" t="s">
        <v>67</v>
      </c>
      <c r="AQ191" t="s">
        <v>68</v>
      </c>
      <c r="AR191">
        <v>0.102366</v>
      </c>
      <c r="AT191" t="s">
        <v>67</v>
      </c>
      <c r="AU191" t="s">
        <v>112</v>
      </c>
      <c r="AV191">
        <v>3.0839780000000001</v>
      </c>
    </row>
    <row r="192" spans="1:49" x14ac:dyDescent="0.25">
      <c r="A192">
        <v>961667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35</v>
      </c>
      <c r="R192">
        <v>55</v>
      </c>
      <c r="S192">
        <v>10</v>
      </c>
      <c r="T192">
        <v>0</v>
      </c>
      <c r="U192">
        <v>113</v>
      </c>
      <c r="V192" t="s">
        <v>175</v>
      </c>
      <c r="W192">
        <v>113</v>
      </c>
      <c r="X192" t="s">
        <v>174</v>
      </c>
      <c r="Y192">
        <v>12</v>
      </c>
      <c r="Z192" t="s">
        <v>170</v>
      </c>
      <c r="AA192">
        <v>1</v>
      </c>
      <c r="AB192" t="s">
        <v>169</v>
      </c>
      <c r="AC192">
        <v>4</v>
      </c>
      <c r="AD192" t="s">
        <v>68</v>
      </c>
      <c r="AE192">
        <v>22</v>
      </c>
      <c r="AF192" t="s">
        <v>173</v>
      </c>
      <c r="AG192">
        <v>141</v>
      </c>
      <c r="AH192" t="s">
        <v>172</v>
      </c>
      <c r="AI192">
        <v>19</v>
      </c>
      <c r="AL192" t="s">
        <v>21</v>
      </c>
      <c r="AM192" t="s">
        <v>22</v>
      </c>
      <c r="AN192">
        <v>4</v>
      </c>
      <c r="AO192">
        <v>3</v>
      </c>
      <c r="AP192" t="s">
        <v>67</v>
      </c>
      <c r="AQ192" t="s">
        <v>68</v>
      </c>
      <c r="AR192">
        <v>1.015693</v>
      </c>
      <c r="AT192" t="s">
        <v>61</v>
      </c>
      <c r="AU192" t="s">
        <v>130</v>
      </c>
      <c r="AV192">
        <v>6.1208470000000004</v>
      </c>
      <c r="AW192">
        <f>SUM(AV192:AV193)</f>
        <v>7.2600150000000001</v>
      </c>
    </row>
    <row r="193" spans="1:49" x14ac:dyDescent="0.25">
      <c r="A193">
        <v>970948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35</v>
      </c>
      <c r="R193">
        <v>35</v>
      </c>
      <c r="S193">
        <v>5</v>
      </c>
      <c r="T193">
        <v>25</v>
      </c>
      <c r="U193">
        <v>168</v>
      </c>
      <c r="V193" t="s">
        <v>111</v>
      </c>
      <c r="W193">
        <v>3002</v>
      </c>
      <c r="X193" t="s">
        <v>171</v>
      </c>
      <c r="Y193">
        <v>12</v>
      </c>
      <c r="Z193" t="s">
        <v>170</v>
      </c>
      <c r="AA193">
        <v>1</v>
      </c>
      <c r="AB193" t="s">
        <v>169</v>
      </c>
      <c r="AC193">
        <v>4</v>
      </c>
      <c r="AD193" t="s">
        <v>68</v>
      </c>
      <c r="AE193">
        <v>14</v>
      </c>
      <c r="AF193" t="s">
        <v>110</v>
      </c>
      <c r="AG193">
        <v>121</v>
      </c>
      <c r="AH193" t="s">
        <v>111</v>
      </c>
      <c r="AI193">
        <v>2</v>
      </c>
      <c r="AL193" t="s">
        <v>112</v>
      </c>
      <c r="AM193" t="s">
        <v>44</v>
      </c>
      <c r="AN193">
        <v>1</v>
      </c>
      <c r="AO193">
        <v>5</v>
      </c>
      <c r="AP193" t="s">
        <v>67</v>
      </c>
      <c r="AQ193" t="s">
        <v>68</v>
      </c>
      <c r="AR193">
        <v>3.0839780000000001</v>
      </c>
      <c r="AT193" t="s">
        <v>67</v>
      </c>
      <c r="AU193" t="s">
        <v>130</v>
      </c>
      <c r="AV193">
        <v>1.139168</v>
      </c>
    </row>
    <row r="194" spans="1:49" x14ac:dyDescent="0.25">
      <c r="AT194" t="s">
        <v>55</v>
      </c>
      <c r="AU194" t="s">
        <v>155</v>
      </c>
      <c r="AV194">
        <v>37.175184999999999</v>
      </c>
      <c r="AW194">
        <f>SUM(AV194:AV195)</f>
        <v>39.183745000000002</v>
      </c>
    </row>
    <row r="195" spans="1:49" x14ac:dyDescent="0.25">
      <c r="AT195" t="s">
        <v>67</v>
      </c>
      <c r="AU195" t="s">
        <v>155</v>
      </c>
      <c r="AV195">
        <v>2.0085600000000001</v>
      </c>
    </row>
  </sheetData>
  <autoFilter ref="AT1:AV26">
    <sortState ref="AT2:AV26">
      <sortCondition ref="AU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6"/>
  <sheetViews>
    <sheetView workbookViewId="0">
      <pane xSplit="1" topLeftCell="B1" activePane="topRight" state="frozen"/>
      <selection pane="topRight" sqref="A1:P25"/>
    </sheetView>
  </sheetViews>
  <sheetFormatPr baseColWidth="10" defaultRowHeight="15" x14ac:dyDescent="0.25"/>
  <cols>
    <col min="2" max="2" width="33.140625" customWidth="1"/>
    <col min="3" max="3" width="2.5703125" customWidth="1"/>
    <col min="4" max="4" width="2.7109375" customWidth="1"/>
  </cols>
  <sheetData>
    <row r="1" spans="1:16" x14ac:dyDescent="0.25">
      <c r="A1" t="s">
        <v>148</v>
      </c>
      <c r="B1" t="s">
        <v>149</v>
      </c>
      <c r="C1" t="s">
        <v>150</v>
      </c>
      <c r="D1" t="s">
        <v>151</v>
      </c>
      <c r="E1" t="s">
        <v>144</v>
      </c>
      <c r="F1" t="s">
        <v>117</v>
      </c>
      <c r="G1" t="s">
        <v>45</v>
      </c>
      <c r="H1" t="s">
        <v>145</v>
      </c>
      <c r="I1" t="s">
        <v>78</v>
      </c>
      <c r="J1" t="s">
        <v>87</v>
      </c>
      <c r="K1" t="s">
        <v>147</v>
      </c>
      <c r="L1" t="s">
        <v>27</v>
      </c>
      <c r="M1" t="s">
        <v>104</v>
      </c>
      <c r="N1" t="s">
        <v>71</v>
      </c>
      <c r="O1" t="s">
        <v>100</v>
      </c>
      <c r="P1" t="s">
        <v>146</v>
      </c>
    </row>
    <row r="2" spans="1:16" x14ac:dyDescent="0.25">
      <c r="A2">
        <v>0</v>
      </c>
      <c r="B2" t="s">
        <v>152</v>
      </c>
      <c r="C2" t="s">
        <v>44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1</v>
      </c>
      <c r="B3" t="s">
        <v>43</v>
      </c>
      <c r="C3" t="s">
        <v>44</v>
      </c>
      <c r="D3">
        <v>1</v>
      </c>
      <c r="E3">
        <v>15.612055999999999</v>
      </c>
      <c r="F3">
        <v>0</v>
      </c>
      <c r="G3">
        <v>15.559714</v>
      </c>
      <c r="H3">
        <v>2.2154829999999999</v>
      </c>
      <c r="I3">
        <v>1.6434519999999999</v>
      </c>
      <c r="J3">
        <v>0</v>
      </c>
      <c r="K3">
        <v>28.974609999999998</v>
      </c>
      <c r="L3">
        <v>2.6604130000000001</v>
      </c>
      <c r="M3">
        <v>0</v>
      </c>
      <c r="N3">
        <v>47.915312999999998</v>
      </c>
      <c r="O3">
        <v>4.2441700000000004</v>
      </c>
      <c r="P3">
        <v>0</v>
      </c>
    </row>
    <row r="4" spans="1:16" x14ac:dyDescent="0.25">
      <c r="A4">
        <v>2</v>
      </c>
      <c r="B4" t="s">
        <v>112</v>
      </c>
      <c r="C4" t="s">
        <v>44</v>
      </c>
      <c r="D4">
        <v>1</v>
      </c>
      <c r="E4">
        <v>0</v>
      </c>
      <c r="F4">
        <v>0</v>
      </c>
      <c r="G4">
        <v>38.849629</v>
      </c>
      <c r="H4">
        <v>0</v>
      </c>
      <c r="I4">
        <v>0</v>
      </c>
      <c r="J4">
        <v>0</v>
      </c>
      <c r="K4">
        <v>0</v>
      </c>
      <c r="L4">
        <v>8.176698</v>
      </c>
      <c r="M4">
        <v>0</v>
      </c>
      <c r="N4">
        <v>0</v>
      </c>
      <c r="O4">
        <v>6.8434309999999998</v>
      </c>
      <c r="P4">
        <v>2.0018129999999998</v>
      </c>
    </row>
    <row r="5" spans="1:16" x14ac:dyDescent="0.25">
      <c r="A5">
        <v>3</v>
      </c>
      <c r="B5" t="s">
        <v>138</v>
      </c>
      <c r="C5" t="s">
        <v>44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5.3705480000000003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4</v>
      </c>
      <c r="B6" t="s">
        <v>153</v>
      </c>
      <c r="C6" t="s">
        <v>44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5</v>
      </c>
      <c r="B7" t="s">
        <v>130</v>
      </c>
      <c r="C7" t="s">
        <v>154</v>
      </c>
      <c r="D7" t="s">
        <v>44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22.985969999999998</v>
      </c>
    </row>
    <row r="8" spans="1:16" x14ac:dyDescent="0.25">
      <c r="A8">
        <v>6</v>
      </c>
      <c r="B8" t="s">
        <v>155</v>
      </c>
      <c r="C8" t="s">
        <v>44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7</v>
      </c>
      <c r="B9" t="s">
        <v>126</v>
      </c>
      <c r="C9" t="s">
        <v>60</v>
      </c>
      <c r="D9">
        <v>3</v>
      </c>
      <c r="E9">
        <v>25.700680999999999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98.666280999999998</v>
      </c>
    </row>
    <row r="10" spans="1:16" x14ac:dyDescent="0.25">
      <c r="A10">
        <v>8</v>
      </c>
      <c r="B10" t="s">
        <v>92</v>
      </c>
      <c r="C10" t="s">
        <v>60</v>
      </c>
      <c r="D10">
        <v>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30.792859</v>
      </c>
      <c r="M10">
        <v>0</v>
      </c>
      <c r="N10">
        <v>0</v>
      </c>
      <c r="O10">
        <v>253.48524900000001</v>
      </c>
      <c r="P10">
        <v>495.40790399999997</v>
      </c>
    </row>
    <row r="11" spans="1:16" x14ac:dyDescent="0.25">
      <c r="A11">
        <v>9</v>
      </c>
      <c r="B11" t="s">
        <v>156</v>
      </c>
      <c r="C11" t="s">
        <v>60</v>
      </c>
      <c r="D11">
        <v>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10</v>
      </c>
      <c r="B12" t="s">
        <v>157</v>
      </c>
      <c r="C12" t="s">
        <v>158</v>
      </c>
      <c r="D12" t="s">
        <v>60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11</v>
      </c>
      <c r="B13" t="s">
        <v>66</v>
      </c>
      <c r="C13" t="s">
        <v>60</v>
      </c>
      <c r="D13">
        <v>3</v>
      </c>
      <c r="E13">
        <v>1.2235240000000001</v>
      </c>
      <c r="F13">
        <v>0</v>
      </c>
      <c r="G13">
        <v>0</v>
      </c>
      <c r="H13">
        <v>18.005324000000002</v>
      </c>
      <c r="I13">
        <v>0</v>
      </c>
      <c r="J13">
        <v>17.916654000000001</v>
      </c>
      <c r="K13">
        <v>38.538263999999998</v>
      </c>
      <c r="L13">
        <v>0</v>
      </c>
      <c r="M13">
        <v>0</v>
      </c>
      <c r="N13">
        <v>0</v>
      </c>
      <c r="O13">
        <v>0</v>
      </c>
      <c r="P13">
        <v>19.172431</v>
      </c>
    </row>
    <row r="14" spans="1:16" x14ac:dyDescent="0.25">
      <c r="A14">
        <v>12</v>
      </c>
      <c r="B14" t="s">
        <v>59</v>
      </c>
      <c r="C14" t="s">
        <v>60</v>
      </c>
      <c r="D14">
        <v>3</v>
      </c>
      <c r="E14">
        <v>31.513255000000001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150.57085599999999</v>
      </c>
    </row>
    <row r="15" spans="1:16" x14ac:dyDescent="0.25">
      <c r="A15">
        <v>13</v>
      </c>
      <c r="B15" t="s">
        <v>159</v>
      </c>
      <c r="C15" t="s">
        <v>60</v>
      </c>
      <c r="D15">
        <v>3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14</v>
      </c>
      <c r="B16" t="s">
        <v>160</v>
      </c>
      <c r="C16" t="s">
        <v>22</v>
      </c>
      <c r="D16">
        <v>4</v>
      </c>
      <c r="E16">
        <v>0</v>
      </c>
      <c r="F16">
        <v>0</v>
      </c>
      <c r="G16">
        <v>0</v>
      </c>
      <c r="H16">
        <v>27.002162999999999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25">
      <c r="A17">
        <v>15</v>
      </c>
      <c r="B17" t="s">
        <v>161</v>
      </c>
      <c r="C17" t="s">
        <v>22</v>
      </c>
      <c r="D17">
        <v>4</v>
      </c>
      <c r="E17">
        <v>0</v>
      </c>
      <c r="F17">
        <v>0</v>
      </c>
      <c r="G17">
        <v>0</v>
      </c>
      <c r="H17">
        <v>41.128269000000003</v>
      </c>
      <c r="I17">
        <v>1.550681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>
        <v>17</v>
      </c>
      <c r="B18" t="s">
        <v>37</v>
      </c>
      <c r="C18" t="s">
        <v>162</v>
      </c>
      <c r="D18">
        <v>2</v>
      </c>
      <c r="E18">
        <v>148.395208</v>
      </c>
      <c r="F18">
        <v>0</v>
      </c>
      <c r="G18">
        <v>282.55565899999999</v>
      </c>
      <c r="H18">
        <v>0</v>
      </c>
      <c r="I18">
        <v>0</v>
      </c>
      <c r="J18">
        <v>0</v>
      </c>
      <c r="K18">
        <v>0</v>
      </c>
      <c r="L18">
        <v>10.445808</v>
      </c>
      <c r="M18">
        <v>0</v>
      </c>
      <c r="N18">
        <v>0</v>
      </c>
      <c r="O18">
        <v>0</v>
      </c>
      <c r="P18">
        <v>522.710735</v>
      </c>
    </row>
    <row r="19" spans="1:16" x14ac:dyDescent="0.25">
      <c r="A19">
        <v>18</v>
      </c>
      <c r="B19" t="s">
        <v>26</v>
      </c>
      <c r="C19" t="s">
        <v>22</v>
      </c>
      <c r="D19">
        <v>4</v>
      </c>
      <c r="E19">
        <v>6.2977000000000005E-2</v>
      </c>
      <c r="F19">
        <v>40.470041999999999</v>
      </c>
      <c r="G19">
        <v>165.01108500000001</v>
      </c>
      <c r="H19">
        <v>107.17916099999999</v>
      </c>
      <c r="I19">
        <v>80.879998000000001</v>
      </c>
      <c r="J19">
        <v>25.666801</v>
      </c>
      <c r="K19">
        <v>211.500415</v>
      </c>
      <c r="L19">
        <v>96.585848999999996</v>
      </c>
      <c r="M19">
        <v>148.52076199999999</v>
      </c>
      <c r="N19">
        <v>104.551092</v>
      </c>
      <c r="O19">
        <v>148.25455600000001</v>
      </c>
      <c r="P19">
        <v>20.084676000000002</v>
      </c>
    </row>
    <row r="20" spans="1:16" x14ac:dyDescent="0.25">
      <c r="A20">
        <v>19</v>
      </c>
      <c r="B20" t="s">
        <v>21</v>
      </c>
      <c r="C20" t="s">
        <v>22</v>
      </c>
      <c r="D20">
        <v>4</v>
      </c>
      <c r="E20">
        <v>0</v>
      </c>
      <c r="F20">
        <v>69.847397999999998</v>
      </c>
      <c r="G20">
        <v>60.674683999999999</v>
      </c>
      <c r="H20">
        <v>327.11279999999999</v>
      </c>
      <c r="I20">
        <v>294.68165800000003</v>
      </c>
      <c r="J20">
        <v>0</v>
      </c>
      <c r="K20">
        <v>40.500512999999998</v>
      </c>
      <c r="L20">
        <v>0</v>
      </c>
      <c r="M20">
        <v>21.611695999999998</v>
      </c>
      <c r="N20">
        <v>6.5599670000000003</v>
      </c>
      <c r="O20">
        <v>14.79532</v>
      </c>
      <c r="P20">
        <v>55.545041999999995</v>
      </c>
    </row>
    <row r="21" spans="1:16" x14ac:dyDescent="0.25">
      <c r="A21">
        <v>20</v>
      </c>
      <c r="B21" t="s">
        <v>52</v>
      </c>
      <c r="C21" t="s">
        <v>32</v>
      </c>
      <c r="D21">
        <v>5</v>
      </c>
      <c r="E21">
        <v>33.213267000000002</v>
      </c>
      <c r="F21">
        <v>221.954914</v>
      </c>
      <c r="G21">
        <v>22.973942000000001</v>
      </c>
      <c r="H21">
        <v>324.755379</v>
      </c>
      <c r="I21">
        <v>139.083384</v>
      </c>
      <c r="J21">
        <v>79.665516999999994</v>
      </c>
      <c r="K21">
        <v>149.652231</v>
      </c>
      <c r="L21">
        <v>64.455416999999997</v>
      </c>
      <c r="M21">
        <v>549.30240900000001</v>
      </c>
      <c r="N21">
        <v>154.185114</v>
      </c>
      <c r="O21">
        <v>423.66661399999998</v>
      </c>
      <c r="P21">
        <v>845.11789399999998</v>
      </c>
    </row>
    <row r="22" spans="1:16" x14ac:dyDescent="0.25">
      <c r="A22">
        <v>21</v>
      </c>
      <c r="B22" t="s">
        <v>163</v>
      </c>
      <c r="C22" t="s">
        <v>32</v>
      </c>
      <c r="D22">
        <v>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7.8856950000000001</v>
      </c>
      <c r="O22">
        <v>0</v>
      </c>
      <c r="P22">
        <v>0</v>
      </c>
    </row>
    <row r="23" spans="1:16" x14ac:dyDescent="0.25">
      <c r="A23">
        <v>22</v>
      </c>
      <c r="B23" t="s">
        <v>31</v>
      </c>
      <c r="C23" t="s">
        <v>164</v>
      </c>
      <c r="D23" t="s">
        <v>32</v>
      </c>
      <c r="E23">
        <v>6.1919680000000001</v>
      </c>
      <c r="F23">
        <v>0</v>
      </c>
      <c r="G23">
        <v>0</v>
      </c>
      <c r="H23">
        <v>0</v>
      </c>
      <c r="I23">
        <v>0</v>
      </c>
      <c r="J23">
        <v>59.849966999999999</v>
      </c>
      <c r="K23">
        <v>16.167052000000002</v>
      </c>
      <c r="L23">
        <v>14.128947</v>
      </c>
      <c r="M23">
        <v>0</v>
      </c>
      <c r="N23">
        <v>0</v>
      </c>
      <c r="O23">
        <v>47.203465000000001</v>
      </c>
      <c r="P23">
        <v>47.484666000000004</v>
      </c>
    </row>
    <row r="24" spans="1:16" x14ac:dyDescent="0.25">
      <c r="A24">
        <v>23</v>
      </c>
      <c r="B24" t="s">
        <v>49</v>
      </c>
      <c r="C24" t="s">
        <v>32</v>
      </c>
      <c r="D24">
        <v>5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5.0987689999999999</v>
      </c>
      <c r="L24">
        <v>7.1996960000000003</v>
      </c>
      <c r="M24">
        <v>0</v>
      </c>
      <c r="N24">
        <v>0</v>
      </c>
      <c r="O24">
        <v>0</v>
      </c>
      <c r="P24">
        <v>11.981992</v>
      </c>
    </row>
    <row r="25" spans="1:16" x14ac:dyDescent="0.25">
      <c r="A25">
        <v>24</v>
      </c>
      <c r="B25" t="s">
        <v>54</v>
      </c>
      <c r="C25" t="s">
        <v>44</v>
      </c>
      <c r="D25">
        <v>1</v>
      </c>
      <c r="E25">
        <v>0</v>
      </c>
      <c r="F25">
        <v>0</v>
      </c>
      <c r="G25">
        <v>9.1010749999999998</v>
      </c>
      <c r="H25">
        <v>3.6569440000000002</v>
      </c>
      <c r="I25">
        <v>0</v>
      </c>
      <c r="J25">
        <v>0</v>
      </c>
      <c r="K25">
        <v>4.9538190000000002</v>
      </c>
      <c r="L25">
        <v>7.1204939999999999</v>
      </c>
      <c r="M25">
        <v>0</v>
      </c>
      <c r="N25">
        <v>21.970763999999999</v>
      </c>
      <c r="O25">
        <v>18.001677999999998</v>
      </c>
      <c r="P25">
        <v>44.69464</v>
      </c>
    </row>
    <row r="76" spans="5:5" x14ac:dyDescent="0.25">
      <c r="E76" t="s">
        <v>142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opLeftCell="A19" workbookViewId="0">
      <pane xSplit="5" topLeftCell="F1" activePane="topRight" state="frozen"/>
      <selection pane="topRight" sqref="A1:XFD1048576"/>
    </sheetView>
  </sheetViews>
  <sheetFormatPr baseColWidth="10" defaultRowHeight="15" x14ac:dyDescent="0.25"/>
  <cols>
    <col min="2" max="2" width="33.140625" customWidth="1"/>
    <col min="3" max="3" width="2.5703125" customWidth="1"/>
    <col min="4" max="4" width="2.7109375" customWidth="1"/>
    <col min="5" max="5" width="11.42578125" customWidth="1"/>
  </cols>
  <sheetData>
    <row r="1" spans="1:17" x14ac:dyDescent="0.25">
      <c r="A1" t="s">
        <v>148</v>
      </c>
      <c r="B1" t="s">
        <v>149</v>
      </c>
      <c r="C1" t="s">
        <v>150</v>
      </c>
      <c r="D1" t="s">
        <v>151</v>
      </c>
      <c r="F1" t="s">
        <v>144</v>
      </c>
      <c r="G1" t="s">
        <v>117</v>
      </c>
      <c r="H1" t="s">
        <v>165</v>
      </c>
      <c r="I1" t="s">
        <v>45</v>
      </c>
      <c r="J1" t="s">
        <v>23</v>
      </c>
      <c r="K1" t="s">
        <v>78</v>
      </c>
      <c r="L1" t="s">
        <v>100</v>
      </c>
      <c r="M1" t="s">
        <v>87</v>
      </c>
      <c r="N1" t="s">
        <v>147</v>
      </c>
      <c r="O1" t="s">
        <v>27</v>
      </c>
      <c r="P1" t="s">
        <v>104</v>
      </c>
      <c r="Q1" t="s">
        <v>71</v>
      </c>
    </row>
    <row r="2" spans="1:17" x14ac:dyDescent="0.25">
      <c r="A2">
        <v>0</v>
      </c>
      <c r="B2" t="s">
        <v>152</v>
      </c>
      <c r="C2" t="s">
        <v>44</v>
      </c>
      <c r="D2">
        <v>1</v>
      </c>
      <c r="F2">
        <v>0.34212799999999999</v>
      </c>
      <c r="G2">
        <v>0</v>
      </c>
      <c r="H2">
        <v>0.147947</v>
      </c>
      <c r="I2">
        <v>0</v>
      </c>
      <c r="J2">
        <v>0</v>
      </c>
      <c r="K2">
        <v>0</v>
      </c>
      <c r="L2">
        <v>0.13852800000000001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5">
      <c r="A3">
        <v>1</v>
      </c>
      <c r="B3" t="s">
        <v>43</v>
      </c>
      <c r="C3" t="s">
        <v>44</v>
      </c>
      <c r="D3">
        <v>1</v>
      </c>
      <c r="F3">
        <v>1.085372</v>
      </c>
      <c r="G3">
        <v>0</v>
      </c>
      <c r="H3">
        <v>34.017927999999998</v>
      </c>
      <c r="I3">
        <v>65.975367000000006</v>
      </c>
      <c r="J3">
        <v>1.052962</v>
      </c>
      <c r="K3">
        <v>0</v>
      </c>
      <c r="L3">
        <v>22.018464000000002</v>
      </c>
      <c r="M3">
        <v>0</v>
      </c>
      <c r="N3">
        <v>64.015197000000001</v>
      </c>
      <c r="O3">
        <v>7.0646940000000003</v>
      </c>
      <c r="P3">
        <v>0</v>
      </c>
      <c r="Q3">
        <v>105.487168</v>
      </c>
    </row>
    <row r="4" spans="1:17" x14ac:dyDescent="0.25">
      <c r="A4">
        <v>2</v>
      </c>
      <c r="B4" t="s">
        <v>112</v>
      </c>
      <c r="C4" t="s">
        <v>44</v>
      </c>
      <c r="D4">
        <v>1</v>
      </c>
      <c r="F4">
        <v>2.643761</v>
      </c>
      <c r="G4">
        <v>0</v>
      </c>
      <c r="H4">
        <v>3.171106</v>
      </c>
      <c r="I4">
        <v>9.8941060000000007</v>
      </c>
      <c r="J4">
        <v>0</v>
      </c>
      <c r="K4">
        <v>0</v>
      </c>
      <c r="L4">
        <v>5.8482010000000004</v>
      </c>
      <c r="M4">
        <v>0</v>
      </c>
      <c r="N4">
        <v>0.19841600000000001</v>
      </c>
      <c r="O4">
        <v>16.819527000000001</v>
      </c>
      <c r="P4">
        <v>0</v>
      </c>
      <c r="Q4">
        <v>1.7911840000000001</v>
      </c>
    </row>
    <row r="5" spans="1:17" x14ac:dyDescent="0.25">
      <c r="A5">
        <v>3</v>
      </c>
      <c r="B5" t="s">
        <v>138</v>
      </c>
      <c r="C5" t="s">
        <v>44</v>
      </c>
      <c r="D5">
        <v>1</v>
      </c>
      <c r="F5">
        <v>14.413677999999999</v>
      </c>
      <c r="G5">
        <v>1.039407</v>
      </c>
      <c r="H5">
        <v>39.141893000000003</v>
      </c>
      <c r="I5">
        <v>15.366607</v>
      </c>
      <c r="J5">
        <v>10.198543000000001</v>
      </c>
      <c r="K5">
        <v>8.9052760000000006</v>
      </c>
      <c r="L5">
        <v>23.885078</v>
      </c>
      <c r="M5">
        <v>1.6859139999999999</v>
      </c>
      <c r="N5">
        <v>20.878774</v>
      </c>
      <c r="O5">
        <v>12.692254</v>
      </c>
      <c r="P5">
        <v>8.6467240000000007</v>
      </c>
      <c r="Q5">
        <v>33.512562000000003</v>
      </c>
    </row>
    <row r="6" spans="1:17" x14ac:dyDescent="0.25">
      <c r="A6">
        <v>4</v>
      </c>
      <c r="B6" t="s">
        <v>153</v>
      </c>
      <c r="C6" t="s">
        <v>44</v>
      </c>
      <c r="D6">
        <v>1</v>
      </c>
      <c r="F6">
        <v>0</v>
      </c>
      <c r="G6">
        <v>0</v>
      </c>
      <c r="H6">
        <v>0</v>
      </c>
      <c r="I6">
        <v>1.908353</v>
      </c>
      <c r="J6">
        <v>2.4969429999999999</v>
      </c>
      <c r="K6">
        <v>2.7706879999999998</v>
      </c>
      <c r="L6">
        <v>0.97809500000000005</v>
      </c>
      <c r="M6">
        <v>0.57193099999999997</v>
      </c>
      <c r="N6">
        <v>5.2520249999999997</v>
      </c>
      <c r="O6">
        <v>0</v>
      </c>
      <c r="P6">
        <v>0</v>
      </c>
      <c r="Q6">
        <v>0</v>
      </c>
    </row>
    <row r="7" spans="1:17" x14ac:dyDescent="0.25">
      <c r="A7">
        <v>5</v>
      </c>
      <c r="B7" t="s">
        <v>130</v>
      </c>
      <c r="C7" t="s">
        <v>154</v>
      </c>
      <c r="D7" t="s">
        <v>44</v>
      </c>
      <c r="F7">
        <v>0</v>
      </c>
      <c r="G7">
        <v>0</v>
      </c>
      <c r="H7">
        <v>7.2600150000000001</v>
      </c>
      <c r="I7">
        <v>1.930129</v>
      </c>
      <c r="J7">
        <v>0</v>
      </c>
      <c r="K7">
        <v>0</v>
      </c>
      <c r="L7">
        <v>0.86340099999999997</v>
      </c>
      <c r="M7">
        <v>0</v>
      </c>
      <c r="N7">
        <v>6.8224090000000004</v>
      </c>
      <c r="O7">
        <v>3.3578999999999998E-2</v>
      </c>
      <c r="P7">
        <v>0</v>
      </c>
      <c r="Q7">
        <v>0</v>
      </c>
    </row>
    <row r="8" spans="1:17" x14ac:dyDescent="0.25">
      <c r="A8">
        <v>6</v>
      </c>
      <c r="B8" t="s">
        <v>155</v>
      </c>
      <c r="C8" t="s">
        <v>44</v>
      </c>
      <c r="D8">
        <v>1</v>
      </c>
      <c r="F8">
        <v>1.065458</v>
      </c>
      <c r="G8">
        <v>0</v>
      </c>
      <c r="H8">
        <v>39.183745000000002</v>
      </c>
      <c r="I8">
        <v>2.4448319999999999</v>
      </c>
      <c r="J8">
        <v>0</v>
      </c>
      <c r="K8">
        <v>0</v>
      </c>
      <c r="L8">
        <v>1.8112779999999999</v>
      </c>
      <c r="M8">
        <v>3.4647589999999999</v>
      </c>
      <c r="N8">
        <v>13.771416</v>
      </c>
      <c r="O8">
        <v>7.8570869999999999</v>
      </c>
      <c r="P8">
        <v>0</v>
      </c>
      <c r="Q8">
        <v>6.9502649999999999</v>
      </c>
    </row>
    <row r="9" spans="1:17" x14ac:dyDescent="0.25">
      <c r="A9">
        <v>7</v>
      </c>
      <c r="B9" t="s">
        <v>126</v>
      </c>
      <c r="C9" t="s">
        <v>60</v>
      </c>
      <c r="D9">
        <v>3</v>
      </c>
      <c r="F9">
        <v>0</v>
      </c>
      <c r="G9">
        <v>0</v>
      </c>
      <c r="H9">
        <v>30.144306</v>
      </c>
      <c r="I9">
        <v>0</v>
      </c>
      <c r="J9">
        <v>0</v>
      </c>
      <c r="K9">
        <v>0</v>
      </c>
      <c r="L9">
        <v>156.511606</v>
      </c>
      <c r="M9">
        <v>10.499036</v>
      </c>
      <c r="N9">
        <v>19.221588000000001</v>
      </c>
      <c r="O9">
        <v>0</v>
      </c>
      <c r="P9">
        <v>0</v>
      </c>
      <c r="Q9">
        <v>0</v>
      </c>
    </row>
    <row r="10" spans="1:17" x14ac:dyDescent="0.25">
      <c r="A10">
        <v>8</v>
      </c>
      <c r="B10" t="s">
        <v>92</v>
      </c>
      <c r="C10" t="s">
        <v>60</v>
      </c>
      <c r="D10">
        <v>3</v>
      </c>
      <c r="F10">
        <v>0</v>
      </c>
      <c r="G10">
        <v>0</v>
      </c>
      <c r="H10">
        <v>913.291741</v>
      </c>
      <c r="I10">
        <v>0</v>
      </c>
      <c r="J10">
        <v>0</v>
      </c>
      <c r="K10">
        <v>0</v>
      </c>
      <c r="L10">
        <v>270.80312199999997</v>
      </c>
      <c r="M10">
        <v>0</v>
      </c>
      <c r="N10">
        <v>0</v>
      </c>
      <c r="O10">
        <v>31.073995</v>
      </c>
      <c r="P10">
        <v>0</v>
      </c>
      <c r="Q10">
        <v>0</v>
      </c>
    </row>
    <row r="11" spans="1:17" x14ac:dyDescent="0.25">
      <c r="A11">
        <v>9</v>
      </c>
      <c r="B11" t="s">
        <v>156</v>
      </c>
      <c r="C11" t="s">
        <v>60</v>
      </c>
      <c r="D11">
        <v>3</v>
      </c>
      <c r="F11">
        <v>0</v>
      </c>
      <c r="G11">
        <v>0</v>
      </c>
      <c r="H11">
        <v>0.57008300000000001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>
        <v>10</v>
      </c>
      <c r="B12" t="s">
        <v>157</v>
      </c>
      <c r="C12" t="s">
        <v>158</v>
      </c>
      <c r="D12" t="s">
        <v>60</v>
      </c>
      <c r="F12">
        <v>0.62823600000000002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5.8536429999999999</v>
      </c>
      <c r="N12">
        <v>8.9605899999999998</v>
      </c>
      <c r="O12">
        <v>2.2898390000000002</v>
      </c>
      <c r="P12">
        <v>0</v>
      </c>
      <c r="Q12">
        <v>0.18604799999999999</v>
      </c>
    </row>
    <row r="13" spans="1:17" x14ac:dyDescent="0.25">
      <c r="A13">
        <v>11</v>
      </c>
      <c r="B13" t="s">
        <v>66</v>
      </c>
      <c r="C13" t="s">
        <v>60</v>
      </c>
      <c r="D13">
        <v>3</v>
      </c>
      <c r="F13">
        <v>21.543181000000001</v>
      </c>
      <c r="G13">
        <v>9.7758149999999997</v>
      </c>
      <c r="H13">
        <v>74.280867999999998</v>
      </c>
      <c r="I13">
        <v>22.295169999999999</v>
      </c>
      <c r="J13">
        <v>90.983635000000007</v>
      </c>
      <c r="K13">
        <v>0.13997499999999999</v>
      </c>
      <c r="L13">
        <v>3.9251640000000001</v>
      </c>
      <c r="M13">
        <v>0.21344399999999999</v>
      </c>
      <c r="N13">
        <v>35.828614999999999</v>
      </c>
      <c r="O13">
        <v>3.074827</v>
      </c>
      <c r="P13">
        <v>4.3415179999999998</v>
      </c>
      <c r="Q13">
        <v>0</v>
      </c>
    </row>
    <row r="14" spans="1:17" x14ac:dyDescent="0.25">
      <c r="A14">
        <v>12</v>
      </c>
      <c r="B14" t="s">
        <v>59</v>
      </c>
      <c r="C14" t="s">
        <v>60</v>
      </c>
      <c r="D14">
        <v>3</v>
      </c>
      <c r="F14">
        <v>37.075299000000001</v>
      </c>
      <c r="G14">
        <v>0</v>
      </c>
      <c r="H14">
        <v>172.78736899999998</v>
      </c>
      <c r="I14">
        <v>135.25920300000001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>
        <v>13</v>
      </c>
      <c r="B15" t="s">
        <v>159</v>
      </c>
      <c r="C15" t="s">
        <v>60</v>
      </c>
      <c r="D15">
        <v>3</v>
      </c>
      <c r="F15">
        <v>0.92891400000000002</v>
      </c>
      <c r="G15">
        <v>0</v>
      </c>
      <c r="H15">
        <v>5.534605</v>
      </c>
      <c r="I15">
        <v>5.1891210000000001</v>
      </c>
      <c r="J15">
        <v>179.84545499999999</v>
      </c>
      <c r="K15">
        <v>3.036689</v>
      </c>
      <c r="L15">
        <v>0.83206999999999998</v>
      </c>
      <c r="M15">
        <v>0</v>
      </c>
      <c r="N15">
        <v>1.723754</v>
      </c>
      <c r="O15">
        <v>0.19663700000000001</v>
      </c>
      <c r="P15">
        <v>0.13569999999999999</v>
      </c>
      <c r="Q15">
        <v>1.1306149999999999</v>
      </c>
    </row>
    <row r="16" spans="1:17" x14ac:dyDescent="0.25">
      <c r="A16">
        <v>14</v>
      </c>
      <c r="B16" t="s">
        <v>160</v>
      </c>
      <c r="C16" t="s">
        <v>22</v>
      </c>
      <c r="D16">
        <v>4</v>
      </c>
      <c r="F16">
        <v>0</v>
      </c>
      <c r="G16">
        <v>0.237786</v>
      </c>
      <c r="H16">
        <v>0</v>
      </c>
      <c r="I16">
        <v>0</v>
      </c>
      <c r="J16">
        <v>139.291359</v>
      </c>
      <c r="K16">
        <v>103.345218</v>
      </c>
      <c r="L16">
        <v>0</v>
      </c>
      <c r="M16">
        <v>0</v>
      </c>
      <c r="N16">
        <v>3.721E-2</v>
      </c>
      <c r="O16">
        <v>0</v>
      </c>
      <c r="P16">
        <v>8.7713210000000004</v>
      </c>
      <c r="Q16">
        <v>1.449058</v>
      </c>
    </row>
    <row r="17" spans="1:17" x14ac:dyDescent="0.25">
      <c r="A17">
        <v>15</v>
      </c>
      <c r="B17" t="s">
        <v>161</v>
      </c>
      <c r="C17" t="s">
        <v>22</v>
      </c>
      <c r="D17">
        <v>4</v>
      </c>
      <c r="F17">
        <v>5.17502</v>
      </c>
      <c r="G17">
        <v>2.8579119999999998</v>
      </c>
      <c r="H17">
        <v>0.25758300000000001</v>
      </c>
      <c r="I17">
        <v>6.1362350000000001</v>
      </c>
      <c r="J17">
        <v>17.259428</v>
      </c>
      <c r="K17">
        <v>23.957934999999999</v>
      </c>
      <c r="L17">
        <v>4.3175410000000003</v>
      </c>
      <c r="M17">
        <v>0</v>
      </c>
      <c r="N17">
        <v>44.075217000000002</v>
      </c>
      <c r="O17">
        <v>0.61850400000000005</v>
      </c>
      <c r="P17">
        <v>1.6537599999999999</v>
      </c>
      <c r="Q17">
        <v>12.990921999999999</v>
      </c>
    </row>
    <row r="18" spans="1:17" x14ac:dyDescent="0.25">
      <c r="A18">
        <v>17</v>
      </c>
      <c r="B18" t="s">
        <v>37</v>
      </c>
      <c r="C18" t="s">
        <v>162</v>
      </c>
      <c r="D18">
        <v>2</v>
      </c>
      <c r="F18">
        <v>140.139208</v>
      </c>
      <c r="G18">
        <v>0</v>
      </c>
      <c r="H18">
        <v>493.060338</v>
      </c>
      <c r="I18">
        <v>226.766357</v>
      </c>
      <c r="J18">
        <v>0</v>
      </c>
      <c r="K18">
        <v>0</v>
      </c>
      <c r="L18">
        <v>25.4574</v>
      </c>
      <c r="M18">
        <v>11.69286</v>
      </c>
      <c r="N18">
        <v>0</v>
      </c>
      <c r="O18">
        <v>30.14555</v>
      </c>
      <c r="P18">
        <v>0</v>
      </c>
      <c r="Q18">
        <v>0.11614099999999999</v>
      </c>
    </row>
    <row r="19" spans="1:17" x14ac:dyDescent="0.25">
      <c r="A19">
        <v>18</v>
      </c>
      <c r="B19" t="s">
        <v>26</v>
      </c>
      <c r="C19" t="s">
        <v>22</v>
      </c>
      <c r="D19">
        <v>4</v>
      </c>
      <c r="F19">
        <v>0</v>
      </c>
      <c r="G19">
        <v>70.706914999999995</v>
      </c>
      <c r="H19">
        <v>1.494807</v>
      </c>
      <c r="I19">
        <v>4.912293</v>
      </c>
      <c r="J19">
        <v>82.479111000000003</v>
      </c>
      <c r="K19">
        <v>254.93068</v>
      </c>
      <c r="L19">
        <v>53.186182000000002</v>
      </c>
      <c r="M19">
        <v>0</v>
      </c>
      <c r="N19">
        <v>128.24980300000001</v>
      </c>
      <c r="O19">
        <v>0</v>
      </c>
      <c r="P19">
        <v>112.43472</v>
      </c>
      <c r="Q19">
        <v>2.896779</v>
      </c>
    </row>
    <row r="20" spans="1:17" x14ac:dyDescent="0.25">
      <c r="A20">
        <v>19</v>
      </c>
      <c r="B20" t="s">
        <v>21</v>
      </c>
      <c r="C20" t="s">
        <v>22</v>
      </c>
      <c r="D20">
        <v>4</v>
      </c>
      <c r="F20">
        <v>0.39593400000000001</v>
      </c>
      <c r="G20">
        <v>0</v>
      </c>
      <c r="H20">
        <v>1.015693</v>
      </c>
      <c r="I20">
        <v>9.1789740000000002</v>
      </c>
      <c r="J20">
        <v>0</v>
      </c>
      <c r="K20">
        <v>1.5988830000000001</v>
      </c>
      <c r="L20">
        <v>2.3519100000000002</v>
      </c>
      <c r="M20">
        <v>0</v>
      </c>
      <c r="N20">
        <v>5.0917770000000004</v>
      </c>
      <c r="O20">
        <v>0</v>
      </c>
      <c r="P20">
        <v>0</v>
      </c>
      <c r="Q20">
        <v>0.54307700000000003</v>
      </c>
    </row>
    <row r="21" spans="1:17" x14ac:dyDescent="0.25">
      <c r="A21">
        <v>20</v>
      </c>
      <c r="B21" t="s">
        <v>52</v>
      </c>
      <c r="C21" t="s">
        <v>32</v>
      </c>
      <c r="D21">
        <v>5</v>
      </c>
      <c r="F21">
        <v>18.728040999999997</v>
      </c>
      <c r="G21">
        <v>235.80818600000001</v>
      </c>
      <c r="H21">
        <v>170.80632299999999</v>
      </c>
      <c r="I21">
        <v>62.850881999999999</v>
      </c>
      <c r="J21">
        <v>266.46162800000002</v>
      </c>
      <c r="K21">
        <v>102.38279900000001</v>
      </c>
      <c r="L21">
        <v>168.020318</v>
      </c>
      <c r="M21">
        <v>1.7519979999999999</v>
      </c>
      <c r="N21">
        <v>111.504997</v>
      </c>
      <c r="O21">
        <v>50.991017999999997</v>
      </c>
      <c r="P21">
        <v>575.70784000000003</v>
      </c>
      <c r="Q21">
        <v>106.032802</v>
      </c>
    </row>
    <row r="22" spans="1:17" x14ac:dyDescent="0.25">
      <c r="A22">
        <v>21</v>
      </c>
      <c r="B22" t="s">
        <v>163</v>
      </c>
      <c r="C22" t="s">
        <v>32</v>
      </c>
      <c r="D22">
        <v>5</v>
      </c>
      <c r="F22">
        <v>0</v>
      </c>
      <c r="G22">
        <v>0</v>
      </c>
      <c r="H22">
        <v>0</v>
      </c>
      <c r="I22">
        <v>1.661232</v>
      </c>
      <c r="J22">
        <v>0</v>
      </c>
      <c r="K22">
        <v>0</v>
      </c>
      <c r="L22">
        <v>0</v>
      </c>
      <c r="M22">
        <v>0</v>
      </c>
      <c r="N22">
        <v>0.83187900000000004</v>
      </c>
      <c r="O22">
        <v>2.3070889999999999</v>
      </c>
      <c r="P22">
        <v>0</v>
      </c>
      <c r="Q22">
        <v>0.26271</v>
      </c>
    </row>
    <row r="23" spans="1:17" x14ac:dyDescent="0.25">
      <c r="A23">
        <v>22</v>
      </c>
      <c r="B23" t="s">
        <v>31</v>
      </c>
      <c r="C23" t="s">
        <v>164</v>
      </c>
      <c r="D23" t="s">
        <v>32</v>
      </c>
      <c r="F23">
        <v>18.188041999999999</v>
      </c>
      <c r="G23">
        <v>0</v>
      </c>
      <c r="H23">
        <v>297.85674900000004</v>
      </c>
      <c r="I23">
        <v>0</v>
      </c>
      <c r="J23">
        <v>0</v>
      </c>
      <c r="K23">
        <v>0</v>
      </c>
      <c r="L23">
        <v>169.89219700000001</v>
      </c>
      <c r="M23">
        <v>146.944571</v>
      </c>
      <c r="N23">
        <v>6.0740980000000002</v>
      </c>
      <c r="O23">
        <v>51.942807000000002</v>
      </c>
      <c r="P23">
        <v>0</v>
      </c>
      <c r="Q23">
        <v>15.149647</v>
      </c>
    </row>
    <row r="24" spans="1:17" x14ac:dyDescent="0.25">
      <c r="A24">
        <v>23</v>
      </c>
      <c r="B24" t="s">
        <v>49</v>
      </c>
      <c r="C24" t="s">
        <v>32</v>
      </c>
      <c r="D24">
        <v>5</v>
      </c>
      <c r="F24">
        <v>1.7686030000000001</v>
      </c>
      <c r="G24">
        <v>11.846330999999999</v>
      </c>
      <c r="H24">
        <v>49.057372999999998</v>
      </c>
      <c r="I24">
        <v>22.956925999999999</v>
      </c>
      <c r="J24">
        <v>60.986457999999999</v>
      </c>
      <c r="K24">
        <v>16.771031000000001</v>
      </c>
      <c r="L24">
        <v>5.6994309999999997</v>
      </c>
      <c r="M24">
        <v>0</v>
      </c>
      <c r="N24">
        <v>22.429238999999999</v>
      </c>
      <c r="O24">
        <v>29.652424</v>
      </c>
      <c r="P24">
        <v>7.7432840000000001</v>
      </c>
      <c r="Q24">
        <v>54.568967999999998</v>
      </c>
    </row>
    <row r="25" spans="1:17" x14ac:dyDescent="0.25">
      <c r="A25">
        <v>24</v>
      </c>
      <c r="B25" t="s">
        <v>54</v>
      </c>
      <c r="C25" t="s">
        <v>44</v>
      </c>
      <c r="D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0"/>
  <sheetViews>
    <sheetView topLeftCell="A16" workbookViewId="0">
      <selection activeCell="G20" sqref="G20"/>
    </sheetView>
  </sheetViews>
  <sheetFormatPr baseColWidth="10" defaultRowHeight="15" x14ac:dyDescent="0.25"/>
  <cols>
    <col min="2" max="2" width="33.140625" customWidth="1"/>
    <col min="3" max="3" width="2.5703125" customWidth="1"/>
    <col min="4" max="4" width="2.7109375" customWidth="1"/>
    <col min="5" max="5" width="11.42578125" customWidth="1"/>
  </cols>
  <sheetData>
    <row r="1" spans="1:16" x14ac:dyDescent="0.25">
      <c r="A1" t="s">
        <v>167</v>
      </c>
    </row>
    <row r="2" spans="1:16" x14ac:dyDescent="0.25">
      <c r="A2" t="s">
        <v>148</v>
      </c>
      <c r="B2" t="s">
        <v>149</v>
      </c>
      <c r="C2" t="s">
        <v>150</v>
      </c>
      <c r="D2" t="s">
        <v>151</v>
      </c>
      <c r="E2" t="s">
        <v>144</v>
      </c>
      <c r="F2" t="s">
        <v>117</v>
      </c>
      <c r="G2" t="s">
        <v>45</v>
      </c>
      <c r="H2" t="s">
        <v>145</v>
      </c>
      <c r="I2" t="s">
        <v>78</v>
      </c>
      <c r="J2" t="s">
        <v>87</v>
      </c>
      <c r="K2" t="s">
        <v>147</v>
      </c>
      <c r="L2" t="s">
        <v>27</v>
      </c>
      <c r="M2" t="s">
        <v>104</v>
      </c>
      <c r="N2" t="s">
        <v>71</v>
      </c>
      <c r="O2" t="s">
        <v>100</v>
      </c>
      <c r="P2" t="s">
        <v>146</v>
      </c>
    </row>
    <row r="3" spans="1:16" x14ac:dyDescent="0.25">
      <c r="A3">
        <v>0</v>
      </c>
      <c r="B3" t="s">
        <v>152</v>
      </c>
      <c r="C3" t="s">
        <v>44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1</v>
      </c>
      <c r="B4" t="s">
        <v>43</v>
      </c>
      <c r="C4" t="s">
        <v>44</v>
      </c>
      <c r="D4">
        <v>1</v>
      </c>
      <c r="E4">
        <v>15.612055999999999</v>
      </c>
      <c r="F4">
        <v>0</v>
      </c>
      <c r="G4">
        <v>15.559714</v>
      </c>
      <c r="H4">
        <v>2.2154829999999999</v>
      </c>
      <c r="I4">
        <v>1.6434519999999999</v>
      </c>
      <c r="J4">
        <v>0</v>
      </c>
      <c r="K4">
        <v>28.974609999999998</v>
      </c>
      <c r="L4">
        <v>2.6604130000000001</v>
      </c>
      <c r="M4">
        <v>0</v>
      </c>
      <c r="N4">
        <v>47.915312999999998</v>
      </c>
      <c r="O4">
        <v>4.2441700000000004</v>
      </c>
      <c r="P4">
        <v>0</v>
      </c>
    </row>
    <row r="5" spans="1:16" x14ac:dyDescent="0.25">
      <c r="A5">
        <v>2</v>
      </c>
      <c r="B5" t="s">
        <v>112</v>
      </c>
      <c r="C5" t="s">
        <v>44</v>
      </c>
      <c r="D5">
        <v>1</v>
      </c>
      <c r="E5">
        <v>0</v>
      </c>
      <c r="F5">
        <v>0</v>
      </c>
      <c r="G5">
        <v>38.849629</v>
      </c>
      <c r="H5">
        <v>0</v>
      </c>
      <c r="I5">
        <v>0</v>
      </c>
      <c r="J5">
        <v>0</v>
      </c>
      <c r="K5">
        <v>0</v>
      </c>
      <c r="L5">
        <v>8.176698</v>
      </c>
      <c r="M5">
        <v>0</v>
      </c>
      <c r="N5">
        <v>0</v>
      </c>
      <c r="O5">
        <v>6.8434309999999998</v>
      </c>
      <c r="P5">
        <v>2.0018129999999998</v>
      </c>
    </row>
    <row r="6" spans="1:16" x14ac:dyDescent="0.25">
      <c r="A6">
        <v>3</v>
      </c>
      <c r="B6" t="s">
        <v>138</v>
      </c>
      <c r="C6" t="s">
        <v>44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5.3705480000000003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4</v>
      </c>
      <c r="B7" t="s">
        <v>153</v>
      </c>
      <c r="C7" t="s">
        <v>44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5</v>
      </c>
      <c r="B8" t="s">
        <v>130</v>
      </c>
      <c r="C8" t="s">
        <v>154</v>
      </c>
      <c r="D8" t="s">
        <v>44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22.985969999999998</v>
      </c>
    </row>
    <row r="9" spans="1:16" x14ac:dyDescent="0.25">
      <c r="A9">
        <v>6</v>
      </c>
      <c r="B9" t="s">
        <v>155</v>
      </c>
      <c r="C9" t="s">
        <v>44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7</v>
      </c>
      <c r="B10" t="s">
        <v>126</v>
      </c>
      <c r="C10" t="s">
        <v>60</v>
      </c>
      <c r="D10">
        <v>3</v>
      </c>
      <c r="E10">
        <v>25.700680999999999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98.666280999999998</v>
      </c>
    </row>
    <row r="11" spans="1:16" x14ac:dyDescent="0.25">
      <c r="A11">
        <v>8</v>
      </c>
      <c r="B11" t="s">
        <v>92</v>
      </c>
      <c r="C11" t="s">
        <v>60</v>
      </c>
      <c r="D11">
        <v>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30.792859</v>
      </c>
      <c r="M11">
        <v>0</v>
      </c>
      <c r="N11">
        <v>0</v>
      </c>
      <c r="O11">
        <v>253.48524900000001</v>
      </c>
      <c r="P11">
        <v>495.40790399999997</v>
      </c>
    </row>
    <row r="12" spans="1:16" x14ac:dyDescent="0.25">
      <c r="A12">
        <v>9</v>
      </c>
      <c r="B12" t="s">
        <v>156</v>
      </c>
      <c r="C12" t="s">
        <v>60</v>
      </c>
      <c r="D12">
        <v>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10</v>
      </c>
      <c r="B13" t="s">
        <v>157</v>
      </c>
      <c r="C13" t="s">
        <v>158</v>
      </c>
      <c r="D13" t="s">
        <v>60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11</v>
      </c>
      <c r="B14" t="s">
        <v>66</v>
      </c>
      <c r="C14" t="s">
        <v>60</v>
      </c>
      <c r="D14">
        <v>3</v>
      </c>
      <c r="E14">
        <v>1.2235240000000001</v>
      </c>
      <c r="F14">
        <v>0</v>
      </c>
      <c r="G14">
        <v>0</v>
      </c>
      <c r="H14">
        <v>18.005324000000002</v>
      </c>
      <c r="I14">
        <v>0</v>
      </c>
      <c r="J14">
        <v>17.916654000000001</v>
      </c>
      <c r="K14">
        <v>38.538263999999998</v>
      </c>
      <c r="L14">
        <v>0</v>
      </c>
      <c r="M14">
        <v>0</v>
      </c>
      <c r="N14">
        <v>0</v>
      </c>
      <c r="O14">
        <v>0</v>
      </c>
      <c r="P14">
        <v>19.172431</v>
      </c>
    </row>
    <row r="15" spans="1:16" x14ac:dyDescent="0.25">
      <c r="A15">
        <v>12</v>
      </c>
      <c r="B15" t="s">
        <v>59</v>
      </c>
      <c r="C15" t="s">
        <v>60</v>
      </c>
      <c r="D15">
        <v>3</v>
      </c>
      <c r="E15">
        <v>31.513255000000001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150.57085599999999</v>
      </c>
    </row>
    <row r="16" spans="1:16" x14ac:dyDescent="0.25">
      <c r="A16">
        <v>13</v>
      </c>
      <c r="B16" t="s">
        <v>159</v>
      </c>
      <c r="C16" t="s">
        <v>60</v>
      </c>
      <c r="D16">
        <v>3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25">
      <c r="A17">
        <v>14</v>
      </c>
      <c r="B17" t="s">
        <v>160</v>
      </c>
      <c r="C17" t="s">
        <v>22</v>
      </c>
      <c r="D17">
        <v>4</v>
      </c>
      <c r="E17">
        <v>0</v>
      </c>
      <c r="F17">
        <v>0</v>
      </c>
      <c r="G17">
        <v>0</v>
      </c>
      <c r="H17">
        <v>27.002162999999999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>
        <v>15</v>
      </c>
      <c r="B18" t="s">
        <v>161</v>
      </c>
      <c r="C18" t="s">
        <v>22</v>
      </c>
      <c r="D18">
        <v>4</v>
      </c>
      <c r="E18">
        <v>0</v>
      </c>
      <c r="F18">
        <v>0</v>
      </c>
      <c r="G18">
        <v>0</v>
      </c>
      <c r="H18">
        <v>41.128269000000003</v>
      </c>
      <c r="I18">
        <v>1.550681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25">
      <c r="A19">
        <v>17</v>
      </c>
      <c r="B19" t="s">
        <v>37</v>
      </c>
      <c r="C19" t="s">
        <v>162</v>
      </c>
      <c r="D19">
        <v>2</v>
      </c>
      <c r="E19">
        <v>148.395208</v>
      </c>
      <c r="F19">
        <v>0</v>
      </c>
      <c r="G19">
        <v>282.55565899999999</v>
      </c>
      <c r="H19">
        <v>0</v>
      </c>
      <c r="I19">
        <v>0</v>
      </c>
      <c r="J19">
        <v>0</v>
      </c>
      <c r="K19">
        <v>0</v>
      </c>
      <c r="L19">
        <v>10.445808</v>
      </c>
      <c r="M19">
        <v>0</v>
      </c>
      <c r="N19">
        <v>0</v>
      </c>
      <c r="O19">
        <v>0</v>
      </c>
      <c r="P19">
        <v>522.710735</v>
      </c>
    </row>
    <row r="20" spans="1:16" x14ac:dyDescent="0.25">
      <c r="A20">
        <v>18</v>
      </c>
      <c r="B20" t="s">
        <v>26</v>
      </c>
      <c r="C20" t="s">
        <v>22</v>
      </c>
      <c r="D20">
        <v>4</v>
      </c>
      <c r="E20">
        <v>6.2977000000000005E-2</v>
      </c>
      <c r="F20">
        <v>40.470041999999999</v>
      </c>
      <c r="G20">
        <v>165.01108500000001</v>
      </c>
      <c r="H20">
        <v>107.17916099999999</v>
      </c>
      <c r="I20">
        <v>80.879998000000001</v>
      </c>
      <c r="J20">
        <v>25.666801</v>
      </c>
      <c r="K20">
        <v>211.500415</v>
      </c>
      <c r="L20">
        <v>96.585848999999996</v>
      </c>
      <c r="M20">
        <v>148.52076199999999</v>
      </c>
      <c r="N20">
        <v>104.551092</v>
      </c>
      <c r="O20">
        <v>148.25455600000001</v>
      </c>
      <c r="P20">
        <v>20.084676000000002</v>
      </c>
    </row>
    <row r="21" spans="1:16" x14ac:dyDescent="0.25">
      <c r="A21">
        <v>19</v>
      </c>
      <c r="B21" t="s">
        <v>21</v>
      </c>
      <c r="C21" t="s">
        <v>22</v>
      </c>
      <c r="D21">
        <v>4</v>
      </c>
      <c r="E21">
        <v>0</v>
      </c>
      <c r="F21">
        <v>69.847397999999998</v>
      </c>
      <c r="G21">
        <v>60.674683999999999</v>
      </c>
      <c r="H21">
        <v>327.11279999999999</v>
      </c>
      <c r="I21">
        <v>294.68165800000003</v>
      </c>
      <c r="J21">
        <v>0</v>
      </c>
      <c r="K21">
        <v>40.500512999999998</v>
      </c>
      <c r="L21">
        <v>0</v>
      </c>
      <c r="M21">
        <v>21.611695999999998</v>
      </c>
      <c r="N21">
        <v>6.5599670000000003</v>
      </c>
      <c r="O21">
        <v>14.79532</v>
      </c>
      <c r="P21">
        <v>55.545041999999995</v>
      </c>
    </row>
    <row r="22" spans="1:16" x14ac:dyDescent="0.25">
      <c r="A22">
        <v>20</v>
      </c>
      <c r="B22" t="s">
        <v>52</v>
      </c>
      <c r="C22" t="s">
        <v>32</v>
      </c>
      <c r="D22">
        <v>5</v>
      </c>
      <c r="E22">
        <v>33.213267000000002</v>
      </c>
      <c r="F22">
        <v>221.954914</v>
      </c>
      <c r="G22">
        <v>22.973942000000001</v>
      </c>
      <c r="H22">
        <v>324.755379</v>
      </c>
      <c r="I22">
        <v>139.083384</v>
      </c>
      <c r="J22">
        <v>79.665516999999994</v>
      </c>
      <c r="K22">
        <v>149.652231</v>
      </c>
      <c r="L22">
        <v>64.455416999999997</v>
      </c>
      <c r="M22">
        <v>549.30240900000001</v>
      </c>
      <c r="N22">
        <v>154.185114</v>
      </c>
      <c r="O22">
        <v>423.66661399999998</v>
      </c>
      <c r="P22">
        <v>845.11789399999998</v>
      </c>
    </row>
    <row r="23" spans="1:16" x14ac:dyDescent="0.25">
      <c r="A23">
        <v>21</v>
      </c>
      <c r="B23" t="s">
        <v>163</v>
      </c>
      <c r="C23" t="s">
        <v>32</v>
      </c>
      <c r="D23">
        <v>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7.8856950000000001</v>
      </c>
      <c r="O23">
        <v>0</v>
      </c>
      <c r="P23">
        <v>0</v>
      </c>
    </row>
    <row r="24" spans="1:16" x14ac:dyDescent="0.25">
      <c r="A24">
        <v>22</v>
      </c>
      <c r="B24" t="s">
        <v>31</v>
      </c>
      <c r="C24" t="s">
        <v>164</v>
      </c>
      <c r="D24" t="s">
        <v>32</v>
      </c>
      <c r="E24">
        <v>6.1919680000000001</v>
      </c>
      <c r="F24">
        <v>0</v>
      </c>
      <c r="G24">
        <v>0</v>
      </c>
      <c r="H24">
        <v>0</v>
      </c>
      <c r="I24">
        <v>0</v>
      </c>
      <c r="J24">
        <v>59.849966999999999</v>
      </c>
      <c r="K24">
        <v>16.167052000000002</v>
      </c>
      <c r="L24">
        <v>14.128947</v>
      </c>
      <c r="M24">
        <v>0</v>
      </c>
      <c r="N24">
        <v>0</v>
      </c>
      <c r="O24">
        <v>47.203465000000001</v>
      </c>
      <c r="P24">
        <v>47.484666000000004</v>
      </c>
    </row>
    <row r="25" spans="1:16" x14ac:dyDescent="0.25">
      <c r="A25">
        <v>23</v>
      </c>
      <c r="B25" t="s">
        <v>49</v>
      </c>
      <c r="C25" t="s">
        <v>32</v>
      </c>
      <c r="D25">
        <v>5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5.0987689999999999</v>
      </c>
      <c r="L25">
        <v>7.1996960000000003</v>
      </c>
      <c r="M25">
        <v>0</v>
      </c>
      <c r="N25">
        <v>0</v>
      </c>
      <c r="O25">
        <v>0</v>
      </c>
      <c r="P25">
        <v>11.981992</v>
      </c>
    </row>
    <row r="26" spans="1:16" x14ac:dyDescent="0.25">
      <c r="A26">
        <v>24</v>
      </c>
      <c r="B26" t="s">
        <v>54</v>
      </c>
      <c r="C26" t="s">
        <v>44</v>
      </c>
      <c r="D26">
        <v>1</v>
      </c>
      <c r="E26">
        <v>0</v>
      </c>
      <c r="F26">
        <v>0</v>
      </c>
      <c r="G26">
        <v>9.1010749999999998</v>
      </c>
      <c r="H26">
        <v>3.6569440000000002</v>
      </c>
      <c r="I26">
        <v>0</v>
      </c>
      <c r="J26">
        <v>0</v>
      </c>
      <c r="K26">
        <v>4.9538190000000002</v>
      </c>
      <c r="L26">
        <v>7.1204939999999999</v>
      </c>
      <c r="M26">
        <v>0</v>
      </c>
      <c r="N26">
        <v>21.970763999999999</v>
      </c>
      <c r="O26">
        <v>18.001677999999998</v>
      </c>
      <c r="P26">
        <v>44.69464</v>
      </c>
    </row>
    <row r="28" spans="1:16" x14ac:dyDescent="0.25">
      <c r="A28" t="s">
        <v>166</v>
      </c>
    </row>
    <row r="29" spans="1:16" x14ac:dyDescent="0.25">
      <c r="A29" t="s">
        <v>148</v>
      </c>
      <c r="B29" t="s">
        <v>149</v>
      </c>
      <c r="C29" t="s">
        <v>150</v>
      </c>
      <c r="D29" t="s">
        <v>151</v>
      </c>
      <c r="E29" t="s">
        <v>144</v>
      </c>
      <c r="F29" t="s">
        <v>117</v>
      </c>
      <c r="G29" t="s">
        <v>165</v>
      </c>
      <c r="H29" t="s">
        <v>45</v>
      </c>
      <c r="I29" t="s">
        <v>23</v>
      </c>
      <c r="J29" t="s">
        <v>78</v>
      </c>
      <c r="K29" t="s">
        <v>100</v>
      </c>
      <c r="L29" t="s">
        <v>87</v>
      </c>
      <c r="M29" t="s">
        <v>147</v>
      </c>
      <c r="N29" t="s">
        <v>27</v>
      </c>
      <c r="O29" t="s">
        <v>104</v>
      </c>
      <c r="P29" t="s">
        <v>71</v>
      </c>
    </row>
    <row r="30" spans="1:16" x14ac:dyDescent="0.25">
      <c r="A30">
        <v>0</v>
      </c>
      <c r="B30" t="s">
        <v>152</v>
      </c>
      <c r="C30" t="s">
        <v>44</v>
      </c>
      <c r="D30">
        <v>1</v>
      </c>
      <c r="E30">
        <v>0.34212799999999999</v>
      </c>
      <c r="F30">
        <v>0</v>
      </c>
      <c r="G30">
        <v>0.147947</v>
      </c>
      <c r="H30">
        <v>0</v>
      </c>
      <c r="I30">
        <v>0</v>
      </c>
      <c r="J30">
        <v>0</v>
      </c>
      <c r="K30">
        <v>0.13852800000000001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25">
      <c r="A31">
        <v>1</v>
      </c>
      <c r="B31" t="s">
        <v>43</v>
      </c>
      <c r="C31" t="s">
        <v>44</v>
      </c>
      <c r="D31">
        <v>1</v>
      </c>
      <c r="E31">
        <v>1.085372</v>
      </c>
      <c r="F31">
        <v>0</v>
      </c>
      <c r="G31">
        <v>34.017927999999998</v>
      </c>
      <c r="H31">
        <v>65.975367000000006</v>
      </c>
      <c r="I31">
        <v>1.052962</v>
      </c>
      <c r="J31">
        <v>0</v>
      </c>
      <c r="K31">
        <v>22.018464000000002</v>
      </c>
      <c r="L31">
        <v>0</v>
      </c>
      <c r="M31">
        <v>64.015197000000001</v>
      </c>
      <c r="N31">
        <v>7.0646940000000003</v>
      </c>
      <c r="O31">
        <v>0</v>
      </c>
      <c r="P31">
        <v>105.487168</v>
      </c>
    </row>
    <row r="32" spans="1:16" x14ac:dyDescent="0.25">
      <c r="A32">
        <v>2</v>
      </c>
      <c r="B32" t="s">
        <v>112</v>
      </c>
      <c r="C32" t="s">
        <v>44</v>
      </c>
      <c r="D32">
        <v>1</v>
      </c>
      <c r="E32">
        <v>2.643761</v>
      </c>
      <c r="F32">
        <v>0</v>
      </c>
      <c r="G32">
        <v>3.171106</v>
      </c>
      <c r="H32">
        <v>9.8941060000000007</v>
      </c>
      <c r="I32">
        <v>0</v>
      </c>
      <c r="J32">
        <v>0</v>
      </c>
      <c r="K32">
        <v>5.8482010000000004</v>
      </c>
      <c r="L32">
        <v>0</v>
      </c>
      <c r="M32">
        <v>0.19841600000000001</v>
      </c>
      <c r="N32">
        <v>16.819527000000001</v>
      </c>
      <c r="O32">
        <v>0</v>
      </c>
      <c r="P32">
        <v>1.7911840000000001</v>
      </c>
    </row>
    <row r="33" spans="1:16" x14ac:dyDescent="0.25">
      <c r="A33">
        <v>3</v>
      </c>
      <c r="B33" t="s">
        <v>138</v>
      </c>
      <c r="C33" t="s">
        <v>44</v>
      </c>
      <c r="D33">
        <v>1</v>
      </c>
      <c r="E33">
        <v>14.413677999999999</v>
      </c>
      <c r="F33">
        <v>1.039407</v>
      </c>
      <c r="G33">
        <v>39.141893000000003</v>
      </c>
      <c r="H33">
        <v>15.366607</v>
      </c>
      <c r="I33">
        <v>10.198543000000001</v>
      </c>
      <c r="J33">
        <v>8.9052760000000006</v>
      </c>
      <c r="K33">
        <v>23.885078</v>
      </c>
      <c r="L33">
        <v>1.6859139999999999</v>
      </c>
      <c r="M33">
        <v>20.878774</v>
      </c>
      <c r="N33">
        <v>12.692254</v>
      </c>
      <c r="O33">
        <v>8.6467240000000007</v>
      </c>
      <c r="P33">
        <v>33.512562000000003</v>
      </c>
    </row>
    <row r="34" spans="1:16" x14ac:dyDescent="0.25">
      <c r="A34">
        <v>4</v>
      </c>
      <c r="B34" t="s">
        <v>153</v>
      </c>
      <c r="C34" t="s">
        <v>44</v>
      </c>
      <c r="D34">
        <v>1</v>
      </c>
      <c r="E34">
        <v>0</v>
      </c>
      <c r="F34">
        <v>0</v>
      </c>
      <c r="G34">
        <v>0</v>
      </c>
      <c r="H34">
        <v>1.908353</v>
      </c>
      <c r="I34">
        <v>2.4969429999999999</v>
      </c>
      <c r="J34">
        <v>2.7706879999999998</v>
      </c>
      <c r="K34">
        <v>0.97809500000000005</v>
      </c>
      <c r="L34">
        <v>0.57193099999999997</v>
      </c>
      <c r="M34">
        <v>5.2520249999999997</v>
      </c>
      <c r="N34">
        <v>0</v>
      </c>
      <c r="O34">
        <v>0</v>
      </c>
      <c r="P34">
        <v>0</v>
      </c>
    </row>
    <row r="35" spans="1:16" x14ac:dyDescent="0.25">
      <c r="A35">
        <v>5</v>
      </c>
      <c r="B35" t="s">
        <v>130</v>
      </c>
      <c r="C35" t="s">
        <v>154</v>
      </c>
      <c r="D35" t="s">
        <v>44</v>
      </c>
      <c r="E35">
        <v>0</v>
      </c>
      <c r="F35">
        <v>0</v>
      </c>
      <c r="G35">
        <v>7.2600150000000001</v>
      </c>
      <c r="H35">
        <v>1.930129</v>
      </c>
      <c r="I35">
        <v>0</v>
      </c>
      <c r="J35">
        <v>0</v>
      </c>
      <c r="K35">
        <v>0.86340099999999997</v>
      </c>
      <c r="L35">
        <v>0</v>
      </c>
      <c r="M35">
        <v>6.8224090000000004</v>
      </c>
      <c r="N35">
        <v>3.3578999999999998E-2</v>
      </c>
      <c r="O35">
        <v>0</v>
      </c>
      <c r="P35">
        <v>0</v>
      </c>
    </row>
    <row r="36" spans="1:16" x14ac:dyDescent="0.25">
      <c r="A36">
        <v>6</v>
      </c>
      <c r="B36" t="s">
        <v>155</v>
      </c>
      <c r="C36" t="s">
        <v>44</v>
      </c>
      <c r="D36">
        <v>1</v>
      </c>
      <c r="E36">
        <v>1.065458</v>
      </c>
      <c r="F36">
        <v>0</v>
      </c>
      <c r="G36">
        <v>39.183745000000002</v>
      </c>
      <c r="H36">
        <v>2.4448319999999999</v>
      </c>
      <c r="I36">
        <v>0</v>
      </c>
      <c r="J36">
        <v>0</v>
      </c>
      <c r="K36">
        <v>1.8112779999999999</v>
      </c>
      <c r="L36">
        <v>3.4647589999999999</v>
      </c>
      <c r="M36">
        <v>13.771416</v>
      </c>
      <c r="N36">
        <v>7.8570869999999999</v>
      </c>
      <c r="O36">
        <v>0</v>
      </c>
      <c r="P36">
        <v>6.9502649999999999</v>
      </c>
    </row>
    <row r="37" spans="1:16" x14ac:dyDescent="0.25">
      <c r="A37">
        <v>7</v>
      </c>
      <c r="B37" t="s">
        <v>126</v>
      </c>
      <c r="C37" t="s">
        <v>60</v>
      </c>
      <c r="D37">
        <v>3</v>
      </c>
      <c r="E37">
        <v>0</v>
      </c>
      <c r="F37">
        <v>0</v>
      </c>
      <c r="G37">
        <v>30.144306</v>
      </c>
      <c r="H37">
        <v>0</v>
      </c>
      <c r="I37">
        <v>0</v>
      </c>
      <c r="J37">
        <v>0</v>
      </c>
      <c r="K37">
        <v>156.511606</v>
      </c>
      <c r="L37">
        <v>10.499036</v>
      </c>
      <c r="M37">
        <v>19.221588000000001</v>
      </c>
      <c r="N37">
        <v>0</v>
      </c>
      <c r="O37">
        <v>0</v>
      </c>
      <c r="P37">
        <v>0</v>
      </c>
    </row>
    <row r="38" spans="1:16" x14ac:dyDescent="0.25">
      <c r="A38">
        <v>8</v>
      </c>
      <c r="B38" t="s">
        <v>92</v>
      </c>
      <c r="C38" t="s">
        <v>60</v>
      </c>
      <c r="D38">
        <v>3</v>
      </c>
      <c r="E38">
        <v>0</v>
      </c>
      <c r="F38">
        <v>0</v>
      </c>
      <c r="G38">
        <v>913.291741</v>
      </c>
      <c r="H38">
        <v>0</v>
      </c>
      <c r="I38">
        <v>0</v>
      </c>
      <c r="J38">
        <v>0</v>
      </c>
      <c r="K38">
        <v>270.80312199999997</v>
      </c>
      <c r="L38">
        <v>0</v>
      </c>
      <c r="M38">
        <v>0</v>
      </c>
      <c r="N38">
        <v>31.073995</v>
      </c>
      <c r="O38">
        <v>0</v>
      </c>
      <c r="P38">
        <v>0</v>
      </c>
    </row>
    <row r="39" spans="1:16" x14ac:dyDescent="0.25">
      <c r="A39">
        <v>9</v>
      </c>
      <c r="B39" t="s">
        <v>156</v>
      </c>
      <c r="C39" t="s">
        <v>60</v>
      </c>
      <c r="D39">
        <v>3</v>
      </c>
      <c r="E39">
        <v>0</v>
      </c>
      <c r="F39">
        <v>0</v>
      </c>
      <c r="G39">
        <v>0.57008300000000001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25">
      <c r="A40">
        <v>10</v>
      </c>
      <c r="B40" t="s">
        <v>157</v>
      </c>
      <c r="C40" t="s">
        <v>158</v>
      </c>
      <c r="D40" t="s">
        <v>60</v>
      </c>
      <c r="E40">
        <v>0.62823600000000002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5.8536429999999999</v>
      </c>
      <c r="M40">
        <v>8.9605899999999998</v>
      </c>
      <c r="N40">
        <v>2.2898390000000002</v>
      </c>
      <c r="O40">
        <v>0</v>
      </c>
      <c r="P40">
        <v>0.18604799999999999</v>
      </c>
    </row>
    <row r="41" spans="1:16" x14ac:dyDescent="0.25">
      <c r="A41">
        <v>11</v>
      </c>
      <c r="B41" t="s">
        <v>66</v>
      </c>
      <c r="C41" t="s">
        <v>60</v>
      </c>
      <c r="D41">
        <v>3</v>
      </c>
      <c r="E41">
        <v>21.543181000000001</v>
      </c>
      <c r="F41">
        <v>9.7758149999999997</v>
      </c>
      <c r="G41">
        <v>74.280867999999998</v>
      </c>
      <c r="H41">
        <v>22.295169999999999</v>
      </c>
      <c r="I41">
        <v>90.983635000000007</v>
      </c>
      <c r="J41">
        <v>0.13997499999999999</v>
      </c>
      <c r="K41">
        <v>3.9251640000000001</v>
      </c>
      <c r="L41">
        <v>0.21344399999999999</v>
      </c>
      <c r="M41">
        <v>35.828614999999999</v>
      </c>
      <c r="N41">
        <v>3.074827</v>
      </c>
      <c r="O41">
        <v>4.3415179999999998</v>
      </c>
      <c r="P41">
        <v>0</v>
      </c>
    </row>
    <row r="42" spans="1:16" x14ac:dyDescent="0.25">
      <c r="A42">
        <v>12</v>
      </c>
      <c r="B42" t="s">
        <v>59</v>
      </c>
      <c r="C42" t="s">
        <v>60</v>
      </c>
      <c r="D42">
        <v>3</v>
      </c>
      <c r="E42">
        <v>37.075299000000001</v>
      </c>
      <c r="F42">
        <v>0</v>
      </c>
      <c r="G42">
        <v>172.78736899999998</v>
      </c>
      <c r="H42">
        <v>135.25920300000001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25">
      <c r="A43">
        <v>13</v>
      </c>
      <c r="B43" t="s">
        <v>159</v>
      </c>
      <c r="C43" t="s">
        <v>60</v>
      </c>
      <c r="D43">
        <v>3</v>
      </c>
      <c r="E43">
        <v>0.92891400000000002</v>
      </c>
      <c r="F43">
        <v>0</v>
      </c>
      <c r="G43">
        <v>5.534605</v>
      </c>
      <c r="H43">
        <v>5.1891210000000001</v>
      </c>
      <c r="I43">
        <v>179.84545499999999</v>
      </c>
      <c r="J43">
        <v>3.036689</v>
      </c>
      <c r="K43">
        <v>0.83206999999999998</v>
      </c>
      <c r="L43">
        <v>0</v>
      </c>
      <c r="M43">
        <v>1.723754</v>
      </c>
      <c r="N43">
        <v>0.19663700000000001</v>
      </c>
      <c r="O43">
        <v>0.13569999999999999</v>
      </c>
      <c r="P43">
        <v>1.1306149999999999</v>
      </c>
    </row>
    <row r="44" spans="1:16" x14ac:dyDescent="0.25">
      <c r="A44">
        <v>14</v>
      </c>
      <c r="B44" t="s">
        <v>160</v>
      </c>
      <c r="C44" t="s">
        <v>22</v>
      </c>
      <c r="D44">
        <v>4</v>
      </c>
      <c r="E44">
        <v>0</v>
      </c>
      <c r="F44">
        <v>0.237786</v>
      </c>
      <c r="G44">
        <v>0</v>
      </c>
      <c r="H44">
        <v>0</v>
      </c>
      <c r="I44">
        <v>139.291359</v>
      </c>
      <c r="J44">
        <v>103.345218</v>
      </c>
      <c r="K44">
        <v>0</v>
      </c>
      <c r="L44">
        <v>0</v>
      </c>
      <c r="M44">
        <v>3.721E-2</v>
      </c>
      <c r="N44">
        <v>0</v>
      </c>
      <c r="O44">
        <v>8.7713210000000004</v>
      </c>
      <c r="P44">
        <v>1.449058</v>
      </c>
    </row>
    <row r="45" spans="1:16" x14ac:dyDescent="0.25">
      <c r="A45">
        <v>15</v>
      </c>
      <c r="B45" t="s">
        <v>161</v>
      </c>
      <c r="C45" t="s">
        <v>22</v>
      </c>
      <c r="D45">
        <v>4</v>
      </c>
      <c r="E45">
        <v>5.17502</v>
      </c>
      <c r="F45">
        <v>2.8579119999999998</v>
      </c>
      <c r="G45">
        <v>0.25758300000000001</v>
      </c>
      <c r="H45">
        <v>6.1362350000000001</v>
      </c>
      <c r="I45">
        <v>17.259428</v>
      </c>
      <c r="J45">
        <v>23.957934999999999</v>
      </c>
      <c r="K45">
        <v>4.3175410000000003</v>
      </c>
      <c r="L45">
        <v>0</v>
      </c>
      <c r="M45">
        <v>44.075217000000002</v>
      </c>
      <c r="N45">
        <v>0.61850400000000005</v>
      </c>
      <c r="O45">
        <v>1.6537599999999999</v>
      </c>
      <c r="P45">
        <v>12.990921999999999</v>
      </c>
    </row>
    <row r="46" spans="1:16" x14ac:dyDescent="0.25">
      <c r="A46">
        <v>17</v>
      </c>
      <c r="B46" t="s">
        <v>37</v>
      </c>
      <c r="C46" t="s">
        <v>162</v>
      </c>
      <c r="D46">
        <v>2</v>
      </c>
      <c r="E46">
        <v>140.139208</v>
      </c>
      <c r="F46">
        <v>0</v>
      </c>
      <c r="G46">
        <v>493.060338</v>
      </c>
      <c r="H46">
        <v>226.766357</v>
      </c>
      <c r="I46">
        <v>0</v>
      </c>
      <c r="J46">
        <v>0</v>
      </c>
      <c r="K46">
        <v>25.4574</v>
      </c>
      <c r="L46">
        <v>11.69286</v>
      </c>
      <c r="M46">
        <v>0</v>
      </c>
      <c r="N46">
        <v>30.14555</v>
      </c>
      <c r="O46">
        <v>0</v>
      </c>
      <c r="P46">
        <v>0.11614099999999999</v>
      </c>
    </row>
    <row r="47" spans="1:16" x14ac:dyDescent="0.25">
      <c r="A47">
        <v>18</v>
      </c>
      <c r="B47" t="s">
        <v>26</v>
      </c>
      <c r="C47" t="s">
        <v>22</v>
      </c>
      <c r="D47">
        <v>4</v>
      </c>
      <c r="E47">
        <v>0</v>
      </c>
      <c r="F47">
        <v>70.706914999999995</v>
      </c>
      <c r="G47">
        <v>1.494807</v>
      </c>
      <c r="H47">
        <v>4.912293</v>
      </c>
      <c r="I47">
        <v>82.479111000000003</v>
      </c>
      <c r="J47">
        <v>254.93068</v>
      </c>
      <c r="K47">
        <v>53.186182000000002</v>
      </c>
      <c r="L47">
        <v>0</v>
      </c>
      <c r="M47">
        <v>128.24980300000001</v>
      </c>
      <c r="N47">
        <v>0</v>
      </c>
      <c r="O47">
        <v>112.43472</v>
      </c>
      <c r="P47">
        <v>2.896779</v>
      </c>
    </row>
    <row r="48" spans="1:16" x14ac:dyDescent="0.25">
      <c r="A48">
        <v>19</v>
      </c>
      <c r="B48" t="s">
        <v>21</v>
      </c>
      <c r="C48" t="s">
        <v>22</v>
      </c>
      <c r="D48">
        <v>4</v>
      </c>
      <c r="E48">
        <v>0.39593400000000001</v>
      </c>
      <c r="F48">
        <v>0</v>
      </c>
      <c r="G48">
        <v>1.015693</v>
      </c>
      <c r="H48">
        <v>9.1789740000000002</v>
      </c>
      <c r="I48">
        <v>0</v>
      </c>
      <c r="J48">
        <v>1.5988830000000001</v>
      </c>
      <c r="K48">
        <v>2.3519100000000002</v>
      </c>
      <c r="L48">
        <v>0</v>
      </c>
      <c r="M48">
        <v>5.0917770000000004</v>
      </c>
      <c r="N48">
        <v>0</v>
      </c>
      <c r="O48">
        <v>0</v>
      </c>
      <c r="P48">
        <v>0.54307700000000003</v>
      </c>
    </row>
    <row r="49" spans="1:17" x14ac:dyDescent="0.25">
      <c r="A49">
        <v>20</v>
      </c>
      <c r="B49" t="s">
        <v>52</v>
      </c>
      <c r="C49" t="s">
        <v>32</v>
      </c>
      <c r="D49">
        <v>5</v>
      </c>
      <c r="E49">
        <v>18.728040999999997</v>
      </c>
      <c r="F49">
        <v>235.80818600000001</v>
      </c>
      <c r="G49">
        <v>170.80632299999999</v>
      </c>
      <c r="H49">
        <v>62.850881999999999</v>
      </c>
      <c r="I49">
        <v>266.46162800000002</v>
      </c>
      <c r="J49">
        <v>102.38279900000001</v>
      </c>
      <c r="K49">
        <v>168.020318</v>
      </c>
      <c r="L49">
        <v>1.7519979999999999</v>
      </c>
      <c r="M49">
        <v>111.504997</v>
      </c>
      <c r="N49">
        <v>50.991017999999997</v>
      </c>
      <c r="O49">
        <v>575.70784000000003</v>
      </c>
      <c r="P49">
        <v>106.032802</v>
      </c>
    </row>
    <row r="50" spans="1:17" x14ac:dyDescent="0.25">
      <c r="A50">
        <v>21</v>
      </c>
      <c r="B50" t="s">
        <v>163</v>
      </c>
      <c r="C50" t="s">
        <v>32</v>
      </c>
      <c r="D50">
        <v>5</v>
      </c>
      <c r="E50">
        <v>0</v>
      </c>
      <c r="F50">
        <v>0</v>
      </c>
      <c r="G50">
        <v>0</v>
      </c>
      <c r="H50">
        <v>1.661232</v>
      </c>
      <c r="I50">
        <v>0</v>
      </c>
      <c r="J50">
        <v>0</v>
      </c>
      <c r="K50">
        <v>0</v>
      </c>
      <c r="L50">
        <v>0</v>
      </c>
      <c r="M50">
        <v>0.83187900000000004</v>
      </c>
      <c r="N50">
        <v>2.3070889999999999</v>
      </c>
      <c r="O50">
        <v>0</v>
      </c>
      <c r="P50">
        <v>0.26271</v>
      </c>
    </row>
    <row r="51" spans="1:17" x14ac:dyDescent="0.25">
      <c r="A51">
        <v>22</v>
      </c>
      <c r="B51" t="s">
        <v>31</v>
      </c>
      <c r="C51" t="s">
        <v>164</v>
      </c>
      <c r="D51" t="s">
        <v>32</v>
      </c>
      <c r="E51">
        <v>18.188041999999999</v>
      </c>
      <c r="F51">
        <v>0</v>
      </c>
      <c r="G51">
        <v>297.85674900000004</v>
      </c>
      <c r="H51">
        <v>0</v>
      </c>
      <c r="I51">
        <v>0</v>
      </c>
      <c r="J51">
        <v>0</v>
      </c>
      <c r="K51">
        <v>169.89219700000001</v>
      </c>
      <c r="L51">
        <v>146.944571</v>
      </c>
      <c r="M51">
        <v>6.0740980000000002</v>
      </c>
      <c r="N51">
        <v>51.942807000000002</v>
      </c>
      <c r="O51">
        <v>0</v>
      </c>
      <c r="P51">
        <v>15.149647</v>
      </c>
    </row>
    <row r="52" spans="1:17" x14ac:dyDescent="0.25">
      <c r="A52">
        <v>23</v>
      </c>
      <c r="B52" t="s">
        <v>49</v>
      </c>
      <c r="C52" t="s">
        <v>32</v>
      </c>
      <c r="D52">
        <v>5</v>
      </c>
      <c r="E52">
        <v>1.7686030000000001</v>
      </c>
      <c r="F52">
        <v>11.846330999999999</v>
      </c>
      <c r="G52">
        <v>49.057372999999998</v>
      </c>
      <c r="H52">
        <v>22.956925999999999</v>
      </c>
      <c r="I52">
        <v>60.986457999999999</v>
      </c>
      <c r="J52">
        <v>16.771031000000001</v>
      </c>
      <c r="K52">
        <v>5.6994309999999997</v>
      </c>
      <c r="L52">
        <v>0</v>
      </c>
      <c r="M52">
        <v>22.429238999999999</v>
      </c>
      <c r="N52">
        <v>29.652424</v>
      </c>
      <c r="O52">
        <v>7.7432840000000001</v>
      </c>
      <c r="P52">
        <v>54.568967999999998</v>
      </c>
    </row>
    <row r="53" spans="1:17" x14ac:dyDescent="0.25">
      <c r="A53">
        <v>24</v>
      </c>
      <c r="B53" t="s">
        <v>54</v>
      </c>
      <c r="C53" t="s">
        <v>44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5" spans="1:17" x14ac:dyDescent="0.25">
      <c r="A55" t="s">
        <v>168</v>
      </c>
    </row>
    <row r="56" spans="1:17" ht="15.75" thickBot="1" x14ac:dyDescent="0.3">
      <c r="A56" t="s">
        <v>148</v>
      </c>
      <c r="B56" t="s">
        <v>149</v>
      </c>
      <c r="C56" t="s">
        <v>150</v>
      </c>
      <c r="D56" t="s">
        <v>151</v>
      </c>
      <c r="E56" t="s">
        <v>144</v>
      </c>
      <c r="F56" t="s">
        <v>117</v>
      </c>
      <c r="G56" t="s">
        <v>165</v>
      </c>
      <c r="H56" t="s">
        <v>45</v>
      </c>
      <c r="I56" t="s">
        <v>23</v>
      </c>
      <c r="J56" t="s">
        <v>78</v>
      </c>
      <c r="K56" t="s">
        <v>100</v>
      </c>
      <c r="L56" t="s">
        <v>87</v>
      </c>
      <c r="M56" t="s">
        <v>147</v>
      </c>
      <c r="N56" t="s">
        <v>27</v>
      </c>
      <c r="O56" t="s">
        <v>104</v>
      </c>
      <c r="P56" t="s">
        <v>71</v>
      </c>
    </row>
    <row r="57" spans="1:17" x14ac:dyDescent="0.25">
      <c r="A57">
        <v>0</v>
      </c>
      <c r="B57" t="s">
        <v>152</v>
      </c>
      <c r="C57" t="s">
        <v>44</v>
      </c>
      <c r="D57">
        <v>1</v>
      </c>
      <c r="E57">
        <f>E30-E3</f>
        <v>0.34212799999999999</v>
      </c>
      <c r="F57">
        <f t="shared" ref="F57:P57" si="0">F30-F3</f>
        <v>0</v>
      </c>
      <c r="G57">
        <f t="shared" si="0"/>
        <v>0.147947</v>
      </c>
      <c r="H57">
        <f t="shared" si="0"/>
        <v>0</v>
      </c>
      <c r="I57">
        <f t="shared" si="0"/>
        <v>0</v>
      </c>
      <c r="J57">
        <f t="shared" si="0"/>
        <v>0</v>
      </c>
      <c r="K57">
        <f t="shared" si="0"/>
        <v>0.13852800000000001</v>
      </c>
      <c r="L57">
        <f t="shared" si="0"/>
        <v>0</v>
      </c>
      <c r="M57">
        <f t="shared" si="0"/>
        <v>0</v>
      </c>
      <c r="N57">
        <f t="shared" si="0"/>
        <v>0</v>
      </c>
      <c r="O57">
        <f t="shared" si="0"/>
        <v>0</v>
      </c>
      <c r="P57">
        <f t="shared" si="0"/>
        <v>0</v>
      </c>
      <c r="Q57" s="1">
        <f>SUM(E57:P57)</f>
        <v>0.62860300000000002</v>
      </c>
    </row>
    <row r="58" spans="1:17" x14ac:dyDescent="0.25">
      <c r="A58">
        <v>1</v>
      </c>
      <c r="B58" t="s">
        <v>43</v>
      </c>
      <c r="C58" t="s">
        <v>44</v>
      </c>
      <c r="D58">
        <v>1</v>
      </c>
      <c r="E58">
        <f t="shared" ref="E58:P80" si="1">E31-E4</f>
        <v>-14.526683999999999</v>
      </c>
      <c r="F58">
        <f t="shared" si="1"/>
        <v>0</v>
      </c>
      <c r="G58">
        <f t="shared" si="1"/>
        <v>18.458213999999998</v>
      </c>
      <c r="H58">
        <f t="shared" si="1"/>
        <v>63.759884000000007</v>
      </c>
      <c r="I58">
        <f t="shared" si="1"/>
        <v>-0.59048999999999996</v>
      </c>
      <c r="J58">
        <f t="shared" si="1"/>
        <v>0</v>
      </c>
      <c r="K58">
        <f t="shared" si="1"/>
        <v>-6.9561459999999968</v>
      </c>
      <c r="L58">
        <f t="shared" si="1"/>
        <v>-2.6604130000000001</v>
      </c>
      <c r="M58">
        <f t="shared" si="1"/>
        <v>64.015197000000001</v>
      </c>
      <c r="N58">
        <f t="shared" si="1"/>
        <v>-40.850618999999995</v>
      </c>
      <c r="O58">
        <f t="shared" si="1"/>
        <v>-4.2441700000000004</v>
      </c>
      <c r="P58">
        <f t="shared" si="1"/>
        <v>105.487168</v>
      </c>
      <c r="Q58" s="2">
        <f t="shared" ref="Q58:Q80" si="2">SUM(E58:P58)</f>
        <v>181.89194100000003</v>
      </c>
    </row>
    <row r="59" spans="1:17" x14ac:dyDescent="0.25">
      <c r="A59">
        <v>2</v>
      </c>
      <c r="B59" t="s">
        <v>112</v>
      </c>
      <c r="C59" t="s">
        <v>44</v>
      </c>
      <c r="D59">
        <v>1</v>
      </c>
      <c r="E59">
        <f t="shared" si="1"/>
        <v>2.643761</v>
      </c>
      <c r="F59">
        <f t="shared" si="1"/>
        <v>0</v>
      </c>
      <c r="G59">
        <f t="shared" si="1"/>
        <v>-35.678522999999998</v>
      </c>
      <c r="H59">
        <f t="shared" si="1"/>
        <v>9.8941060000000007</v>
      </c>
      <c r="I59">
        <f t="shared" si="1"/>
        <v>0</v>
      </c>
      <c r="J59">
        <f t="shared" si="1"/>
        <v>0</v>
      </c>
      <c r="K59">
        <f t="shared" si="1"/>
        <v>5.8482010000000004</v>
      </c>
      <c r="L59">
        <f t="shared" si="1"/>
        <v>-8.176698</v>
      </c>
      <c r="M59">
        <f t="shared" si="1"/>
        <v>0.19841600000000001</v>
      </c>
      <c r="N59">
        <f t="shared" si="1"/>
        <v>16.819527000000001</v>
      </c>
      <c r="O59">
        <f t="shared" si="1"/>
        <v>-6.8434309999999998</v>
      </c>
      <c r="P59">
        <f t="shared" si="1"/>
        <v>-0.21062899999999973</v>
      </c>
      <c r="Q59" s="2">
        <f t="shared" si="2"/>
        <v>-15.505269999999994</v>
      </c>
    </row>
    <row r="60" spans="1:17" x14ac:dyDescent="0.25">
      <c r="A60">
        <v>3</v>
      </c>
      <c r="B60" t="s">
        <v>138</v>
      </c>
      <c r="C60" t="s">
        <v>44</v>
      </c>
      <c r="D60">
        <v>1</v>
      </c>
      <c r="E60">
        <f t="shared" si="1"/>
        <v>14.413677999999999</v>
      </c>
      <c r="F60">
        <f t="shared" si="1"/>
        <v>1.039407</v>
      </c>
      <c r="G60">
        <f t="shared" si="1"/>
        <v>39.141893000000003</v>
      </c>
      <c r="H60">
        <f t="shared" si="1"/>
        <v>15.366607</v>
      </c>
      <c r="I60">
        <f t="shared" si="1"/>
        <v>10.198543000000001</v>
      </c>
      <c r="J60">
        <f t="shared" si="1"/>
        <v>8.9052760000000006</v>
      </c>
      <c r="K60">
        <f t="shared" si="1"/>
        <v>23.885078</v>
      </c>
      <c r="L60">
        <f t="shared" si="1"/>
        <v>-3.6846340000000004</v>
      </c>
      <c r="M60">
        <f t="shared" si="1"/>
        <v>20.878774</v>
      </c>
      <c r="N60">
        <f t="shared" si="1"/>
        <v>12.692254</v>
      </c>
      <c r="O60">
        <f t="shared" si="1"/>
        <v>8.6467240000000007</v>
      </c>
      <c r="P60">
        <f t="shared" si="1"/>
        <v>33.512562000000003</v>
      </c>
      <c r="Q60" s="2">
        <f t="shared" si="2"/>
        <v>184.996162</v>
      </c>
    </row>
    <row r="61" spans="1:17" x14ac:dyDescent="0.25">
      <c r="A61">
        <v>4</v>
      </c>
      <c r="B61" t="s">
        <v>153</v>
      </c>
      <c r="C61" t="s">
        <v>44</v>
      </c>
      <c r="D61">
        <v>1</v>
      </c>
      <c r="E61">
        <f t="shared" si="1"/>
        <v>0</v>
      </c>
      <c r="F61">
        <f t="shared" si="1"/>
        <v>0</v>
      </c>
      <c r="G61">
        <f t="shared" si="1"/>
        <v>0</v>
      </c>
      <c r="H61">
        <f t="shared" si="1"/>
        <v>1.908353</v>
      </c>
      <c r="I61">
        <f t="shared" si="1"/>
        <v>2.4969429999999999</v>
      </c>
      <c r="J61">
        <f t="shared" si="1"/>
        <v>2.7706879999999998</v>
      </c>
      <c r="K61">
        <f t="shared" si="1"/>
        <v>0.97809500000000005</v>
      </c>
      <c r="L61">
        <f t="shared" si="1"/>
        <v>0.57193099999999997</v>
      </c>
      <c r="M61">
        <f t="shared" si="1"/>
        <v>5.2520249999999997</v>
      </c>
      <c r="N61">
        <f t="shared" si="1"/>
        <v>0</v>
      </c>
      <c r="O61">
        <f t="shared" si="1"/>
        <v>0</v>
      </c>
      <c r="P61">
        <f t="shared" si="1"/>
        <v>0</v>
      </c>
      <c r="Q61" s="2">
        <f t="shared" si="2"/>
        <v>13.978034999999998</v>
      </c>
    </row>
    <row r="62" spans="1:17" x14ac:dyDescent="0.25">
      <c r="A62">
        <v>5</v>
      </c>
      <c r="B62" t="s">
        <v>130</v>
      </c>
      <c r="C62" t="s">
        <v>154</v>
      </c>
      <c r="D62" t="s">
        <v>44</v>
      </c>
      <c r="E62">
        <f t="shared" si="1"/>
        <v>0</v>
      </c>
      <c r="F62">
        <f t="shared" si="1"/>
        <v>0</v>
      </c>
      <c r="G62">
        <f t="shared" si="1"/>
        <v>7.2600150000000001</v>
      </c>
      <c r="H62">
        <f t="shared" si="1"/>
        <v>1.930129</v>
      </c>
      <c r="I62">
        <f t="shared" si="1"/>
        <v>0</v>
      </c>
      <c r="J62">
        <f t="shared" si="1"/>
        <v>0</v>
      </c>
      <c r="K62">
        <f t="shared" si="1"/>
        <v>0.86340099999999997</v>
      </c>
      <c r="L62">
        <f t="shared" si="1"/>
        <v>0</v>
      </c>
      <c r="M62">
        <f t="shared" si="1"/>
        <v>6.8224090000000004</v>
      </c>
      <c r="N62">
        <f t="shared" si="1"/>
        <v>3.3578999999999998E-2</v>
      </c>
      <c r="O62">
        <f t="shared" si="1"/>
        <v>0</v>
      </c>
      <c r="P62">
        <f t="shared" si="1"/>
        <v>-22.985969999999998</v>
      </c>
      <c r="Q62" s="2">
        <f t="shared" si="2"/>
        <v>-6.0764369999999985</v>
      </c>
    </row>
    <row r="63" spans="1:17" x14ac:dyDescent="0.25">
      <c r="A63">
        <v>6</v>
      </c>
      <c r="B63" t="s">
        <v>155</v>
      </c>
      <c r="C63" t="s">
        <v>44</v>
      </c>
      <c r="D63">
        <v>1</v>
      </c>
      <c r="E63">
        <f t="shared" si="1"/>
        <v>1.065458</v>
      </c>
      <c r="F63">
        <f t="shared" si="1"/>
        <v>0</v>
      </c>
      <c r="G63">
        <f t="shared" si="1"/>
        <v>39.183745000000002</v>
      </c>
      <c r="H63">
        <f t="shared" si="1"/>
        <v>2.4448319999999999</v>
      </c>
      <c r="I63">
        <f t="shared" si="1"/>
        <v>0</v>
      </c>
      <c r="J63">
        <f t="shared" si="1"/>
        <v>0</v>
      </c>
      <c r="K63">
        <f t="shared" si="1"/>
        <v>1.8112779999999999</v>
      </c>
      <c r="L63">
        <f t="shared" si="1"/>
        <v>3.4647589999999999</v>
      </c>
      <c r="M63">
        <f t="shared" si="1"/>
        <v>13.771416</v>
      </c>
      <c r="N63">
        <f t="shared" si="1"/>
        <v>7.8570869999999999</v>
      </c>
      <c r="O63">
        <f t="shared" si="1"/>
        <v>0</v>
      </c>
      <c r="P63">
        <f t="shared" si="1"/>
        <v>6.9502649999999999</v>
      </c>
      <c r="Q63" s="2">
        <f t="shared" si="2"/>
        <v>76.548840000000013</v>
      </c>
    </row>
    <row r="64" spans="1:17" x14ac:dyDescent="0.25">
      <c r="A64">
        <v>7</v>
      </c>
      <c r="B64" t="s">
        <v>126</v>
      </c>
      <c r="C64" t="s">
        <v>60</v>
      </c>
      <c r="D64">
        <v>3</v>
      </c>
      <c r="E64">
        <f t="shared" si="1"/>
        <v>-25.700680999999999</v>
      </c>
      <c r="F64">
        <f t="shared" si="1"/>
        <v>0</v>
      </c>
      <c r="G64">
        <f t="shared" si="1"/>
        <v>30.144306</v>
      </c>
      <c r="H64">
        <f t="shared" si="1"/>
        <v>0</v>
      </c>
      <c r="I64">
        <f t="shared" si="1"/>
        <v>0</v>
      </c>
      <c r="J64">
        <f t="shared" si="1"/>
        <v>0</v>
      </c>
      <c r="K64">
        <f t="shared" si="1"/>
        <v>156.511606</v>
      </c>
      <c r="L64">
        <f t="shared" si="1"/>
        <v>10.499036</v>
      </c>
      <c r="M64">
        <f t="shared" si="1"/>
        <v>19.221588000000001</v>
      </c>
      <c r="N64">
        <f t="shared" si="1"/>
        <v>0</v>
      </c>
      <c r="O64">
        <f t="shared" si="1"/>
        <v>0</v>
      </c>
      <c r="P64">
        <f t="shared" si="1"/>
        <v>-98.666280999999998</v>
      </c>
      <c r="Q64" s="2">
        <f t="shared" si="2"/>
        <v>92.009573999999986</v>
      </c>
    </row>
    <row r="65" spans="1:17" x14ac:dyDescent="0.25">
      <c r="A65">
        <v>8</v>
      </c>
      <c r="B65" t="s">
        <v>92</v>
      </c>
      <c r="C65" t="s">
        <v>60</v>
      </c>
      <c r="D65">
        <v>3</v>
      </c>
      <c r="E65">
        <f t="shared" si="1"/>
        <v>0</v>
      </c>
      <c r="F65">
        <f t="shared" si="1"/>
        <v>0</v>
      </c>
      <c r="G65">
        <f t="shared" si="1"/>
        <v>913.291741</v>
      </c>
      <c r="H65">
        <f t="shared" si="1"/>
        <v>0</v>
      </c>
      <c r="I65">
        <f t="shared" si="1"/>
        <v>0</v>
      </c>
      <c r="J65">
        <f t="shared" si="1"/>
        <v>0</v>
      </c>
      <c r="K65">
        <f t="shared" si="1"/>
        <v>270.80312199999997</v>
      </c>
      <c r="L65">
        <f t="shared" si="1"/>
        <v>-30.792859</v>
      </c>
      <c r="M65">
        <f t="shared" si="1"/>
        <v>0</v>
      </c>
      <c r="N65">
        <f t="shared" si="1"/>
        <v>31.073995</v>
      </c>
      <c r="O65">
        <f t="shared" si="1"/>
        <v>-253.48524900000001</v>
      </c>
      <c r="P65">
        <f t="shared" si="1"/>
        <v>-495.40790399999997</v>
      </c>
      <c r="Q65" s="2">
        <f t="shared" si="2"/>
        <v>435.48284600000005</v>
      </c>
    </row>
    <row r="66" spans="1:17" x14ac:dyDescent="0.25">
      <c r="A66">
        <v>9</v>
      </c>
      <c r="B66" t="s">
        <v>156</v>
      </c>
      <c r="C66" t="s">
        <v>60</v>
      </c>
      <c r="D66">
        <v>3</v>
      </c>
      <c r="E66">
        <f t="shared" si="1"/>
        <v>0</v>
      </c>
      <c r="F66">
        <f t="shared" si="1"/>
        <v>0</v>
      </c>
      <c r="G66">
        <f t="shared" si="1"/>
        <v>0.57008300000000001</v>
      </c>
      <c r="H66">
        <f t="shared" si="1"/>
        <v>0</v>
      </c>
      <c r="I66">
        <f t="shared" si="1"/>
        <v>0</v>
      </c>
      <c r="J66">
        <f t="shared" si="1"/>
        <v>0</v>
      </c>
      <c r="K66">
        <f t="shared" si="1"/>
        <v>0</v>
      </c>
      <c r="L66">
        <f t="shared" si="1"/>
        <v>0</v>
      </c>
      <c r="M66">
        <f t="shared" si="1"/>
        <v>0</v>
      </c>
      <c r="N66">
        <f t="shared" si="1"/>
        <v>0</v>
      </c>
      <c r="O66">
        <f t="shared" si="1"/>
        <v>0</v>
      </c>
      <c r="P66">
        <f t="shared" si="1"/>
        <v>0</v>
      </c>
      <c r="Q66" s="2">
        <f t="shared" si="2"/>
        <v>0.57008300000000001</v>
      </c>
    </row>
    <row r="67" spans="1:17" x14ac:dyDescent="0.25">
      <c r="A67">
        <v>10</v>
      </c>
      <c r="B67" t="s">
        <v>157</v>
      </c>
      <c r="C67" t="s">
        <v>158</v>
      </c>
      <c r="D67" t="s">
        <v>60</v>
      </c>
      <c r="E67">
        <f t="shared" si="1"/>
        <v>0.62823600000000002</v>
      </c>
      <c r="F67">
        <f t="shared" si="1"/>
        <v>0</v>
      </c>
      <c r="G67">
        <f t="shared" si="1"/>
        <v>0</v>
      </c>
      <c r="H67">
        <f t="shared" si="1"/>
        <v>0</v>
      </c>
      <c r="I67">
        <f t="shared" si="1"/>
        <v>0</v>
      </c>
      <c r="J67">
        <f t="shared" si="1"/>
        <v>0</v>
      </c>
      <c r="K67">
        <f t="shared" si="1"/>
        <v>0</v>
      </c>
      <c r="L67">
        <f t="shared" si="1"/>
        <v>5.8536429999999999</v>
      </c>
      <c r="M67">
        <f t="shared" si="1"/>
        <v>8.9605899999999998</v>
      </c>
      <c r="N67">
        <f t="shared" si="1"/>
        <v>2.2898390000000002</v>
      </c>
      <c r="O67">
        <f t="shared" si="1"/>
        <v>0</v>
      </c>
      <c r="P67">
        <f t="shared" si="1"/>
        <v>0.18604799999999999</v>
      </c>
      <c r="Q67" s="2">
        <f t="shared" si="2"/>
        <v>17.918355999999999</v>
      </c>
    </row>
    <row r="68" spans="1:17" x14ac:dyDescent="0.25">
      <c r="A68">
        <v>11</v>
      </c>
      <c r="B68" t="s">
        <v>66</v>
      </c>
      <c r="C68" t="s">
        <v>60</v>
      </c>
      <c r="D68">
        <v>3</v>
      </c>
      <c r="E68">
        <f t="shared" si="1"/>
        <v>20.319656999999999</v>
      </c>
      <c r="F68">
        <f t="shared" si="1"/>
        <v>9.7758149999999997</v>
      </c>
      <c r="G68">
        <f t="shared" si="1"/>
        <v>74.280867999999998</v>
      </c>
      <c r="H68">
        <f t="shared" si="1"/>
        <v>4.2898459999999972</v>
      </c>
      <c r="I68">
        <f t="shared" si="1"/>
        <v>90.983635000000007</v>
      </c>
      <c r="J68">
        <f t="shared" si="1"/>
        <v>-17.776679000000001</v>
      </c>
      <c r="K68">
        <f t="shared" si="1"/>
        <v>-34.613099999999996</v>
      </c>
      <c r="L68">
        <f t="shared" si="1"/>
        <v>0.21344399999999999</v>
      </c>
      <c r="M68">
        <f t="shared" si="1"/>
        <v>35.828614999999999</v>
      </c>
      <c r="N68">
        <f t="shared" si="1"/>
        <v>3.074827</v>
      </c>
      <c r="O68">
        <f t="shared" si="1"/>
        <v>4.3415179999999998</v>
      </c>
      <c r="P68">
        <f t="shared" si="1"/>
        <v>-19.172431</v>
      </c>
      <c r="Q68" s="2">
        <f t="shared" si="2"/>
        <v>171.54601500000001</v>
      </c>
    </row>
    <row r="69" spans="1:17" x14ac:dyDescent="0.25">
      <c r="A69">
        <v>12</v>
      </c>
      <c r="B69" t="s">
        <v>59</v>
      </c>
      <c r="C69" t="s">
        <v>60</v>
      </c>
      <c r="D69">
        <v>3</v>
      </c>
      <c r="E69">
        <f t="shared" si="1"/>
        <v>5.5620440000000002</v>
      </c>
      <c r="F69">
        <f t="shared" si="1"/>
        <v>0</v>
      </c>
      <c r="G69">
        <f t="shared" si="1"/>
        <v>172.78736899999998</v>
      </c>
      <c r="H69">
        <f t="shared" si="1"/>
        <v>135.25920300000001</v>
      </c>
      <c r="I69">
        <f t="shared" si="1"/>
        <v>0</v>
      </c>
      <c r="J69">
        <f t="shared" si="1"/>
        <v>0</v>
      </c>
      <c r="K69">
        <f t="shared" si="1"/>
        <v>0</v>
      </c>
      <c r="L69">
        <f t="shared" si="1"/>
        <v>0</v>
      </c>
      <c r="M69">
        <f t="shared" si="1"/>
        <v>0</v>
      </c>
      <c r="N69">
        <f t="shared" si="1"/>
        <v>0</v>
      </c>
      <c r="O69">
        <f t="shared" si="1"/>
        <v>0</v>
      </c>
      <c r="P69">
        <f t="shared" si="1"/>
        <v>-150.57085599999999</v>
      </c>
      <c r="Q69" s="2">
        <f t="shared" si="2"/>
        <v>163.03775999999999</v>
      </c>
    </row>
    <row r="70" spans="1:17" x14ac:dyDescent="0.25">
      <c r="A70">
        <v>13</v>
      </c>
      <c r="B70" t="s">
        <v>159</v>
      </c>
      <c r="C70" t="s">
        <v>60</v>
      </c>
      <c r="D70">
        <v>3</v>
      </c>
      <c r="E70">
        <f t="shared" si="1"/>
        <v>0.92891400000000002</v>
      </c>
      <c r="F70">
        <f t="shared" si="1"/>
        <v>0</v>
      </c>
      <c r="G70">
        <f t="shared" si="1"/>
        <v>5.534605</v>
      </c>
      <c r="H70">
        <f t="shared" si="1"/>
        <v>5.1891210000000001</v>
      </c>
      <c r="I70">
        <f t="shared" si="1"/>
        <v>179.84545499999999</v>
      </c>
      <c r="J70">
        <f t="shared" si="1"/>
        <v>3.036689</v>
      </c>
      <c r="K70">
        <f t="shared" si="1"/>
        <v>0.83206999999999998</v>
      </c>
      <c r="L70">
        <f t="shared" si="1"/>
        <v>0</v>
      </c>
      <c r="M70">
        <f t="shared" si="1"/>
        <v>1.723754</v>
      </c>
      <c r="N70">
        <f t="shared" si="1"/>
        <v>0.19663700000000001</v>
      </c>
      <c r="O70">
        <f t="shared" si="1"/>
        <v>0.13569999999999999</v>
      </c>
      <c r="P70">
        <f t="shared" si="1"/>
        <v>1.1306149999999999</v>
      </c>
      <c r="Q70" s="2">
        <f t="shared" si="2"/>
        <v>198.55356</v>
      </c>
    </row>
    <row r="71" spans="1:17" x14ac:dyDescent="0.25">
      <c r="A71">
        <v>14</v>
      </c>
      <c r="B71" t="s">
        <v>160</v>
      </c>
      <c r="C71" t="s">
        <v>22</v>
      </c>
      <c r="D71">
        <v>4</v>
      </c>
      <c r="E71">
        <f t="shared" si="1"/>
        <v>0</v>
      </c>
      <c r="F71">
        <f t="shared" si="1"/>
        <v>0.237786</v>
      </c>
      <c r="G71">
        <f t="shared" si="1"/>
        <v>0</v>
      </c>
      <c r="H71">
        <f t="shared" si="1"/>
        <v>-27.002162999999999</v>
      </c>
      <c r="I71">
        <f t="shared" si="1"/>
        <v>139.291359</v>
      </c>
      <c r="J71">
        <f t="shared" si="1"/>
        <v>103.345218</v>
      </c>
      <c r="K71">
        <f t="shared" si="1"/>
        <v>0</v>
      </c>
      <c r="L71">
        <f t="shared" si="1"/>
        <v>0</v>
      </c>
      <c r="M71">
        <f t="shared" si="1"/>
        <v>3.721E-2</v>
      </c>
      <c r="N71">
        <f t="shared" si="1"/>
        <v>0</v>
      </c>
      <c r="O71">
        <f t="shared" si="1"/>
        <v>8.7713210000000004</v>
      </c>
      <c r="P71">
        <f t="shared" si="1"/>
        <v>1.449058</v>
      </c>
      <c r="Q71" s="2">
        <f t="shared" si="2"/>
        <v>226.12978900000002</v>
      </c>
    </row>
    <row r="72" spans="1:17" x14ac:dyDescent="0.25">
      <c r="A72">
        <v>15</v>
      </c>
      <c r="B72" t="s">
        <v>161</v>
      </c>
      <c r="C72" t="s">
        <v>22</v>
      </c>
      <c r="D72">
        <v>4</v>
      </c>
      <c r="E72">
        <f t="shared" si="1"/>
        <v>5.17502</v>
      </c>
      <c r="F72">
        <f t="shared" si="1"/>
        <v>2.8579119999999998</v>
      </c>
      <c r="G72">
        <f t="shared" si="1"/>
        <v>0.25758300000000001</v>
      </c>
      <c r="H72">
        <f t="shared" si="1"/>
        <v>-34.992034000000004</v>
      </c>
      <c r="I72">
        <f t="shared" si="1"/>
        <v>15.708746999999999</v>
      </c>
      <c r="J72">
        <f t="shared" si="1"/>
        <v>23.957934999999999</v>
      </c>
      <c r="K72">
        <f t="shared" si="1"/>
        <v>4.3175410000000003</v>
      </c>
      <c r="L72">
        <f t="shared" si="1"/>
        <v>0</v>
      </c>
      <c r="M72">
        <f t="shared" si="1"/>
        <v>44.075217000000002</v>
      </c>
      <c r="N72">
        <f t="shared" si="1"/>
        <v>0.61850400000000005</v>
      </c>
      <c r="O72">
        <f t="shared" si="1"/>
        <v>1.6537599999999999</v>
      </c>
      <c r="P72">
        <f t="shared" si="1"/>
        <v>12.990921999999999</v>
      </c>
      <c r="Q72" s="2">
        <f t="shared" si="2"/>
        <v>76.621106999999995</v>
      </c>
    </row>
    <row r="73" spans="1:17" x14ac:dyDescent="0.25">
      <c r="A73">
        <v>17</v>
      </c>
      <c r="B73" t="s">
        <v>37</v>
      </c>
      <c r="C73" t="s">
        <v>162</v>
      </c>
      <c r="D73">
        <v>2</v>
      </c>
      <c r="E73">
        <f t="shared" si="1"/>
        <v>-8.2560000000000002</v>
      </c>
      <c r="F73">
        <f t="shared" si="1"/>
        <v>0</v>
      </c>
      <c r="G73">
        <f t="shared" si="1"/>
        <v>210.50467900000001</v>
      </c>
      <c r="H73">
        <f t="shared" si="1"/>
        <v>226.766357</v>
      </c>
      <c r="I73">
        <f t="shared" si="1"/>
        <v>0</v>
      </c>
      <c r="J73">
        <f t="shared" si="1"/>
        <v>0</v>
      </c>
      <c r="K73">
        <f t="shared" si="1"/>
        <v>25.4574</v>
      </c>
      <c r="L73">
        <f t="shared" si="1"/>
        <v>1.247052</v>
      </c>
      <c r="M73">
        <f t="shared" si="1"/>
        <v>0</v>
      </c>
      <c r="N73">
        <f t="shared" si="1"/>
        <v>30.14555</v>
      </c>
      <c r="O73">
        <f t="shared" si="1"/>
        <v>0</v>
      </c>
      <c r="P73">
        <f t="shared" si="1"/>
        <v>-522.59459400000003</v>
      </c>
      <c r="Q73" s="2">
        <f t="shared" si="2"/>
        <v>-36.729556000000002</v>
      </c>
    </row>
    <row r="74" spans="1:17" x14ac:dyDescent="0.25">
      <c r="A74">
        <v>18</v>
      </c>
      <c r="B74" t="s">
        <v>26</v>
      </c>
      <c r="C74" t="s">
        <v>22</v>
      </c>
      <c r="D74">
        <v>4</v>
      </c>
      <c r="E74">
        <f t="shared" si="1"/>
        <v>-6.2977000000000005E-2</v>
      </c>
      <c r="F74">
        <f t="shared" si="1"/>
        <v>30.236872999999996</v>
      </c>
      <c r="G74">
        <f t="shared" si="1"/>
        <v>-163.516278</v>
      </c>
      <c r="H74">
        <f t="shared" si="1"/>
        <v>-102.26686799999999</v>
      </c>
      <c r="I74">
        <f t="shared" si="1"/>
        <v>1.5991130000000027</v>
      </c>
      <c r="J74">
        <f t="shared" si="1"/>
        <v>229.263879</v>
      </c>
      <c r="K74">
        <f t="shared" si="1"/>
        <v>-158.314233</v>
      </c>
      <c r="L74">
        <f t="shared" si="1"/>
        <v>-96.585848999999996</v>
      </c>
      <c r="M74">
        <f t="shared" si="1"/>
        <v>-20.270958999999976</v>
      </c>
      <c r="N74">
        <f t="shared" si="1"/>
        <v>-104.551092</v>
      </c>
      <c r="O74">
        <f t="shared" si="1"/>
        <v>-35.819836000000009</v>
      </c>
      <c r="P74">
        <f t="shared" si="1"/>
        <v>-17.187897000000003</v>
      </c>
      <c r="Q74" s="2">
        <f t="shared" si="2"/>
        <v>-437.47612399999997</v>
      </c>
    </row>
    <row r="75" spans="1:17" x14ac:dyDescent="0.25">
      <c r="A75">
        <v>19</v>
      </c>
      <c r="B75" t="s">
        <v>21</v>
      </c>
      <c r="C75" t="s">
        <v>22</v>
      </c>
      <c r="D75">
        <v>4</v>
      </c>
      <c r="E75">
        <f t="shared" si="1"/>
        <v>0.39593400000000001</v>
      </c>
      <c r="F75">
        <f t="shared" si="1"/>
        <v>-69.847397999999998</v>
      </c>
      <c r="G75">
        <f t="shared" si="1"/>
        <v>-59.658991</v>
      </c>
      <c r="H75">
        <f t="shared" si="1"/>
        <v>-317.93382600000001</v>
      </c>
      <c r="I75">
        <f t="shared" si="1"/>
        <v>-294.68165800000003</v>
      </c>
      <c r="J75">
        <f t="shared" si="1"/>
        <v>1.5988830000000001</v>
      </c>
      <c r="K75">
        <f t="shared" si="1"/>
        <v>-38.148602999999994</v>
      </c>
      <c r="L75">
        <f t="shared" si="1"/>
        <v>0</v>
      </c>
      <c r="M75">
        <f t="shared" si="1"/>
        <v>-16.519918999999998</v>
      </c>
      <c r="N75">
        <f t="shared" si="1"/>
        <v>-6.5599670000000003</v>
      </c>
      <c r="O75">
        <f t="shared" si="1"/>
        <v>-14.79532</v>
      </c>
      <c r="P75">
        <f t="shared" si="1"/>
        <v>-55.001964999999998</v>
      </c>
      <c r="Q75" s="2">
        <f t="shared" si="2"/>
        <v>-871.15282999999999</v>
      </c>
    </row>
    <row r="76" spans="1:17" x14ac:dyDescent="0.25">
      <c r="A76">
        <v>20</v>
      </c>
      <c r="B76" t="s">
        <v>52</v>
      </c>
      <c r="C76" t="s">
        <v>32</v>
      </c>
      <c r="D76">
        <v>5</v>
      </c>
      <c r="E76">
        <f t="shared" si="1"/>
        <v>-14.485226000000004</v>
      </c>
      <c r="F76">
        <f t="shared" si="1"/>
        <v>13.853272000000004</v>
      </c>
      <c r="G76">
        <f t="shared" si="1"/>
        <v>147.832381</v>
      </c>
      <c r="H76">
        <f t="shared" si="1"/>
        <v>-261.90449699999999</v>
      </c>
      <c r="I76">
        <f t="shared" si="1"/>
        <v>127.37824400000002</v>
      </c>
      <c r="J76">
        <f t="shared" si="1"/>
        <v>22.717282000000012</v>
      </c>
      <c r="K76">
        <f t="shared" si="1"/>
        <v>18.368087000000003</v>
      </c>
      <c r="L76">
        <f t="shared" si="1"/>
        <v>-62.703418999999997</v>
      </c>
      <c r="M76">
        <f t="shared" si="1"/>
        <v>-437.79741200000001</v>
      </c>
      <c r="N76">
        <f t="shared" si="1"/>
        <v>-103.194096</v>
      </c>
      <c r="O76">
        <f t="shared" si="1"/>
        <v>152.04122600000005</v>
      </c>
      <c r="P76">
        <f t="shared" si="1"/>
        <v>-739.08509200000003</v>
      </c>
      <c r="Q76" s="2">
        <f t="shared" si="2"/>
        <v>-1136.9792499999999</v>
      </c>
    </row>
    <row r="77" spans="1:17" x14ac:dyDescent="0.25">
      <c r="A77">
        <v>21</v>
      </c>
      <c r="B77" t="s">
        <v>163</v>
      </c>
      <c r="C77" t="s">
        <v>32</v>
      </c>
      <c r="D77">
        <v>5</v>
      </c>
      <c r="E77">
        <f t="shared" si="1"/>
        <v>0</v>
      </c>
      <c r="F77">
        <f t="shared" si="1"/>
        <v>0</v>
      </c>
      <c r="G77">
        <f t="shared" si="1"/>
        <v>0</v>
      </c>
      <c r="H77">
        <f t="shared" si="1"/>
        <v>1.661232</v>
      </c>
      <c r="I77">
        <f t="shared" si="1"/>
        <v>0</v>
      </c>
      <c r="J77">
        <f t="shared" si="1"/>
        <v>0</v>
      </c>
      <c r="K77">
        <f t="shared" si="1"/>
        <v>0</v>
      </c>
      <c r="L77">
        <f t="shared" si="1"/>
        <v>0</v>
      </c>
      <c r="M77">
        <f t="shared" si="1"/>
        <v>0.83187900000000004</v>
      </c>
      <c r="N77">
        <f t="shared" si="1"/>
        <v>-5.5786060000000006</v>
      </c>
      <c r="O77">
        <f t="shared" si="1"/>
        <v>0</v>
      </c>
      <c r="P77">
        <f t="shared" si="1"/>
        <v>0.26271</v>
      </c>
      <c r="Q77" s="2">
        <f t="shared" si="2"/>
        <v>-2.8227850000000005</v>
      </c>
    </row>
    <row r="78" spans="1:17" x14ac:dyDescent="0.25">
      <c r="A78">
        <v>22</v>
      </c>
      <c r="B78" t="s">
        <v>31</v>
      </c>
      <c r="C78" t="s">
        <v>164</v>
      </c>
      <c r="D78" t="s">
        <v>32</v>
      </c>
      <c r="E78">
        <f t="shared" si="1"/>
        <v>11.996074</v>
      </c>
      <c r="F78">
        <f t="shared" si="1"/>
        <v>0</v>
      </c>
      <c r="G78">
        <f t="shared" si="1"/>
        <v>297.85674900000004</v>
      </c>
      <c r="H78">
        <f t="shared" si="1"/>
        <v>0</v>
      </c>
      <c r="I78">
        <f t="shared" si="1"/>
        <v>0</v>
      </c>
      <c r="J78">
        <f t="shared" si="1"/>
        <v>-59.849966999999999</v>
      </c>
      <c r="K78">
        <f t="shared" si="1"/>
        <v>153.725145</v>
      </c>
      <c r="L78">
        <f t="shared" si="1"/>
        <v>132.81562399999999</v>
      </c>
      <c r="M78">
        <f t="shared" si="1"/>
        <v>6.0740980000000002</v>
      </c>
      <c r="N78">
        <f t="shared" si="1"/>
        <v>51.942807000000002</v>
      </c>
      <c r="O78">
        <f t="shared" si="1"/>
        <v>-47.203465000000001</v>
      </c>
      <c r="P78">
        <f t="shared" si="1"/>
        <v>-32.335019000000003</v>
      </c>
      <c r="Q78" s="2">
        <f t="shared" si="2"/>
        <v>515.02204600000005</v>
      </c>
    </row>
    <row r="79" spans="1:17" x14ac:dyDescent="0.25">
      <c r="A79">
        <v>23</v>
      </c>
      <c r="B79" t="s">
        <v>49</v>
      </c>
      <c r="C79" t="s">
        <v>32</v>
      </c>
      <c r="D79">
        <v>5</v>
      </c>
      <c r="E79">
        <f t="shared" si="1"/>
        <v>1.7686030000000001</v>
      </c>
      <c r="F79">
        <f t="shared" si="1"/>
        <v>11.846330999999999</v>
      </c>
      <c r="G79">
        <f t="shared" ref="F79:P80" si="3">G52-G25</f>
        <v>49.057372999999998</v>
      </c>
      <c r="H79">
        <f t="shared" si="3"/>
        <v>22.956925999999999</v>
      </c>
      <c r="I79">
        <f t="shared" si="3"/>
        <v>60.986457999999999</v>
      </c>
      <c r="J79">
        <f t="shared" si="3"/>
        <v>16.771031000000001</v>
      </c>
      <c r="K79">
        <f t="shared" si="3"/>
        <v>0.60066199999999981</v>
      </c>
      <c r="L79">
        <f t="shared" si="3"/>
        <v>-7.1996960000000003</v>
      </c>
      <c r="M79">
        <f t="shared" si="3"/>
        <v>22.429238999999999</v>
      </c>
      <c r="N79">
        <f t="shared" si="3"/>
        <v>29.652424</v>
      </c>
      <c r="O79">
        <f t="shared" si="3"/>
        <v>7.7432840000000001</v>
      </c>
      <c r="P79">
        <f t="shared" si="3"/>
        <v>42.586976</v>
      </c>
      <c r="Q79" s="2">
        <f t="shared" si="2"/>
        <v>259.199611</v>
      </c>
    </row>
    <row r="80" spans="1:17" ht="15.75" thickBot="1" x14ac:dyDescent="0.3">
      <c r="A80">
        <v>24</v>
      </c>
      <c r="B80" t="s">
        <v>54</v>
      </c>
      <c r="C80" t="s">
        <v>44</v>
      </c>
      <c r="D80">
        <v>1</v>
      </c>
      <c r="E80">
        <f t="shared" si="1"/>
        <v>0</v>
      </c>
      <c r="F80">
        <f t="shared" si="3"/>
        <v>0</v>
      </c>
      <c r="G80">
        <f t="shared" si="3"/>
        <v>-9.1010749999999998</v>
      </c>
      <c r="H80">
        <f t="shared" si="3"/>
        <v>-3.6569440000000002</v>
      </c>
      <c r="I80">
        <f t="shared" si="3"/>
        <v>0</v>
      </c>
      <c r="J80">
        <f t="shared" si="3"/>
        <v>0</v>
      </c>
      <c r="K80">
        <f t="shared" si="3"/>
        <v>-4.9538190000000002</v>
      </c>
      <c r="L80">
        <f t="shared" si="3"/>
        <v>-7.1204939999999999</v>
      </c>
      <c r="M80">
        <f t="shared" si="3"/>
        <v>0</v>
      </c>
      <c r="N80">
        <f t="shared" si="3"/>
        <v>-21.970763999999999</v>
      </c>
      <c r="O80">
        <f t="shared" si="3"/>
        <v>-18.001677999999998</v>
      </c>
      <c r="P80">
        <f t="shared" si="3"/>
        <v>-44.69464</v>
      </c>
      <c r="Q80" s="3">
        <f t="shared" si="2"/>
        <v>-109.499414</v>
      </c>
    </row>
  </sheetData>
  <conditionalFormatting sqref="E57:Q80">
    <cfRule type="cellIs" dxfId="1" priority="1" operator="lessThan">
      <formula>-0.001</formula>
    </cfRule>
    <cfRule type="cellIs" dxfId="0" priority="2" operator="greaterThan">
      <formula>0.0001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</vt:lpstr>
      <vt:lpstr>Tabla_din_AREA_ORIGEN</vt:lpstr>
      <vt:lpstr>MUCVA_disuelto_hum+usos</vt:lpstr>
      <vt:lpstr>SIOSE_disuelto_hum+usos</vt:lpstr>
      <vt:lpstr>MUCVA</vt:lpstr>
      <vt:lpstr>SIOSE</vt:lpstr>
      <vt:lpstr>dif areas SIOSE-MUCVA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</dc:creator>
  <cp:lastModifiedBy>Alba</cp:lastModifiedBy>
  <dcterms:created xsi:type="dcterms:W3CDTF">2024-09-27T10:52:39Z</dcterms:created>
  <dcterms:modified xsi:type="dcterms:W3CDTF">2024-10-02T09:08:32Z</dcterms:modified>
</cp:coreProperties>
</file>