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3380" windowHeight="7860" activeTab="3"/>
  </bookViews>
  <sheets>
    <sheet name="Sheet1" sheetId="1" r:id="rId1"/>
    <sheet name="Sheet2" sheetId="2" r:id="rId2"/>
    <sheet name="Sheet3" sheetId="3" r:id="rId3"/>
    <sheet name="SWIM_versionFile_dev_zones" sheetId="4" r:id="rId4"/>
    <sheet name="SWIM_versionFile_dev_links" sheetId="5" r:id="rId5"/>
  </sheets>
  <definedNames>
    <definedName name="_xlnm._FilterDatabase" localSheetId="1" hidden="1">Sheet2!$B$1:$B$180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8" i="2" l="1"/>
  <c r="D177" i="2"/>
  <c r="D176" i="2"/>
  <c r="D173" i="2"/>
  <c r="D172" i="2"/>
  <c r="D164" i="2"/>
  <c r="D156" i="2"/>
  <c r="D155" i="2"/>
  <c r="D154" i="2"/>
  <c r="D153" i="2"/>
  <c r="D152" i="2"/>
  <c r="D151" i="2"/>
  <c r="D143" i="2"/>
  <c r="D145" i="4"/>
  <c r="D144" i="4"/>
  <c r="D143" i="4"/>
  <c r="D142" i="4"/>
  <c r="C142" i="4"/>
  <c r="B142" i="4"/>
  <c r="D141" i="4"/>
  <c r="D140" i="4"/>
  <c r="D140" i="2"/>
  <c r="D139" i="2"/>
  <c r="D138" i="2"/>
  <c r="D136" i="2"/>
  <c r="D135" i="2"/>
  <c r="D132" i="2"/>
  <c r="D131" i="2"/>
  <c r="D130" i="2"/>
  <c r="D129" i="2"/>
  <c r="D128" i="2"/>
  <c r="D127" i="2"/>
  <c r="D123" i="2"/>
  <c r="D122" i="2"/>
  <c r="D121" i="2"/>
  <c r="D111" i="2"/>
  <c r="D110" i="2"/>
  <c r="D108" i="2"/>
  <c r="D105" i="2"/>
  <c r="D104" i="2"/>
  <c r="D101" i="2"/>
  <c r="D100" i="2"/>
  <c r="D99" i="2"/>
  <c r="D72" i="2"/>
  <c r="D68" i="2"/>
  <c r="D67" i="2"/>
  <c r="D45" i="2"/>
  <c r="D44" i="2"/>
  <c r="D43" i="2"/>
  <c r="D42" i="2"/>
  <c r="D35" i="2"/>
  <c r="D34" i="2"/>
  <c r="D33" i="2"/>
  <c r="D32" i="2"/>
  <c r="D29" i="2"/>
  <c r="D28" i="2"/>
  <c r="D25" i="2"/>
  <c r="D19" i="2"/>
  <c r="D18" i="2"/>
  <c r="D17" i="2"/>
  <c r="D16" i="2"/>
  <c r="D15" i="2"/>
  <c r="D13" i="2"/>
  <c r="D4" i="2"/>
  <c r="D6" i="2"/>
  <c r="D7" i="2"/>
  <c r="D9" i="2"/>
  <c r="D12" i="2"/>
  <c r="D14" i="2"/>
  <c r="D20" i="2"/>
  <c r="D21" i="2"/>
  <c r="D22" i="2"/>
  <c r="D23" i="2"/>
  <c r="D24" i="2"/>
  <c r="D27" i="2"/>
  <c r="D36" i="2"/>
  <c r="D37" i="2"/>
  <c r="D38" i="2"/>
  <c r="D39" i="2"/>
  <c r="D40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9" i="2"/>
  <c r="D70" i="2"/>
  <c r="D71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102" i="2"/>
  <c r="D103" i="2"/>
  <c r="D106" i="2"/>
  <c r="D107" i="2"/>
  <c r="D109" i="2"/>
  <c r="D112" i="2"/>
  <c r="D113" i="2"/>
  <c r="D114" i="2"/>
  <c r="D115" i="2"/>
  <c r="D116" i="2"/>
  <c r="D117" i="2"/>
  <c r="D118" i="2"/>
  <c r="D119" i="2"/>
  <c r="D120" i="2"/>
  <c r="D124" i="2"/>
  <c r="D125" i="2"/>
  <c r="D126" i="2"/>
  <c r="D133" i="2"/>
  <c r="D134" i="2"/>
  <c r="D137" i="2"/>
  <c r="D141" i="2"/>
  <c r="D142" i="2"/>
  <c r="D144" i="2"/>
  <c r="D145" i="2"/>
  <c r="D146" i="2"/>
  <c r="D147" i="2"/>
  <c r="D148" i="2"/>
  <c r="D149" i="2"/>
  <c r="D150" i="2"/>
  <c r="D157" i="2"/>
  <c r="D158" i="2"/>
  <c r="D159" i="2"/>
  <c r="D160" i="2"/>
  <c r="D161" i="2"/>
  <c r="D162" i="2"/>
  <c r="D163" i="2"/>
  <c r="D165" i="2"/>
  <c r="D166" i="2"/>
  <c r="D167" i="2"/>
  <c r="D168" i="2"/>
  <c r="D169" i="2"/>
  <c r="D170" i="2"/>
  <c r="D171" i="2"/>
  <c r="D174" i="2"/>
  <c r="D175" i="2"/>
  <c r="D179" i="2"/>
  <c r="D180" i="2"/>
  <c r="C4" i="2"/>
  <c r="C5" i="2"/>
  <c r="C8" i="2"/>
  <c r="C11" i="2"/>
  <c r="C12" i="2"/>
  <c r="C14" i="2"/>
  <c r="C20" i="2"/>
  <c r="C21" i="2"/>
  <c r="C22" i="2"/>
  <c r="C23" i="2"/>
  <c r="C24" i="2"/>
  <c r="C26" i="2"/>
  <c r="C27" i="2"/>
  <c r="C30" i="2"/>
  <c r="C31" i="2"/>
  <c r="C36" i="2"/>
  <c r="C37" i="2"/>
  <c r="C38" i="2"/>
  <c r="C39" i="2"/>
  <c r="C40" i="2"/>
  <c r="C41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2" i="2"/>
  <c r="C63" i="2"/>
  <c r="C64" i="2"/>
  <c r="C65" i="2"/>
  <c r="C66" i="2"/>
  <c r="C69" i="2"/>
  <c r="C70" i="2"/>
  <c r="C71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102" i="2"/>
  <c r="C103" i="2"/>
  <c r="C106" i="2"/>
  <c r="C107" i="2"/>
  <c r="C109" i="2"/>
  <c r="C112" i="2"/>
  <c r="C113" i="2"/>
  <c r="C114" i="2"/>
  <c r="C115" i="2"/>
  <c r="C116" i="2"/>
  <c r="C117" i="2"/>
  <c r="C118" i="2"/>
  <c r="C119" i="2"/>
  <c r="C120" i="2"/>
  <c r="C124" i="2"/>
  <c r="C125" i="2"/>
  <c r="C126" i="2"/>
  <c r="C133" i="2"/>
  <c r="C134" i="2"/>
  <c r="C137" i="2"/>
  <c r="C141" i="2"/>
  <c r="C142" i="2"/>
  <c r="C144" i="2"/>
  <c r="C145" i="2"/>
  <c r="C146" i="2"/>
  <c r="C147" i="2"/>
  <c r="C148" i="2"/>
  <c r="C149" i="2"/>
  <c r="C150" i="2"/>
  <c r="C158" i="2"/>
  <c r="C159" i="2"/>
  <c r="C160" i="2"/>
  <c r="C161" i="2"/>
  <c r="C162" i="2"/>
  <c r="C163" i="2"/>
  <c r="C167" i="2"/>
  <c r="C168" i="2"/>
  <c r="C169" i="2"/>
  <c r="C170" i="2"/>
  <c r="C171" i="2"/>
  <c r="C174" i="2"/>
  <c r="C175" i="2"/>
  <c r="C179" i="2"/>
  <c r="C180" i="2"/>
  <c r="B3" i="2"/>
  <c r="B4" i="2"/>
  <c r="B6" i="2"/>
  <c r="B7" i="2"/>
  <c r="B8" i="2"/>
  <c r="B9" i="2"/>
  <c r="B10" i="2"/>
  <c r="B11" i="2"/>
  <c r="B12" i="2"/>
  <c r="B14" i="2"/>
  <c r="B20" i="2"/>
  <c r="B21" i="2"/>
  <c r="B22" i="2"/>
  <c r="B23" i="2"/>
  <c r="B24" i="2"/>
  <c r="B27" i="2"/>
  <c r="B30" i="2"/>
  <c r="B31" i="2"/>
  <c r="B36" i="2"/>
  <c r="B37" i="2"/>
  <c r="B38" i="2"/>
  <c r="B39" i="2"/>
  <c r="B40" i="2"/>
  <c r="B41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9" i="2"/>
  <c r="B70" i="2"/>
  <c r="B71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2" i="2"/>
  <c r="B103" i="2"/>
  <c r="B106" i="2"/>
  <c r="B107" i="2"/>
  <c r="B109" i="2"/>
  <c r="B112" i="2"/>
  <c r="B113" i="2"/>
  <c r="B114" i="2"/>
  <c r="B115" i="2"/>
  <c r="B116" i="2"/>
  <c r="B117" i="2"/>
  <c r="B118" i="2"/>
  <c r="B119" i="2"/>
  <c r="B120" i="2"/>
  <c r="B124" i="2"/>
  <c r="B125" i="2"/>
  <c r="B126" i="2"/>
  <c r="B133" i="2"/>
  <c r="B134" i="2"/>
  <c r="B137" i="2"/>
  <c r="B141" i="2"/>
  <c r="B142" i="2"/>
  <c r="B144" i="2"/>
  <c r="B145" i="2"/>
  <c r="B146" i="2"/>
  <c r="B147" i="2"/>
  <c r="B148" i="2"/>
  <c r="B149" i="2"/>
  <c r="B150" i="2"/>
  <c r="B157" i="2"/>
  <c r="B158" i="2"/>
  <c r="B159" i="2"/>
  <c r="B160" i="2"/>
  <c r="B161" i="2"/>
  <c r="B162" i="2"/>
  <c r="B163" i="2"/>
  <c r="B165" i="2"/>
  <c r="B166" i="2"/>
  <c r="B167" i="2"/>
  <c r="B168" i="2"/>
  <c r="B169" i="2"/>
  <c r="B170" i="2"/>
  <c r="B171" i="2"/>
  <c r="B174" i="2"/>
  <c r="B175" i="2"/>
  <c r="B179" i="2"/>
  <c r="B180" i="2"/>
  <c r="B2" i="2"/>
</calcChain>
</file>

<file path=xl/sharedStrings.xml><?xml version="1.0" encoding="utf-8"?>
<sst xmlns="http://schemas.openxmlformats.org/spreadsheetml/2006/main" count="2218" uniqueCount="644">
  <si>
    <t>Name</t>
  </si>
  <si>
    <t>Output File</t>
  </si>
  <si>
    <t>Type</t>
  </si>
  <si>
    <t>Description</t>
  </si>
  <si>
    <t>ACRES</t>
  </si>
  <si>
    <t>AllZones.csv</t>
  </si>
  <si>
    <t>Zones</t>
  </si>
  <si>
    <t>ACT</t>
  </si>
  <si>
    <t>ACT_</t>
  </si>
  <si>
    <t>AGGACT</t>
  </si>
  <si>
    <t>ALDREGION</t>
  </si>
  <si>
    <t>alpha2beta.csv</t>
  </si>
  <si>
    <t>AREA</t>
  </si>
  <si>
    <t>AREASQFT</t>
  </si>
  <si>
    <t>AREATYPE</t>
  </si>
  <si>
    <t>AZONE</t>
  </si>
  <si>
    <t>Alpha zone</t>
  </si>
  <si>
    <t>BZONE</t>
  </si>
  <si>
    <t>Beta zone</t>
  </si>
  <si>
    <t>CNST_MAIN_XXX</t>
  </si>
  <si>
    <t>activity_forecast.csv</t>
  </si>
  <si>
    <t>CNST_NRES_XXX</t>
  </si>
  <si>
    <t>CNST_OFFC_OFF</t>
  </si>
  <si>
    <t>CNST_OTHR_XXX</t>
  </si>
  <si>
    <t>CNST_RES_XXX</t>
  </si>
  <si>
    <t>COUNTY</t>
  </si>
  <si>
    <t>COUNTYFIPS</t>
  </si>
  <si>
    <t>DAYPARK</t>
  </si>
  <si>
    <t>DESCRIPTION</t>
  </si>
  <si>
    <t>ENGY_ELEC_HI</t>
  </si>
  <si>
    <t>ENGY_NGAS_HI</t>
  </si>
  <si>
    <t>ENGY_OFFC_OFF</t>
  </si>
  <si>
    <t>ENGY_PTRL_HI</t>
  </si>
  <si>
    <t>ENT_ENT_RET</t>
  </si>
  <si>
    <t>FARE</t>
  </si>
  <si>
    <t>FIRE_FNIN_OFF</t>
  </si>
  <si>
    <t>FIRE_REAL_OFF</t>
  </si>
  <si>
    <t>FLR_ACCOMMODATION</t>
  </si>
  <si>
    <t>FloorspaceInventory.csv</t>
  </si>
  <si>
    <t>Floorspace for ACCOMMODATIONS</t>
  </si>
  <si>
    <t>FLR_AGRICULTURE</t>
  </si>
  <si>
    <t>Floorspace for AGRICULTURE AND MINING</t>
  </si>
  <si>
    <t>FLR_AT</t>
  </si>
  <si>
    <t>FLR_GOVERNMENT_SUPPORT</t>
  </si>
  <si>
    <t>Floorspace for GOVERNMENT ADMINISTRATION</t>
  </si>
  <si>
    <t>FLR_HEAVY_INDUSTRY</t>
  </si>
  <si>
    <t>Floorspace for *-Heavy Industry</t>
  </si>
  <si>
    <t>FLR_HOSPITAL</t>
  </si>
  <si>
    <t>Floorspace for HEALTH SERVICES-Hospital</t>
  </si>
  <si>
    <t>FLR_INSTITUTIONAL</t>
  </si>
  <si>
    <t>Floorspace for HEALTH SERVICES-Institutional</t>
  </si>
  <si>
    <t>FLR_K12</t>
  </si>
  <si>
    <t>Floorspace for LOWER EDUCATION</t>
  </si>
  <si>
    <t>FLR_LIGHT_INDUSTRY</t>
  </si>
  <si>
    <t>Floorspace for *-Light Industry</t>
  </si>
  <si>
    <t>FLR_LOGGING</t>
  </si>
  <si>
    <t>Floorspace for FORESTRY AND LOGGING</t>
  </si>
  <si>
    <t>FLR_MF</t>
  </si>
  <si>
    <t>FLR_MH</t>
  </si>
  <si>
    <t>FLR_OFFICE</t>
  </si>
  <si>
    <t>Floorspace for *-Office</t>
  </si>
  <si>
    <t>FLR_RANY</t>
  </si>
  <si>
    <t>FLR_RETAIL</t>
  </si>
  <si>
    <t>Floorspace for RETAIL TRADE</t>
  </si>
  <si>
    <t>FLR_RRMH</t>
  </si>
  <si>
    <t>FLR_RRSFD</t>
  </si>
  <si>
    <t>FLR_SFD</t>
  </si>
  <si>
    <t>FLR_WAREHOUSE</t>
  </si>
  <si>
    <t>Floorspace for WHOLESALE Trade-Warehouse</t>
  </si>
  <si>
    <t>GOV_ADMN_GOV</t>
  </si>
  <si>
    <t>GOV_OFFC_OFF</t>
  </si>
  <si>
    <t>GRIDACRES</t>
  </si>
  <si>
    <t>HH0TO8K1TO2</t>
  </si>
  <si>
    <t>ActivityConstraintsI.csv</t>
  </si>
  <si>
    <t>Household Income $0 to 4,999 Household size 1 to 2 persons</t>
  </si>
  <si>
    <t>HH0TO8K3PLUS</t>
  </si>
  <si>
    <t xml:space="preserve">Household Income $5,000 to 9,999 Household size 1 to 2 persons </t>
  </si>
  <si>
    <t>HH106KUP1TO2</t>
  </si>
  <si>
    <t>Household Income $10,000 to 14,999 Household size 1 to 2 persons</t>
  </si>
  <si>
    <t>HH106KUP3PLUS</t>
  </si>
  <si>
    <t xml:space="preserve">Household Income $15,000 to 19,999 Household size 1 to 2 persons </t>
  </si>
  <si>
    <t>HH15TO23K1TO2</t>
  </si>
  <si>
    <t xml:space="preserve">Household Income $20,000 to 29,999 Household size 1 to 2 persons </t>
  </si>
  <si>
    <t>HH15TO23K3PLUS</t>
  </si>
  <si>
    <t xml:space="preserve">Household Income $30,000 to 39,999 Household size 1 to 2 persons </t>
  </si>
  <si>
    <t>HH23TO32K1TO2</t>
  </si>
  <si>
    <t xml:space="preserve">Household Income $40,000 to 49,999 Household size 1 to 2 persons </t>
  </si>
  <si>
    <t>HH23TO32K3PLUS</t>
  </si>
  <si>
    <t xml:space="preserve">Household Income $50,000 to 69,999 Household size 1 to 2 persons </t>
  </si>
  <si>
    <t>HH32TO46K1TO2</t>
  </si>
  <si>
    <t xml:space="preserve">Household Income over $70,000 Household size 1 to 2 persons </t>
  </si>
  <si>
    <t>HH32TO46K3PLUS</t>
  </si>
  <si>
    <t>Household Income $0 to 4,999 Household size 3 or more persons</t>
  </si>
  <si>
    <t>HH46TO61K1TO2</t>
  </si>
  <si>
    <t>Household Income $5,000 to 9,999 Household size 3 or more persons</t>
  </si>
  <si>
    <t>HH46TO61K3PLUS</t>
  </si>
  <si>
    <t>Household Income $10,000 to 14,999 Household size 3 or more persons</t>
  </si>
  <si>
    <t>HH61TO76K1TO2</t>
  </si>
  <si>
    <t>Household Income $15,000 to 19,999 Household size 3 or more persons</t>
  </si>
  <si>
    <t>HH61TO76K3PLUS</t>
  </si>
  <si>
    <t>Household Income $20,000 to 29,999 Household size 3 or more persons</t>
  </si>
  <si>
    <t>HH76TO106K1TO2</t>
  </si>
  <si>
    <t>Household Income $30,000 to 39,999 Household size 3 or more persons</t>
  </si>
  <si>
    <t>HH76TO106K3PLUS</t>
  </si>
  <si>
    <t>Household Income $40,000 to 49,999 Household size 3 or more persons</t>
  </si>
  <si>
    <t>HH8TO15K1TO2</t>
  </si>
  <si>
    <t>Household Income $50,000 to 69,999 Household size 3 or more persons</t>
  </si>
  <si>
    <t>HH8TO15K3PLUS</t>
  </si>
  <si>
    <t>Household Income $70,000 and over  Household size 3 or more persons</t>
  </si>
  <si>
    <t>HIED_HIED_OFF_INST</t>
  </si>
  <si>
    <t>HLTH_CARE_INST</t>
  </si>
  <si>
    <t>HLTH_HOSP_HOSP</t>
  </si>
  <si>
    <t>HLTH_OTHR_OFF_LI</t>
  </si>
  <si>
    <t>HOSP_ACC_ACC</t>
  </si>
  <si>
    <t>HOSP_EAT_RET_ACC</t>
  </si>
  <si>
    <t>HOURPARK</t>
  </si>
  <si>
    <t>HPMS</t>
  </si>
  <si>
    <t>INFO_INFO_OFF</t>
  </si>
  <si>
    <t>INFO_INFO_OFF_LI</t>
  </si>
  <si>
    <t>K12_K12_K12</t>
  </si>
  <si>
    <t>K12_K12_OFF</t>
  </si>
  <si>
    <t>LUINTENSITYCODE</t>
  </si>
  <si>
    <t>MFG_FOOD_HI</t>
  </si>
  <si>
    <t>Manufacturing FOOD - Heavy Industry</t>
  </si>
  <si>
    <t>MFG_FOOD_LI</t>
  </si>
  <si>
    <t>Manufacturing FOOD - Light Industry</t>
  </si>
  <si>
    <t>MFG_HTEC_HI</t>
  </si>
  <si>
    <t>Manufacturing HIGH TECH - Heavy Industry</t>
  </si>
  <si>
    <t>MFG_HTEC_LI</t>
  </si>
  <si>
    <t>Manufacturing HIGH TECH - Light Industry</t>
  </si>
  <si>
    <t>MFG_HVTW_HI</t>
  </si>
  <si>
    <t>MFG_HVTW_LI</t>
  </si>
  <si>
    <t>MFG_LVTW_HI</t>
  </si>
  <si>
    <t>MFG_OFFC_OFF</t>
  </si>
  <si>
    <t>MFG_WDPPR_HI</t>
  </si>
  <si>
    <t>MPO</t>
  </si>
  <si>
    <t>MPOCALIBRATIONZONES</t>
  </si>
  <si>
    <t>MPOMODELEDZONES</t>
  </si>
  <si>
    <t>NORTHCOLUMBIA</t>
  </si>
  <si>
    <t>NOTES</t>
  </si>
  <si>
    <t>AllLinks.csv</t>
  </si>
  <si>
    <t>PECASNAME</t>
  </si>
  <si>
    <t>PUMA1990</t>
  </si>
  <si>
    <t>PUMA2000</t>
  </si>
  <si>
    <t>RANY</t>
  </si>
  <si>
    <t>LandSQFTxZoning.csv</t>
  </si>
  <si>
    <t>Rural Any Use</t>
  </si>
  <si>
    <t>RCNTR</t>
  </si>
  <si>
    <t>RCOM</t>
  </si>
  <si>
    <t>Rural Commercial</t>
  </si>
  <si>
    <t>RES_AGMIN_AG</t>
  </si>
  <si>
    <t>RES_FORST_LOG</t>
  </si>
  <si>
    <t>RES_OFFC_OFF</t>
  </si>
  <si>
    <t>RET_AUTO_RET</t>
  </si>
  <si>
    <t>RET_NSTOR_OFF</t>
  </si>
  <si>
    <t>RET_STOR_OFF</t>
  </si>
  <si>
    <t>RET_STOR_RET</t>
  </si>
  <si>
    <t>RFOR</t>
  </si>
  <si>
    <t>Rural Forest</t>
  </si>
  <si>
    <t>RIND</t>
  </si>
  <si>
    <t>Rural Industrial</t>
  </si>
  <si>
    <t>RNATRS</t>
  </si>
  <si>
    <t>RPUB</t>
  </si>
  <si>
    <t>Rural Public - parks etc</t>
  </si>
  <si>
    <t>RRES</t>
  </si>
  <si>
    <t>Rural Residential - Low Density</t>
  </si>
  <si>
    <t>RRESERVE</t>
  </si>
  <si>
    <t>Indian Reservation Military DOE COE BOR</t>
  </si>
  <si>
    <t>SERVICEAREA</t>
  </si>
  <si>
    <t>SERV_BUS_OFF</t>
  </si>
  <si>
    <t>SERV_HOME_XXX</t>
  </si>
  <si>
    <t>SERV_NONP_OFF_INST</t>
  </si>
  <si>
    <t>SERV_SITE_LI</t>
  </si>
  <si>
    <t>SERV_STOR_RET</t>
  </si>
  <si>
    <t>SERV_TECH_OFF</t>
  </si>
  <si>
    <t>SHAPE_AREA</t>
  </si>
  <si>
    <t>SHAPE_LENG</t>
  </si>
  <si>
    <t>STATE</t>
  </si>
  <si>
    <t>STATEFIPS</t>
  </si>
  <si>
    <t>TRNS_TRNS_OFF</t>
  </si>
  <si>
    <t>TRNS_TRNS_WARE</t>
  </si>
  <si>
    <t>TYPE</t>
  </si>
  <si>
    <t>UANY</t>
  </si>
  <si>
    <t>Urban Small City Any Use</t>
  </si>
  <si>
    <t>UBIGANY</t>
  </si>
  <si>
    <t>Urban Big City Any Use</t>
  </si>
  <si>
    <t>UCOM</t>
  </si>
  <si>
    <t>Urban Commercial</t>
  </si>
  <si>
    <t>UIND</t>
  </si>
  <si>
    <t>Urban Industrial</t>
  </si>
  <si>
    <t>UINDLT</t>
  </si>
  <si>
    <t>Urban Light Industrial</t>
  </si>
  <si>
    <t>UMIX</t>
  </si>
  <si>
    <t>Urban Mixed Use</t>
  </si>
  <si>
    <t>UMIXHI</t>
  </si>
  <si>
    <t>Urban Mixed Use High</t>
  </si>
  <si>
    <t>UNONINDANY</t>
  </si>
  <si>
    <t>UOTH</t>
  </si>
  <si>
    <t>Urban Other</t>
  </si>
  <si>
    <t>UPUB</t>
  </si>
  <si>
    <t>Urban Public</t>
  </si>
  <si>
    <t>URESHI</t>
  </si>
  <si>
    <t>Urban High Density Residential</t>
  </si>
  <si>
    <t>URESLO</t>
  </si>
  <si>
    <t>Urban Low Density Residential</t>
  </si>
  <si>
    <t>URESMDH</t>
  </si>
  <si>
    <t>Urban Medium High Density Residential</t>
  </si>
  <si>
    <t>URESMED</t>
  </si>
  <si>
    <t>Urban Medium Density Residential</t>
  </si>
  <si>
    <t>UTL_OTHR_OFF</t>
  </si>
  <si>
    <t>UTL_OTHR_OFF_LI</t>
  </si>
  <si>
    <t>WHSL_OFFC_OFF</t>
  </si>
  <si>
    <t>WHSL_WHSL_WARE</t>
  </si>
  <si>
    <t>XAGFOR</t>
  </si>
  <si>
    <t>Protected Agriculture and Forest</t>
  </si>
  <si>
    <t>XCONS</t>
  </si>
  <si>
    <t>Protected Natural Areas and Conservation Zones</t>
  </si>
  <si>
    <t>XHALO</t>
  </si>
  <si>
    <t>Protected Rural Land in Halo</t>
  </si>
  <si>
    <t>XOTHER</t>
  </si>
  <si>
    <t>Protected Other</t>
  </si>
  <si>
    <t>XOTHER2</t>
  </si>
  <si>
    <t>Rural Zoning Not Resolved (slivers without data protect)</t>
  </si>
  <si>
    <t>XREC</t>
  </si>
  <si>
    <t>Protected Recreation Land</t>
  </si>
  <si>
    <t>XTP</t>
  </si>
  <si>
    <t>Major Transportation ROW</t>
  </si>
  <si>
    <t>XWATER</t>
  </si>
  <si>
    <t>Water</t>
  </si>
  <si>
    <t>AADT_1999</t>
  </si>
  <si>
    <t>Links</t>
  </si>
  <si>
    <t>AADT_2002</t>
  </si>
  <si>
    <t>AADT_2006</t>
  </si>
  <si>
    <t>ABS</t>
  </si>
  <si>
    <t>ALPHA_TAZ</t>
  </si>
  <si>
    <t>ANODEX</t>
  </si>
  <si>
    <t>"From" link end ("From" node) X coordinate</t>
  </si>
  <si>
    <t>ANODEY</t>
  </si>
  <si>
    <t>"From" link end ("From" node)  Y coordinate</t>
  </si>
  <si>
    <t>ATR_2005_AADT</t>
  </si>
  <si>
    <t>ATR_2005_TRK_AADT</t>
  </si>
  <si>
    <t>ATR_2005_TRK_PRCT</t>
  </si>
  <si>
    <t>ATR_NUM</t>
  </si>
  <si>
    <t>ATR_NUMB</t>
  </si>
  <si>
    <t>AUTO_COST</t>
  </si>
  <si>
    <t>Attribute used to set link auto cost before assignment</t>
  </si>
  <si>
    <t>AVG_COMBINATION_1999</t>
  </si>
  <si>
    <t>AVG_COMBINATION_2002</t>
  </si>
  <si>
    <t>AVG_COMBINATION_2006</t>
  </si>
  <si>
    <t>AVG_SINGLE_UNIT_1999</t>
  </si>
  <si>
    <t>AVG_SINGLE_UNIT_2002</t>
  </si>
  <si>
    <t>AVG_SINGLE_UNIT_2006</t>
  </si>
  <si>
    <t>BEG_MP</t>
  </si>
  <si>
    <t>BLOCK</t>
  </si>
  <si>
    <t>BNODEX</t>
  </si>
  <si>
    <t>"To" link end ("To" node) X coordinate</t>
  </si>
  <si>
    <t>BNODEY</t>
  </si>
  <si>
    <t>"To" link end ("To" node) Y coordinate</t>
  </si>
  <si>
    <t>CAPPRT</t>
  </si>
  <si>
    <t>Capacity of Link</t>
  </si>
  <si>
    <t>DAILY_TIME_AUTO</t>
  </si>
  <si>
    <t>Used in Visum</t>
  </si>
  <si>
    <t>Assigned DAILY link travel time for Auto</t>
  </si>
  <si>
    <t>DAILY_TIME_TRUCK</t>
  </si>
  <si>
    <t>Assigned DAILY link travel time for Truck</t>
  </si>
  <si>
    <t>DAILY_VOL_AUTO</t>
  </si>
  <si>
    <t>Assigned DAILY linkvolume fo rAuto</t>
  </si>
  <si>
    <t>DAILY_VOL_TOTAL</t>
  </si>
  <si>
    <t>Assigned DAILY link volume for Auto and Truck</t>
  </si>
  <si>
    <t>DAILY_VOL_TRUCK</t>
  </si>
  <si>
    <t>Assigned DAILY link volume for Truck</t>
  </si>
  <si>
    <t>DIR_FACTOR_2006</t>
  </si>
  <si>
    <t>END_MP</t>
  </si>
  <si>
    <t>F_SYSTEM</t>
  </si>
  <si>
    <t>F_SYSTEM_2006</t>
  </si>
  <si>
    <t>FCTYPE</t>
  </si>
  <si>
    <t>Link functional class</t>
  </si>
  <si>
    <t>FEDURBAN</t>
  </si>
  <si>
    <t>FROMNODENO</t>
  </si>
  <si>
    <t>The "From" node number</t>
  </si>
  <si>
    <t>HERS_BMP</t>
  </si>
  <si>
    <t>HERS_EMP</t>
  </si>
  <si>
    <t>LENGTH</t>
  </si>
  <si>
    <t xml:space="preserve">The length of the link. Used in computing AUTO_COST and TRUCK_COST </t>
  </si>
  <si>
    <t>LRS</t>
  </si>
  <si>
    <t>NET</t>
  </si>
  <si>
    <t>NEWLINK</t>
  </si>
  <si>
    <t>NO</t>
  </si>
  <si>
    <t>Link number</t>
  </si>
  <si>
    <t>Link notes/comments</t>
  </si>
  <si>
    <t>NT_TIME_AUTO</t>
  </si>
  <si>
    <t>Assigned NIGHT link travel time for Auto</t>
  </si>
  <si>
    <t>NT_TIME_TRUCK</t>
  </si>
  <si>
    <t>Assigned NIGHT link travel time for Truck</t>
  </si>
  <si>
    <t>NT_VOL_AUTO</t>
  </si>
  <si>
    <t>Assigned NIGHT linkvolume fo rAuto</t>
  </si>
  <si>
    <t>NT_VOL_FACTOR</t>
  </si>
  <si>
    <t xml:space="preserve">NIGHT volume factor </t>
  </si>
  <si>
    <t>NT_VOL_TOTAL</t>
  </si>
  <si>
    <t>Assigned NIGHT link volume for Auto and Truck</t>
  </si>
  <si>
    <t>NT_VOL_TRUCK</t>
  </si>
  <si>
    <t>Assigned NIGHT link volume for Truck</t>
  </si>
  <si>
    <t>NUMLANES</t>
  </si>
  <si>
    <t>Number of lanes</t>
  </si>
  <si>
    <t>OLDMODES</t>
  </si>
  <si>
    <t>NOT USED</t>
  </si>
  <si>
    <t>OP_TIME_AUTO</t>
  </si>
  <si>
    <t>Assigned OFFPEAK link travel time for Auto</t>
  </si>
  <si>
    <t>OP_TIME_TRUCK</t>
  </si>
  <si>
    <t>Assigned OFFPEAK link travel time for Truck</t>
  </si>
  <si>
    <t>OP_VOL_AUTO</t>
  </si>
  <si>
    <t>Assigned OFFPEAK linkvolume fo rAuto</t>
  </si>
  <si>
    <t>OP_VOL_FACTOR</t>
  </si>
  <si>
    <t xml:space="preserve">OFFPEAK volume factor </t>
  </si>
  <si>
    <t>OP_VOL_TOTAL</t>
  </si>
  <si>
    <t>Assigned OFFPEAK link volume for Auto and Truck</t>
  </si>
  <si>
    <t>OP_VOL_TRUCK</t>
  </si>
  <si>
    <t>Assigned OFFPEAK link volume for Truck</t>
  </si>
  <si>
    <t>PERDIF</t>
  </si>
  <si>
    <t>PK_TIME_AUTO</t>
  </si>
  <si>
    <t>Assigned PEAK link travel time for Auto</t>
  </si>
  <si>
    <t>PK_TIME_TRUCK</t>
  </si>
  <si>
    <t>Assigned PEAK link travel time for Truck</t>
  </si>
  <si>
    <t>PK_VOL_AUTO</t>
  </si>
  <si>
    <t>Assigned PEAK linkvolume fo rAuto</t>
  </si>
  <si>
    <t>PK_VOL_FACTOR</t>
  </si>
  <si>
    <t xml:space="preserve">PEAK volume factor </t>
  </si>
  <si>
    <t>PK_VOL_TOTAL</t>
  </si>
  <si>
    <t>Assigned PEAK link volume for Auto and Truck</t>
  </si>
  <si>
    <t>PK_VOL_TRUCK</t>
  </si>
  <si>
    <t>Assigned PEAK link volume for Truck</t>
  </si>
  <si>
    <t>PM_TIME_AUTO</t>
  </si>
  <si>
    <t>Assigned PM link travel time for Auto</t>
  </si>
  <si>
    <t>PM_TIME_TRUCK</t>
  </si>
  <si>
    <t>Assigned PM link travel time for Truck</t>
  </si>
  <si>
    <t>PM_VOL_AUTO</t>
  </si>
  <si>
    <t>Assigned PM linkvolume fo rAuto</t>
  </si>
  <si>
    <t>PM_VOL_FACTOR</t>
  </si>
  <si>
    <t xml:space="preserve">PM volume factor </t>
  </si>
  <si>
    <t>PM_VOL_TOTAL</t>
  </si>
  <si>
    <t>Assigned PM link volume for Auto and Truck</t>
  </si>
  <si>
    <t>PM_VOL_TRUCK</t>
  </si>
  <si>
    <t>Assigned PM link volume for Truck</t>
  </si>
  <si>
    <t>REF_2009_A</t>
  </si>
  <si>
    <t>REF_2009_D</t>
  </si>
  <si>
    <t>REF_2009_T</t>
  </si>
  <si>
    <t>RESTRICT</t>
  </si>
  <si>
    <t>STHWY</t>
  </si>
  <si>
    <t>SWIM_1998_A</t>
  </si>
  <si>
    <t>SWIM_1998_D</t>
  </si>
  <si>
    <t>SWIM_1998_T</t>
  </si>
  <si>
    <t>SWIM_2001_A</t>
  </si>
  <si>
    <t>SWIM_2001_D</t>
  </si>
  <si>
    <t>SWIM_2001_T</t>
  </si>
  <si>
    <t>SWIM_2005_A</t>
  </si>
  <si>
    <t>SWIM_2005_D</t>
  </si>
  <si>
    <t>SWIM_2005_T</t>
  </si>
  <si>
    <t>TEMP_CAPACITY</t>
  </si>
  <si>
    <t>Holds the INITIAL value of Capacity which is then inflated by VOLUME_FACTORs for each time period</t>
  </si>
  <si>
    <t>TEMPATTR</t>
  </si>
  <si>
    <t>Temporary attribute placeholder</t>
  </si>
  <si>
    <t>TONODENO</t>
  </si>
  <si>
    <t>The "To" node number</t>
  </si>
  <si>
    <t>TRUCK_COST</t>
  </si>
  <si>
    <t>Attribute used to set link truck cost before assignment</t>
  </si>
  <si>
    <t>TSYSSET</t>
  </si>
  <si>
    <t>Used to assign demand segments in Visum. Also used in SWIMVIZ to segment link types by demand segment (e.g. a - auto, d - truck)</t>
  </si>
  <si>
    <t>Facility type</t>
  </si>
  <si>
    <t>TYPE_FACILITY_1999</t>
  </si>
  <si>
    <t>TYPE_FACILITY_2002</t>
  </si>
  <si>
    <t>TYPE_FACILITY_2006</t>
  </si>
  <si>
    <t>TYPENO</t>
  </si>
  <si>
    <t>UNIQID</t>
  </si>
  <si>
    <t>V0PRT</t>
  </si>
  <si>
    <t>Base link speed</t>
  </si>
  <si>
    <t>VDF</t>
  </si>
  <si>
    <t>VOL_CHECK</t>
  </si>
  <si>
    <t>VOLPERSPUT(AH)</t>
  </si>
  <si>
    <t>Intrinsic Visum variable, public transit person volume per analysis horizon</t>
  </si>
  <si>
    <t>VOLPERSPUT(AP)</t>
  </si>
  <si>
    <t>Intrinsic Visum variable, public transit person volume per analysis period</t>
  </si>
  <si>
    <t>VOLVEHPRT(AH)</t>
  </si>
  <si>
    <t>Intrinsic Visum variable, vehicle volume per analysis horizon</t>
  </si>
  <si>
    <t>VOLVEHPRT(AP)</t>
  </si>
  <si>
    <t>Intrinsic Visum variable, vehicle volume per analysis period</t>
  </si>
  <si>
    <t>WT_RES</t>
  </si>
  <si>
    <t>TOLL_PRTSYS(A)</t>
  </si>
  <si>
    <t>Toll on link for auto</t>
  </si>
  <si>
    <t>TOLL_PRTSYS(D)</t>
  </si>
  <si>
    <t>Toll on link for truck</t>
  </si>
  <si>
    <t>T0_TSYS(A)</t>
  </si>
  <si>
    <t>Connector</t>
  </si>
  <si>
    <t>Connector travel time for auto</t>
  </si>
  <si>
    <t>T0_TSYS(D)</t>
  </si>
  <si>
    <t>Connector travel time for truck</t>
  </si>
  <si>
    <t>Temp placeholder used to calculate capacity</t>
  </si>
  <si>
    <t>VOLVEH_DSEG(A_PEAK,AP)</t>
  </si>
  <si>
    <t>VOLVEH_DSEG(D_PEAK,AP)</t>
  </si>
  <si>
    <t>TCUR_PRTSYS(A)</t>
  </si>
  <si>
    <t>Time</t>
  </si>
  <si>
    <t>TCUR_PRTSYS(D)</t>
  </si>
  <si>
    <t>VOLVEH_DSEG(A_OFFPEAK,AP)</t>
  </si>
  <si>
    <t>VOLVEH_DSEG(D_OFFPEAK,AP)</t>
  </si>
  <si>
    <t>Number</t>
  </si>
  <si>
    <t>Main zone number</t>
  </si>
  <si>
    <t>BD</t>
  </si>
  <si>
    <t>CC</t>
  </si>
  <si>
    <t>CE</t>
  </si>
  <si>
    <t>CEE</t>
  </si>
  <si>
    <t>CG</t>
  </si>
  <si>
    <t>CN</t>
  </si>
  <si>
    <t>CO</t>
  </si>
  <si>
    <t>CPE</t>
  </si>
  <si>
    <t>CS</t>
  </si>
  <si>
    <t>EFU160</t>
  </si>
  <si>
    <t>EFU20</t>
  </si>
  <si>
    <t>EFU40</t>
  </si>
  <si>
    <t>EFU80</t>
  </si>
  <si>
    <t>FF160</t>
  </si>
  <si>
    <t>FF20</t>
  </si>
  <si>
    <t>FF40</t>
  </si>
  <si>
    <t>FF80</t>
  </si>
  <si>
    <t>FOR</t>
  </si>
  <si>
    <t>FUD</t>
  </si>
  <si>
    <t>HDR</t>
  </si>
  <si>
    <t>IC</t>
  </si>
  <si>
    <t>IH</t>
  </si>
  <si>
    <t>IL</t>
  </si>
  <si>
    <t>IO</t>
  </si>
  <si>
    <t>IRM</t>
  </si>
  <si>
    <t>LDR</t>
  </si>
  <si>
    <t>MA</t>
  </si>
  <si>
    <t>MDR</t>
  </si>
  <si>
    <t>MFL10</t>
  </si>
  <si>
    <t>MHDR</t>
  </si>
  <si>
    <t>MLDR</t>
  </si>
  <si>
    <t>MUREH</t>
  </si>
  <si>
    <t>MURH</t>
  </si>
  <si>
    <t>MURL</t>
  </si>
  <si>
    <t>MURM</t>
  </si>
  <si>
    <t>MURMH</t>
  </si>
  <si>
    <t>MURVH</t>
  </si>
  <si>
    <t>Notes</t>
  </si>
  <si>
    <t>O</t>
  </si>
  <si>
    <t>OSC</t>
  </si>
  <si>
    <t>PF</t>
  </si>
  <si>
    <t>PF80</t>
  </si>
  <si>
    <t>POS</t>
  </si>
  <si>
    <t>RC</t>
  </si>
  <si>
    <t>RI</t>
  </si>
  <si>
    <t>RNG</t>
  </si>
  <si>
    <t>RR1</t>
  </si>
  <si>
    <t>RR10</t>
  </si>
  <si>
    <t>RR2</t>
  </si>
  <si>
    <t>RR5</t>
  </si>
  <si>
    <t>SF80</t>
  </si>
  <si>
    <t>UCRC</t>
  </si>
  <si>
    <t>UCRI</t>
  </si>
  <si>
    <t>VHDR</t>
  </si>
  <si>
    <t>VLDR</t>
  </si>
  <si>
    <t>WATER</t>
  </si>
  <si>
    <t>VISUM FIELD</t>
  </si>
  <si>
    <t>Delete</t>
  </si>
  <si>
    <t>Visum field for alpha zones (user needs to update alpha zone field here and in AZONE)</t>
  </si>
  <si>
    <t>Visum field for beta zones (user needs to update beta zone field here and in BZONE)</t>
  </si>
  <si>
    <t>YES</t>
  </si>
  <si>
    <t>MAYBE</t>
  </si>
  <si>
    <t>Density measure 1-4 (4 = highest urban density)</t>
  </si>
  <si>
    <t>name</t>
  </si>
  <si>
    <t>description</t>
  </si>
  <si>
    <t>Very Low-density Res.</t>
  </si>
  <si>
    <t>Low-density Res.</t>
  </si>
  <si>
    <t>Medium Low-density Res.</t>
  </si>
  <si>
    <t>Medium-density Res.</t>
  </si>
  <si>
    <t>Medium High-density Res.</t>
  </si>
  <si>
    <t>High-density Res.</t>
  </si>
  <si>
    <t>Very High-density Res.</t>
  </si>
  <si>
    <t>Mixed-Use Com. &amp; Res. Low</t>
  </si>
  <si>
    <t>Mixed-Use Com. &amp; Res. Medium</t>
  </si>
  <si>
    <t>Mixed-Use Com. &amp; Res. Med-high</t>
  </si>
  <si>
    <t>Mixed-Use Com. &amp; Res. High</t>
  </si>
  <si>
    <t>Mixed-Use Com. &amp; Res. V.High</t>
  </si>
  <si>
    <t>Mixed-Use Com. &amp; Res. Extremely High</t>
  </si>
  <si>
    <t>Commercial - Central</t>
  </si>
  <si>
    <t>Commercial - General</t>
  </si>
  <si>
    <t>Commercial - Neighborhood</t>
  </si>
  <si>
    <t>Commercial - Office</t>
  </si>
  <si>
    <t>Public &amp; semi-public Uses</t>
  </si>
  <si>
    <t>Parks &amp; Open Space</t>
  </si>
  <si>
    <t>Industrial Campus</t>
  </si>
  <si>
    <t>Industrial Office</t>
  </si>
  <si>
    <t>Industral - Light</t>
  </si>
  <si>
    <t>Industral - Heavy</t>
  </si>
  <si>
    <t>Future Urban Development</t>
  </si>
  <si>
    <t>Marginal Farm Land 10+</t>
  </si>
  <si>
    <t>Exclusive Farm Use 20+</t>
  </si>
  <si>
    <t>Exclusive Farm Use 40+</t>
  </si>
  <si>
    <t>Exclusive Farm Use 80</t>
  </si>
  <si>
    <t>Exclusive Farm Use 160+</t>
  </si>
  <si>
    <t>Mixed Farm-Forest 20</t>
  </si>
  <si>
    <t>Mixed Farm-Forest 40</t>
  </si>
  <si>
    <t>Mixed Farm-Forest 80</t>
  </si>
  <si>
    <t>Mixed Farm-Forest 160+</t>
  </si>
  <si>
    <t>Secondary Forest 80</t>
  </si>
  <si>
    <t>Prime Forest 80</t>
  </si>
  <si>
    <t>Rural Residential 10 acres</t>
  </si>
  <si>
    <t>Rural Residential 5 acres</t>
  </si>
  <si>
    <t>Rural Residential 2-4 acres</t>
  </si>
  <si>
    <t>Rural Residential 1 acre</t>
  </si>
  <si>
    <t>UC Rural Commercial</t>
  </si>
  <si>
    <t>UC Rural Industrial</t>
  </si>
  <si>
    <t>Open Space/Conservation</t>
  </si>
  <si>
    <t>Mineral and Aggregate</t>
  </si>
  <si>
    <t>Coastal Estuarine</t>
  </si>
  <si>
    <t>Coastal Shorelands</t>
  </si>
  <si>
    <t>Beaches and Dunes</t>
  </si>
  <si>
    <t>Federal Range</t>
  </si>
  <si>
    <t>Federal Forest</t>
  </si>
  <si>
    <t>Indian reservation/tribal trust</t>
  </si>
  <si>
    <t>Combo equal emphasis</t>
  </si>
  <si>
    <t>Combo with priority emphasis</t>
  </si>
  <si>
    <t>Other</t>
  </si>
  <si>
    <t>alpha2beta.csv, AllZones.csv</t>
  </si>
  <si>
    <t>Daily parking cost</t>
  </si>
  <si>
    <t xml:space="preserve">Totally worthless </t>
  </si>
  <si>
    <t>Transit fare distrcit - is this used?</t>
  </si>
  <si>
    <t>Area Commission on Transportation (1-12)</t>
  </si>
  <si>
    <t>15 ALD regions have been defined for the SWIM area</t>
  </si>
  <si>
    <t>The total sqft for the given alpha zone</t>
  </si>
  <si>
    <t>County Name (out-of-state county names are formatted with Name_St)</t>
  </si>
  <si>
    <t>Zoning Category - Beaches and Dunes</t>
  </si>
  <si>
    <t>Zoning Category - Commercial - Central</t>
  </si>
  <si>
    <t>Zoning Category - Coastal Estuarine</t>
  </si>
  <si>
    <t>Zoning Category - Combo equal emphasis</t>
  </si>
  <si>
    <t>Zoning Category - Commercial - General</t>
  </si>
  <si>
    <t>Zoning Category - Commercial - Neighborhood</t>
  </si>
  <si>
    <t>Zoning Category - Commercial - Office</t>
  </si>
  <si>
    <t>Zoning Category - Combo with priority emphasis</t>
  </si>
  <si>
    <t>Zoning Category - Coastal Shorelands</t>
  </si>
  <si>
    <t>Zoning Category - Exclusive Farm Use 160+</t>
  </si>
  <si>
    <t>Zoning Category - Exclusive Farm Use 20+</t>
  </si>
  <si>
    <t>Zoning Category - Exclusive Farm Use 40+</t>
  </si>
  <si>
    <t>Zoning Category - Exclusive Farm Use 80</t>
  </si>
  <si>
    <t>ActivityConstraintsI.csv, ActivityTotalsI.csv</t>
  </si>
  <si>
    <t>Transit fare distrcit - relates with IntraCityTransitFares.csv</t>
  </si>
  <si>
    <t>Zoning Category - Mixed Farm-Forest 160+</t>
  </si>
  <si>
    <t>Zoning Category - Mixed Farm-Forest 20</t>
  </si>
  <si>
    <t>Zoning Category - Mixed Farm-Forest 40</t>
  </si>
  <si>
    <t>Zoning Category - Mixed Farm-Forest 80</t>
  </si>
  <si>
    <t>Floorspace for Attached Dwelling</t>
  </si>
  <si>
    <t>Floorspace for Institutional</t>
  </si>
  <si>
    <t>Floorspace for Mult-Family Dwelling</t>
  </si>
  <si>
    <t>Floorspace for Mobile Home</t>
  </si>
  <si>
    <t>Floorspace for Rural Residential Mobile Home</t>
  </si>
  <si>
    <t>Floorspace for Rural Residential Single Family Dwelling</t>
  </si>
  <si>
    <t>FloorspaceInventory.csv, FloorspaceI.csv</t>
  </si>
  <si>
    <t>Floorspace for Single Family Dwelling</t>
  </si>
  <si>
    <t>Zoning Category - Federal Forest</t>
  </si>
  <si>
    <t>Zoning Category - Future Urban Development</t>
  </si>
  <si>
    <t>Zoning Category - High-density Res.</t>
  </si>
  <si>
    <t>Household Income $0 to 4,999 (1990 dollars with 1.517 inflator to 2009) Household size 1 to 2 persons</t>
  </si>
  <si>
    <t>Household Income $0 to 4,999 (1990 dollars with 1.517 inflator to 2009) Household size 3 or more persons</t>
  </si>
  <si>
    <t>Household Income $10,000 to $14,999 (1990 dollars with 1.517 inflator to 2009)  Household size 1 to 2 persons</t>
  </si>
  <si>
    <t>Household Income $10,000 to $14,999 (1990 dollars with 1.517 inflator to 2009)  Household size 3 or more persons</t>
  </si>
  <si>
    <t>Household Income $15,000 to $19,999 (1990 dollars with 1.517 inflator to 2009)  Household size 1 to 2 persons</t>
  </si>
  <si>
    <t>Household Income $15,000 to $19,999 (1990 dollars with 1.517 inflator to 2009)  Household size 3 or more persons</t>
  </si>
  <si>
    <t>Household Income $20,000 to $29,999 (1990 dollars with 1.517 inflator to 2009)  Household size 1 to 2 persons</t>
  </si>
  <si>
    <t>Household Income $20,000 to $29,999 (1990 dollars with 1.517 inflator to 2009)  Household size 3 or more persons</t>
  </si>
  <si>
    <t>Household Income $30,000 to $39,999 (1990 dollars with 1.517 inflator to 2009)  Household size 1 to 2 persons</t>
  </si>
  <si>
    <t>Household Income $30,000 to $39,999 (1990 dollars with 1.517 inflator to 2009)  Household size 3 or more persons</t>
  </si>
  <si>
    <t>Household Income $40,000 to $49,999 (1990 dollars with 1.517 inflator to 2009)  Household size 1 to 2 persons</t>
  </si>
  <si>
    <t>Household Income $40,000 to $49,999 (1990 dollars with 1.517 inflator to 2009)  Household size 3 or more persons</t>
  </si>
  <si>
    <t>Household Income $50,000 to $69,999 (1990 dollars with 1.517 inflator to 2009)  Household size 1 to 2 persons</t>
  </si>
  <si>
    <t>Household Income $50,000 to $69,999 (1990 dollars with 1.517 inflator to 2009)  Household size 3 or more persons</t>
  </si>
  <si>
    <t>Household Income $5,000 to $9,999 (1990 dollars with 1.517 inflator to 2009)  Household size 1 to 2 persons</t>
  </si>
  <si>
    <t>Household Income $5,000 to $9,999 (1990 dollars with 1.517 inflator to 2009)  Household size 3 or more persons</t>
  </si>
  <si>
    <t>Household Income $70,000 to over (1990 dollars with 1.517 inflator to 2009)  Household size 1 to 2 persons</t>
  </si>
  <si>
    <t>Household Income $70,000 to over (1990 dollars with 1.517 inflator to 2009)  Household size 3 or more persons</t>
  </si>
  <si>
    <t>Hourly Parking Cost</t>
  </si>
  <si>
    <t>Zoning Category - Industrial Campus</t>
  </si>
  <si>
    <t>Zoning Category - Industral - Heavy</t>
  </si>
  <si>
    <t>Zoning Category - Industral - Light</t>
  </si>
  <si>
    <t>Zoning Category - Industrial Office</t>
  </si>
  <si>
    <t>Zoning Category - Indian reservation/tribal trust</t>
  </si>
  <si>
    <t>Zoning Category - Low-density Res.</t>
  </si>
  <si>
    <t>Zoning Category - Mineral and Aggregate</t>
  </si>
  <si>
    <t>Zoning Category - Medium-density Res.</t>
  </si>
  <si>
    <t>WE NEED TO UNDERSTAND WHAT THIS IS  !!!!!!!!!!!!!!!!!!!!!!!!!!!!!!!!!!!!!!!!!!!!</t>
  </si>
  <si>
    <t>Zoning Category - Marginal Farm Land 10+</t>
  </si>
  <si>
    <t>Zoning Category - Medium High-density Res.</t>
  </si>
  <si>
    <t>Zoning Category - Medium Low-density Res.</t>
  </si>
  <si>
    <t>Zoning Category - Mixed-Use Com. &amp; Res. Extremely High</t>
  </si>
  <si>
    <t>Zoning Category - Mixed-Use Com. &amp; Res. High</t>
  </si>
  <si>
    <t>Zoning Category - Mixed-Use Com. &amp; Res. Low</t>
  </si>
  <si>
    <t>Zoning Category - Mixed-Use Com. &amp; Res. Medium</t>
  </si>
  <si>
    <t>Zoning Category - Mixed-Use Com. &amp; Res. Med-high</t>
  </si>
  <si>
    <t>Zoning Category - Mixed-Use Com. &amp; Res. V.High</t>
  </si>
  <si>
    <t>Metropolitan Planning Organization Identifying Flag</t>
  </si>
  <si>
    <t>1990 PUMA Boundary</t>
  </si>
  <si>
    <t>2000 PUMA Boundary</t>
  </si>
  <si>
    <t>Zoning Category - Rural Commercial</t>
  </si>
  <si>
    <t>Zoning Category - Rural Industrial</t>
  </si>
  <si>
    <t>Zoning Category - Federal Range</t>
  </si>
  <si>
    <t>Zoning Category - Rural Residential 1 acre</t>
  </si>
  <si>
    <t>Zoning Category - Rural Residential 10 acres</t>
  </si>
  <si>
    <t>Zoning Category - Rural Residential 2-4 acres</t>
  </si>
  <si>
    <t>Zoning Category - Rural Residential 5 acres</t>
  </si>
  <si>
    <t>Zoning Category - Secondary Forest 80</t>
  </si>
  <si>
    <t>Zoning Category - UC Rural Commercial</t>
  </si>
  <si>
    <t>Zoning Category - UC Rural Industrial</t>
  </si>
  <si>
    <t>Zoning Category - Very High-density Res.</t>
  </si>
  <si>
    <t>Zoning Category - Very Low-density Res.</t>
  </si>
  <si>
    <t>Zoning Category - Water</t>
  </si>
  <si>
    <t>A dictionary of service areas and level of service and assigns transit level of service to each alpha zone based on service area</t>
  </si>
  <si>
    <t>Used In VISUM</t>
  </si>
  <si>
    <t>AllZones.csv, alpha2beta.csv</t>
  </si>
  <si>
    <t>State Abbreviation</t>
  </si>
  <si>
    <t>From node number</t>
  </si>
  <si>
    <t>To node number</t>
  </si>
  <si>
    <t>Type number</t>
  </si>
  <si>
    <t>TSys set</t>
  </si>
  <si>
    <t>Length</t>
  </si>
  <si>
    <t>Capacity PrT</t>
  </si>
  <si>
    <t>v0 PrT</t>
  </si>
  <si>
    <t>Either Oregon (OR) or Halo Used by SWIM VIZ</t>
  </si>
  <si>
    <t>Used  in SWIM VIZ Querey</t>
  </si>
  <si>
    <t>AllZones.csv,alpha2beta.csv</t>
  </si>
  <si>
    <t>Internal link numbering</t>
  </si>
  <si>
    <t>From node\X-coordinate</t>
  </si>
  <si>
    <t>From node\Y-coordinate</t>
  </si>
  <si>
    <t>To node\X-coordinate</t>
  </si>
  <si>
    <t>To node\Y-coordinate</t>
  </si>
  <si>
    <t>Re-named in AllLinks.csv as ANODEX</t>
  </si>
  <si>
    <t>Re-named in AllLinks.csv as ANODEY</t>
  </si>
  <si>
    <t>Re-named in AllLinks.csv as BNODEX</t>
  </si>
  <si>
    <t>Re-named in AllLinks.csv as BNODEY</t>
  </si>
  <si>
    <t>Re-named in AllLinks.csv as ANODE</t>
  </si>
  <si>
    <t>Re-named in AllLinks.csv as BNODE</t>
  </si>
  <si>
    <t>Used to define volume delay functions (either 0 or 1)</t>
  </si>
  <si>
    <t>Allowed Modes</t>
  </si>
  <si>
    <t>Length of the link segement - represents spatial detail</t>
  </si>
  <si>
    <t>Internal working field in SWIM - calculated from TEMP_CAPACITY * NUMLANES</t>
  </si>
  <si>
    <t>Free Flow Speed (usually simplified to be posted speed)</t>
  </si>
  <si>
    <t>Important User Attribute, Defines Capacity per Lane, used in parameters files to update CapPRT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</si>
</sst>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"/>
  <sheetViews>
    <sheetView topLeftCell="A246" workbookViewId="0">
      <selection activeCell="D245" sqref="D245"/>
    </sheetView>
  </sheetViews>
  <sheetFormatPr defaultRowHeight="15" x14ac:dyDescent="0.25"/>
  <cols>
    <col min="1" max="1" width="29" bestFit="1" customWidth="1"/>
    <col min="2" max="2" width="22.85546875" bestFit="1" customWidth="1"/>
    <col min="3" max="3" width="10.140625" bestFit="1" customWidth="1"/>
    <col min="4" max="4" width="120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/>
    </row>
    <row r="3" spans="1:4" x14ac:dyDescent="0.25">
      <c r="A3" s="1" t="s">
        <v>7</v>
      </c>
      <c r="B3" s="1" t="s">
        <v>5</v>
      </c>
      <c r="C3" s="1" t="s">
        <v>6</v>
      </c>
      <c r="D3" s="1"/>
    </row>
    <row r="4" spans="1:4" x14ac:dyDescent="0.25">
      <c r="A4" s="1" t="s">
        <v>8</v>
      </c>
      <c r="B4" s="1" t="e">
        <v>#N/A</v>
      </c>
      <c r="C4" s="1" t="s">
        <v>6</v>
      </c>
      <c r="D4" s="1"/>
    </row>
    <row r="5" spans="1:4" x14ac:dyDescent="0.25">
      <c r="A5" s="1" t="s">
        <v>9</v>
      </c>
      <c r="B5" s="1" t="e">
        <v>#N/A</v>
      </c>
      <c r="C5" s="1" t="s">
        <v>6</v>
      </c>
      <c r="D5" s="1"/>
    </row>
    <row r="6" spans="1:4" x14ac:dyDescent="0.25">
      <c r="A6" s="1" t="s">
        <v>10</v>
      </c>
      <c r="B6" s="1" t="s">
        <v>11</v>
      </c>
      <c r="C6" s="1" t="s">
        <v>6</v>
      </c>
      <c r="D6" s="1"/>
    </row>
    <row r="7" spans="1:4" x14ac:dyDescent="0.25">
      <c r="A7" s="1" t="s">
        <v>12</v>
      </c>
      <c r="B7" s="1" t="e">
        <v>#N/A</v>
      </c>
      <c r="C7" s="1" t="s">
        <v>6</v>
      </c>
      <c r="D7" s="1"/>
    </row>
    <row r="8" spans="1:4" x14ac:dyDescent="0.25">
      <c r="A8" s="1" t="s">
        <v>13</v>
      </c>
      <c r="B8" s="1" t="e">
        <v>#N/A</v>
      </c>
      <c r="C8" s="1" t="s">
        <v>6</v>
      </c>
      <c r="D8" s="1"/>
    </row>
    <row r="9" spans="1:4" x14ac:dyDescent="0.25">
      <c r="A9" s="1" t="s">
        <v>14</v>
      </c>
      <c r="B9" s="1" t="s">
        <v>11</v>
      </c>
      <c r="C9" s="1" t="s">
        <v>6</v>
      </c>
      <c r="D9" s="1"/>
    </row>
    <row r="10" spans="1:4" x14ac:dyDescent="0.25">
      <c r="A10" s="1" t="s">
        <v>15</v>
      </c>
      <c r="B10" s="1" t="s">
        <v>5</v>
      </c>
      <c r="C10" s="1" t="s">
        <v>6</v>
      </c>
      <c r="D10" s="1" t="s">
        <v>16</v>
      </c>
    </row>
    <row r="11" spans="1:4" x14ac:dyDescent="0.25">
      <c r="A11" s="1" t="s">
        <v>17</v>
      </c>
      <c r="B11" s="1" t="s">
        <v>5</v>
      </c>
      <c r="C11" s="1" t="s">
        <v>6</v>
      </c>
      <c r="D11" s="1" t="s">
        <v>18</v>
      </c>
    </row>
    <row r="12" spans="1:4" x14ac:dyDescent="0.25">
      <c r="A12" s="1" t="s">
        <v>19</v>
      </c>
      <c r="B12" s="1" t="s">
        <v>20</v>
      </c>
      <c r="C12" s="1" t="s">
        <v>6</v>
      </c>
      <c r="D12" s="1"/>
    </row>
    <row r="13" spans="1:4" x14ac:dyDescent="0.25">
      <c r="A13" s="1" t="s">
        <v>21</v>
      </c>
      <c r="B13" s="1" t="s">
        <v>20</v>
      </c>
      <c r="C13" s="1" t="s">
        <v>6</v>
      </c>
      <c r="D13" s="1"/>
    </row>
    <row r="14" spans="1:4" x14ac:dyDescent="0.25">
      <c r="A14" s="1" t="s">
        <v>22</v>
      </c>
      <c r="B14" s="1" t="s">
        <v>20</v>
      </c>
      <c r="C14" s="1" t="s">
        <v>6</v>
      </c>
      <c r="D14" s="1"/>
    </row>
    <row r="15" spans="1:4" x14ac:dyDescent="0.25">
      <c r="A15" s="1" t="s">
        <v>23</v>
      </c>
      <c r="B15" s="1" t="s">
        <v>20</v>
      </c>
      <c r="C15" s="1" t="s">
        <v>6</v>
      </c>
      <c r="D15" s="1"/>
    </row>
    <row r="16" spans="1:4" x14ac:dyDescent="0.25">
      <c r="A16" s="1" t="s">
        <v>24</v>
      </c>
      <c r="B16" s="1" t="s">
        <v>20</v>
      </c>
      <c r="C16" s="1" t="s">
        <v>6</v>
      </c>
      <c r="D16" s="1"/>
    </row>
    <row r="17" spans="1:4" x14ac:dyDescent="0.25">
      <c r="A17" s="1" t="s">
        <v>25</v>
      </c>
      <c r="B17" s="1" t="s">
        <v>5</v>
      </c>
      <c r="C17" s="1" t="s">
        <v>6</v>
      </c>
      <c r="D17" s="1"/>
    </row>
    <row r="18" spans="1:4" x14ac:dyDescent="0.25">
      <c r="A18" s="1" t="s">
        <v>26</v>
      </c>
      <c r="B18" s="1" t="s">
        <v>11</v>
      </c>
      <c r="C18" s="1" t="s">
        <v>6</v>
      </c>
      <c r="D18" s="1"/>
    </row>
    <row r="19" spans="1:4" x14ac:dyDescent="0.25">
      <c r="A19" s="1" t="s">
        <v>27</v>
      </c>
      <c r="B19" s="1" t="s">
        <v>11</v>
      </c>
      <c r="C19" s="1" t="s">
        <v>6</v>
      </c>
      <c r="D19" s="1"/>
    </row>
    <row r="20" spans="1:4" x14ac:dyDescent="0.25">
      <c r="A20" s="1" t="s">
        <v>28</v>
      </c>
      <c r="B20" s="1" t="s">
        <v>5</v>
      </c>
      <c r="C20" s="1" t="s">
        <v>6</v>
      </c>
      <c r="D20" s="1"/>
    </row>
    <row r="21" spans="1:4" x14ac:dyDescent="0.25">
      <c r="A21" s="1" t="s">
        <v>29</v>
      </c>
      <c r="B21" s="1" t="s">
        <v>20</v>
      </c>
      <c r="C21" s="1" t="s">
        <v>6</v>
      </c>
      <c r="D21" s="1"/>
    </row>
    <row r="22" spans="1:4" x14ac:dyDescent="0.25">
      <c r="A22" s="1" t="s">
        <v>30</v>
      </c>
      <c r="B22" s="1" t="s">
        <v>20</v>
      </c>
      <c r="C22" s="1" t="s">
        <v>6</v>
      </c>
      <c r="D22" s="1"/>
    </row>
    <row r="23" spans="1:4" x14ac:dyDescent="0.25">
      <c r="A23" s="1" t="s">
        <v>31</v>
      </c>
      <c r="B23" s="1" t="s">
        <v>20</v>
      </c>
      <c r="C23" s="1" t="s">
        <v>6</v>
      </c>
      <c r="D23" s="1"/>
    </row>
    <row r="24" spans="1:4" x14ac:dyDescent="0.25">
      <c r="A24" s="1" t="s">
        <v>32</v>
      </c>
      <c r="B24" s="1" t="s">
        <v>20</v>
      </c>
      <c r="C24" s="1" t="s">
        <v>6</v>
      </c>
      <c r="D24" s="1"/>
    </row>
    <row r="25" spans="1:4" x14ac:dyDescent="0.25">
      <c r="A25" s="1" t="s">
        <v>33</v>
      </c>
      <c r="B25" s="1" t="s">
        <v>20</v>
      </c>
      <c r="C25" s="1" t="s">
        <v>6</v>
      </c>
      <c r="D25" s="1"/>
    </row>
    <row r="26" spans="1:4" x14ac:dyDescent="0.25">
      <c r="A26" s="1" t="s">
        <v>34</v>
      </c>
      <c r="B26" s="1" t="s">
        <v>11</v>
      </c>
      <c r="C26" s="1" t="s">
        <v>6</v>
      </c>
      <c r="D26" s="1"/>
    </row>
    <row r="27" spans="1:4" x14ac:dyDescent="0.25">
      <c r="A27" s="1" t="s">
        <v>35</v>
      </c>
      <c r="B27" s="1" t="s">
        <v>20</v>
      </c>
      <c r="C27" s="1" t="s">
        <v>6</v>
      </c>
      <c r="D27" s="1"/>
    </row>
    <row r="28" spans="1:4" x14ac:dyDescent="0.25">
      <c r="A28" s="1" t="s">
        <v>36</v>
      </c>
      <c r="B28" s="1" t="s">
        <v>20</v>
      </c>
      <c r="C28" s="1" t="s">
        <v>6</v>
      </c>
      <c r="D28" s="1"/>
    </row>
    <row r="29" spans="1:4" x14ac:dyDescent="0.25">
      <c r="A29" s="1" t="s">
        <v>37</v>
      </c>
      <c r="B29" s="1" t="s">
        <v>38</v>
      </c>
      <c r="C29" s="1" t="s">
        <v>6</v>
      </c>
      <c r="D29" s="1" t="s">
        <v>39</v>
      </c>
    </row>
    <row r="30" spans="1:4" x14ac:dyDescent="0.25">
      <c r="A30" s="1" t="s">
        <v>40</v>
      </c>
      <c r="B30" s="1" t="s">
        <v>38</v>
      </c>
      <c r="C30" s="1" t="s">
        <v>6</v>
      </c>
      <c r="D30" s="1" t="s">
        <v>41</v>
      </c>
    </row>
    <row r="31" spans="1:4" x14ac:dyDescent="0.25">
      <c r="A31" s="1" t="s">
        <v>42</v>
      </c>
      <c r="B31" s="1" t="s">
        <v>38</v>
      </c>
      <c r="C31" s="1" t="s">
        <v>6</v>
      </c>
      <c r="D31" s="1"/>
    </row>
    <row r="32" spans="1:4" x14ac:dyDescent="0.25">
      <c r="A32" s="1" t="s">
        <v>43</v>
      </c>
      <c r="B32" s="1" t="s">
        <v>38</v>
      </c>
      <c r="C32" s="1" t="s">
        <v>6</v>
      </c>
      <c r="D32" s="1" t="s">
        <v>44</v>
      </c>
    </row>
    <row r="33" spans="1:4" x14ac:dyDescent="0.25">
      <c r="A33" s="1" t="s">
        <v>45</v>
      </c>
      <c r="B33" s="1" t="s">
        <v>38</v>
      </c>
      <c r="C33" s="1" t="s">
        <v>6</v>
      </c>
      <c r="D33" s="1" t="s">
        <v>46</v>
      </c>
    </row>
    <row r="34" spans="1:4" x14ac:dyDescent="0.25">
      <c r="A34" s="1" t="s">
        <v>47</v>
      </c>
      <c r="B34" s="1" t="s">
        <v>38</v>
      </c>
      <c r="C34" s="1" t="s">
        <v>6</v>
      </c>
      <c r="D34" s="1" t="s">
        <v>48</v>
      </c>
    </row>
    <row r="35" spans="1:4" x14ac:dyDescent="0.25">
      <c r="A35" s="1" t="s">
        <v>49</v>
      </c>
      <c r="B35" s="1" t="s">
        <v>38</v>
      </c>
      <c r="C35" s="1" t="s">
        <v>6</v>
      </c>
      <c r="D35" s="1" t="s">
        <v>50</v>
      </c>
    </row>
    <row r="36" spans="1:4" x14ac:dyDescent="0.25">
      <c r="A36" s="1" t="s">
        <v>51</v>
      </c>
      <c r="B36" s="1" t="s">
        <v>38</v>
      </c>
      <c r="C36" s="1" t="s">
        <v>6</v>
      </c>
      <c r="D36" s="1" t="s">
        <v>52</v>
      </c>
    </row>
    <row r="37" spans="1:4" x14ac:dyDescent="0.25">
      <c r="A37" s="1" t="s">
        <v>53</v>
      </c>
      <c r="B37" s="1" t="s">
        <v>38</v>
      </c>
      <c r="C37" s="1" t="s">
        <v>6</v>
      </c>
      <c r="D37" s="1" t="s">
        <v>54</v>
      </c>
    </row>
    <row r="38" spans="1:4" x14ac:dyDescent="0.25">
      <c r="A38" s="1" t="s">
        <v>55</v>
      </c>
      <c r="B38" s="1" t="s">
        <v>38</v>
      </c>
      <c r="C38" s="1" t="s">
        <v>6</v>
      </c>
      <c r="D38" s="1" t="s">
        <v>56</v>
      </c>
    </row>
    <row r="39" spans="1:4" x14ac:dyDescent="0.25">
      <c r="A39" s="1" t="s">
        <v>57</v>
      </c>
      <c r="B39" s="1" t="s">
        <v>38</v>
      </c>
      <c r="C39" s="1" t="s">
        <v>6</v>
      </c>
      <c r="D39" s="1"/>
    </row>
    <row r="40" spans="1:4" x14ac:dyDescent="0.25">
      <c r="A40" s="1" t="s">
        <v>58</v>
      </c>
      <c r="B40" s="1" t="s">
        <v>38</v>
      </c>
      <c r="C40" s="1" t="s">
        <v>6</v>
      </c>
      <c r="D40" s="1"/>
    </row>
    <row r="41" spans="1:4" x14ac:dyDescent="0.25">
      <c r="A41" s="1" t="s">
        <v>59</v>
      </c>
      <c r="B41" s="1" t="s">
        <v>38</v>
      </c>
      <c r="C41" s="1" t="s">
        <v>6</v>
      </c>
      <c r="D41" s="1" t="s">
        <v>60</v>
      </c>
    </row>
    <row r="42" spans="1:4" x14ac:dyDescent="0.25">
      <c r="A42" s="1" t="s">
        <v>61</v>
      </c>
      <c r="B42" s="1" t="e">
        <v>#N/A</v>
      </c>
      <c r="C42" s="1" t="s">
        <v>6</v>
      </c>
      <c r="D42" s="1"/>
    </row>
    <row r="43" spans="1:4" x14ac:dyDescent="0.25">
      <c r="A43" s="1" t="s">
        <v>62</v>
      </c>
      <c r="B43" s="1" t="s">
        <v>38</v>
      </c>
      <c r="C43" s="1" t="s">
        <v>6</v>
      </c>
      <c r="D43" s="1" t="s">
        <v>63</v>
      </c>
    </row>
    <row r="44" spans="1:4" x14ac:dyDescent="0.25">
      <c r="A44" s="1" t="s">
        <v>64</v>
      </c>
      <c r="B44" s="1" t="s">
        <v>38</v>
      </c>
      <c r="C44" s="1" t="s">
        <v>6</v>
      </c>
      <c r="D44" s="1"/>
    </row>
    <row r="45" spans="1:4" x14ac:dyDescent="0.25">
      <c r="A45" s="1" t="s">
        <v>65</v>
      </c>
      <c r="B45" s="1" t="s">
        <v>38</v>
      </c>
      <c r="C45" s="1" t="s">
        <v>6</v>
      </c>
      <c r="D45" s="1"/>
    </row>
    <row r="46" spans="1:4" x14ac:dyDescent="0.25">
      <c r="A46" s="1" t="s">
        <v>66</v>
      </c>
      <c r="B46" s="1" t="s">
        <v>38</v>
      </c>
      <c r="C46" s="1" t="s">
        <v>6</v>
      </c>
      <c r="D46" s="1"/>
    </row>
    <row r="47" spans="1:4" x14ac:dyDescent="0.25">
      <c r="A47" s="1" t="s">
        <v>67</v>
      </c>
      <c r="B47" s="1" t="s">
        <v>38</v>
      </c>
      <c r="C47" s="1" t="s">
        <v>6</v>
      </c>
      <c r="D47" s="1" t="s">
        <v>68</v>
      </c>
    </row>
    <row r="48" spans="1:4" x14ac:dyDescent="0.25">
      <c r="A48" s="1" t="s">
        <v>69</v>
      </c>
      <c r="B48" s="1" t="s">
        <v>20</v>
      </c>
      <c r="C48" s="1" t="s">
        <v>6</v>
      </c>
      <c r="D48" s="1"/>
    </row>
    <row r="49" spans="1:4" x14ac:dyDescent="0.25">
      <c r="A49" s="1" t="s">
        <v>70</v>
      </c>
      <c r="B49" s="1" t="s">
        <v>20</v>
      </c>
      <c r="C49" s="1" t="s">
        <v>6</v>
      </c>
      <c r="D49" s="1"/>
    </row>
    <row r="50" spans="1:4" x14ac:dyDescent="0.25">
      <c r="A50" s="1" t="s">
        <v>71</v>
      </c>
      <c r="B50" s="1" t="s">
        <v>11</v>
      </c>
      <c r="C50" s="1" t="s">
        <v>6</v>
      </c>
      <c r="D50" s="1"/>
    </row>
    <row r="51" spans="1:4" x14ac:dyDescent="0.25">
      <c r="A51" s="1" t="s">
        <v>72</v>
      </c>
      <c r="B51" s="1" t="s">
        <v>73</v>
      </c>
      <c r="C51" s="1" t="s">
        <v>6</v>
      </c>
      <c r="D51" s="1" t="s">
        <v>74</v>
      </c>
    </row>
    <row r="52" spans="1:4" x14ac:dyDescent="0.25">
      <c r="A52" s="1" t="s">
        <v>75</v>
      </c>
      <c r="B52" s="1" t="s">
        <v>73</v>
      </c>
      <c r="C52" s="1" t="s">
        <v>6</v>
      </c>
      <c r="D52" s="1" t="s">
        <v>76</v>
      </c>
    </row>
    <row r="53" spans="1:4" x14ac:dyDescent="0.25">
      <c r="A53" s="1" t="s">
        <v>77</v>
      </c>
      <c r="B53" s="1" t="s">
        <v>73</v>
      </c>
      <c r="C53" s="1" t="s">
        <v>6</v>
      </c>
      <c r="D53" s="1" t="s">
        <v>78</v>
      </c>
    </row>
    <row r="54" spans="1:4" x14ac:dyDescent="0.25">
      <c r="A54" s="1" t="s">
        <v>79</v>
      </c>
      <c r="B54" s="1" t="s">
        <v>73</v>
      </c>
      <c r="C54" s="1" t="s">
        <v>6</v>
      </c>
      <c r="D54" s="1" t="s">
        <v>80</v>
      </c>
    </row>
    <row r="55" spans="1:4" x14ac:dyDescent="0.25">
      <c r="A55" s="1" t="s">
        <v>81</v>
      </c>
      <c r="B55" s="1" t="s">
        <v>73</v>
      </c>
      <c r="C55" s="1" t="s">
        <v>6</v>
      </c>
      <c r="D55" s="1" t="s">
        <v>82</v>
      </c>
    </row>
    <row r="56" spans="1:4" x14ac:dyDescent="0.25">
      <c r="A56" s="1" t="s">
        <v>83</v>
      </c>
      <c r="B56" s="1" t="s">
        <v>73</v>
      </c>
      <c r="C56" s="1" t="s">
        <v>6</v>
      </c>
      <c r="D56" s="1" t="s">
        <v>84</v>
      </c>
    </row>
    <row r="57" spans="1:4" x14ac:dyDescent="0.25">
      <c r="A57" s="1" t="s">
        <v>85</v>
      </c>
      <c r="B57" s="1" t="s">
        <v>73</v>
      </c>
      <c r="C57" s="1" t="s">
        <v>6</v>
      </c>
      <c r="D57" s="1" t="s">
        <v>86</v>
      </c>
    </row>
    <row r="58" spans="1:4" x14ac:dyDescent="0.25">
      <c r="A58" s="1" t="s">
        <v>87</v>
      </c>
      <c r="B58" s="1" t="s">
        <v>73</v>
      </c>
      <c r="C58" s="1" t="s">
        <v>6</v>
      </c>
      <c r="D58" s="1" t="s">
        <v>88</v>
      </c>
    </row>
    <row r="59" spans="1:4" x14ac:dyDescent="0.25">
      <c r="A59" s="1" t="s">
        <v>89</v>
      </c>
      <c r="B59" s="1" t="s">
        <v>73</v>
      </c>
      <c r="C59" s="1" t="s">
        <v>6</v>
      </c>
      <c r="D59" s="1" t="s">
        <v>90</v>
      </c>
    </row>
    <row r="60" spans="1:4" x14ac:dyDescent="0.25">
      <c r="A60" s="1" t="s">
        <v>91</v>
      </c>
      <c r="B60" s="1" t="s">
        <v>73</v>
      </c>
      <c r="C60" s="1" t="s">
        <v>6</v>
      </c>
      <c r="D60" s="1" t="s">
        <v>92</v>
      </c>
    </row>
    <row r="61" spans="1:4" x14ac:dyDescent="0.25">
      <c r="A61" s="1" t="s">
        <v>93</v>
      </c>
      <c r="B61" s="1" t="s">
        <v>73</v>
      </c>
      <c r="C61" s="1" t="s">
        <v>6</v>
      </c>
      <c r="D61" s="1" t="s">
        <v>94</v>
      </c>
    </row>
    <row r="62" spans="1:4" x14ac:dyDescent="0.25">
      <c r="A62" s="1" t="s">
        <v>95</v>
      </c>
      <c r="B62" s="1" t="s">
        <v>73</v>
      </c>
      <c r="C62" s="1" t="s">
        <v>6</v>
      </c>
      <c r="D62" s="1" t="s">
        <v>96</v>
      </c>
    </row>
    <row r="63" spans="1:4" x14ac:dyDescent="0.25">
      <c r="A63" s="1" t="s">
        <v>97</v>
      </c>
      <c r="B63" s="1" t="s">
        <v>73</v>
      </c>
      <c r="C63" s="1" t="s">
        <v>6</v>
      </c>
      <c r="D63" s="1" t="s">
        <v>98</v>
      </c>
    </row>
    <row r="64" spans="1:4" x14ac:dyDescent="0.25">
      <c r="A64" s="1" t="s">
        <v>99</v>
      </c>
      <c r="B64" s="1" t="s">
        <v>73</v>
      </c>
      <c r="C64" s="1" t="s">
        <v>6</v>
      </c>
      <c r="D64" s="1" t="s">
        <v>100</v>
      </c>
    </row>
    <row r="65" spans="1:4" x14ac:dyDescent="0.25">
      <c r="A65" s="1" t="s">
        <v>101</v>
      </c>
      <c r="B65" s="1" t="s">
        <v>73</v>
      </c>
      <c r="C65" s="1" t="s">
        <v>6</v>
      </c>
      <c r="D65" s="1" t="s">
        <v>102</v>
      </c>
    </row>
    <row r="66" spans="1:4" x14ac:dyDescent="0.25">
      <c r="A66" s="1" t="s">
        <v>103</v>
      </c>
      <c r="B66" s="1" t="s">
        <v>73</v>
      </c>
      <c r="C66" s="1" t="s">
        <v>6</v>
      </c>
      <c r="D66" s="1" t="s">
        <v>104</v>
      </c>
    </row>
    <row r="67" spans="1:4" x14ac:dyDescent="0.25">
      <c r="A67" s="1" t="s">
        <v>105</v>
      </c>
      <c r="B67" s="1" t="s">
        <v>73</v>
      </c>
      <c r="C67" s="1" t="s">
        <v>6</v>
      </c>
      <c r="D67" s="1" t="s">
        <v>106</v>
      </c>
    </row>
    <row r="68" spans="1:4" x14ac:dyDescent="0.25">
      <c r="A68" s="1" t="s">
        <v>107</v>
      </c>
      <c r="B68" s="1" t="s">
        <v>73</v>
      </c>
      <c r="C68" s="1" t="s">
        <v>6</v>
      </c>
      <c r="D68" s="1" t="s">
        <v>108</v>
      </c>
    </row>
    <row r="69" spans="1:4" x14ac:dyDescent="0.25">
      <c r="A69" s="1" t="s">
        <v>109</v>
      </c>
      <c r="B69" s="1" t="s">
        <v>20</v>
      </c>
      <c r="C69" s="1" t="s">
        <v>6</v>
      </c>
      <c r="D69" s="1"/>
    </row>
    <row r="70" spans="1:4" x14ac:dyDescent="0.25">
      <c r="A70" s="1" t="s">
        <v>110</v>
      </c>
      <c r="B70" s="1" t="s">
        <v>20</v>
      </c>
      <c r="C70" s="1" t="s">
        <v>6</v>
      </c>
      <c r="D70" s="1"/>
    </row>
    <row r="71" spans="1:4" x14ac:dyDescent="0.25">
      <c r="A71" s="1" t="s">
        <v>111</v>
      </c>
      <c r="B71" s="1" t="s">
        <v>20</v>
      </c>
      <c r="C71" s="1" t="s">
        <v>6</v>
      </c>
      <c r="D71" s="1"/>
    </row>
    <row r="72" spans="1:4" x14ac:dyDescent="0.25">
      <c r="A72" s="1" t="s">
        <v>112</v>
      </c>
      <c r="B72" s="1" t="s">
        <v>20</v>
      </c>
      <c r="C72" s="1" t="s">
        <v>6</v>
      </c>
      <c r="D72" s="1"/>
    </row>
    <row r="73" spans="1:4" x14ac:dyDescent="0.25">
      <c r="A73" s="1" t="s">
        <v>113</v>
      </c>
      <c r="B73" s="1" t="s">
        <v>20</v>
      </c>
      <c r="C73" s="1" t="s">
        <v>6</v>
      </c>
      <c r="D73" s="1"/>
    </row>
    <row r="74" spans="1:4" x14ac:dyDescent="0.25">
      <c r="A74" s="1" t="s">
        <v>114</v>
      </c>
      <c r="B74" s="1" t="s">
        <v>20</v>
      </c>
      <c r="C74" s="1" t="s">
        <v>6</v>
      </c>
      <c r="D74" s="1"/>
    </row>
    <row r="75" spans="1:4" x14ac:dyDescent="0.25">
      <c r="A75" s="1" t="s">
        <v>115</v>
      </c>
      <c r="B75" s="1" t="s">
        <v>11</v>
      </c>
      <c r="C75" s="1" t="s">
        <v>6</v>
      </c>
      <c r="D75" s="1"/>
    </row>
    <row r="76" spans="1:4" x14ac:dyDescent="0.25">
      <c r="A76" s="1" t="s">
        <v>116</v>
      </c>
      <c r="B76" s="1" t="s">
        <v>11</v>
      </c>
      <c r="C76" s="1" t="s">
        <v>6</v>
      </c>
      <c r="D76" s="1"/>
    </row>
    <row r="77" spans="1:4" x14ac:dyDescent="0.25">
      <c r="A77" s="1" t="s">
        <v>117</v>
      </c>
      <c r="B77" s="1" t="s">
        <v>20</v>
      </c>
      <c r="C77" s="1" t="s">
        <v>6</v>
      </c>
      <c r="D77" s="1"/>
    </row>
    <row r="78" spans="1:4" x14ac:dyDescent="0.25">
      <c r="A78" s="1" t="s">
        <v>118</v>
      </c>
      <c r="B78" s="1" t="s">
        <v>20</v>
      </c>
      <c r="C78" s="1" t="s">
        <v>6</v>
      </c>
      <c r="D78" s="1"/>
    </row>
    <row r="79" spans="1:4" x14ac:dyDescent="0.25">
      <c r="A79" s="1" t="s">
        <v>119</v>
      </c>
      <c r="B79" s="1" t="s">
        <v>20</v>
      </c>
      <c r="C79" s="1" t="s">
        <v>6</v>
      </c>
      <c r="D79" s="1"/>
    </row>
    <row r="80" spans="1:4" x14ac:dyDescent="0.25">
      <c r="A80" s="1" t="s">
        <v>120</v>
      </c>
      <c r="B80" s="1" t="s">
        <v>20</v>
      </c>
      <c r="C80" s="1" t="s">
        <v>6</v>
      </c>
      <c r="D80" s="1"/>
    </row>
    <row r="81" spans="1:4" x14ac:dyDescent="0.25">
      <c r="A81" s="1" t="s">
        <v>121</v>
      </c>
      <c r="B81" s="1" t="s">
        <v>11</v>
      </c>
      <c r="C81" s="1" t="s">
        <v>6</v>
      </c>
      <c r="D81" s="1"/>
    </row>
    <row r="82" spans="1:4" x14ac:dyDescent="0.25">
      <c r="A82" s="1" t="s">
        <v>122</v>
      </c>
      <c r="B82" s="1" t="s">
        <v>20</v>
      </c>
      <c r="C82" s="1" t="s">
        <v>6</v>
      </c>
      <c r="D82" s="1" t="s">
        <v>123</v>
      </c>
    </row>
    <row r="83" spans="1:4" x14ac:dyDescent="0.25">
      <c r="A83" s="1" t="s">
        <v>124</v>
      </c>
      <c r="B83" s="1" t="s">
        <v>20</v>
      </c>
      <c r="C83" s="1" t="s">
        <v>6</v>
      </c>
      <c r="D83" s="1" t="s">
        <v>125</v>
      </c>
    </row>
    <row r="84" spans="1:4" x14ac:dyDescent="0.25">
      <c r="A84" s="1" t="s">
        <v>126</v>
      </c>
      <c r="B84" s="1" t="s">
        <v>20</v>
      </c>
      <c r="C84" s="1" t="s">
        <v>6</v>
      </c>
      <c r="D84" s="1" t="s">
        <v>127</v>
      </c>
    </row>
    <row r="85" spans="1:4" x14ac:dyDescent="0.25">
      <c r="A85" s="1" t="s">
        <v>128</v>
      </c>
      <c r="B85" s="1" t="s">
        <v>20</v>
      </c>
      <c r="C85" s="1" t="s">
        <v>6</v>
      </c>
      <c r="D85" s="1" t="s">
        <v>129</v>
      </c>
    </row>
    <row r="86" spans="1:4" x14ac:dyDescent="0.25">
      <c r="A86" s="1" t="s">
        <v>130</v>
      </c>
      <c r="B86" s="1" t="s">
        <v>20</v>
      </c>
      <c r="C86" s="1" t="s">
        <v>6</v>
      </c>
      <c r="D86" s="1"/>
    </row>
    <row r="87" spans="1:4" x14ac:dyDescent="0.25">
      <c r="A87" s="1" t="s">
        <v>131</v>
      </c>
      <c r="B87" s="1" t="s">
        <v>20</v>
      </c>
      <c r="C87" s="1" t="s">
        <v>6</v>
      </c>
      <c r="D87" s="1"/>
    </row>
    <row r="88" spans="1:4" x14ac:dyDescent="0.25">
      <c r="A88" s="1" t="s">
        <v>132</v>
      </c>
      <c r="B88" s="1" t="s">
        <v>20</v>
      </c>
      <c r="C88" s="1" t="s">
        <v>6</v>
      </c>
      <c r="D88" s="1"/>
    </row>
    <row r="89" spans="1:4" x14ac:dyDescent="0.25">
      <c r="A89" s="1" t="s">
        <v>133</v>
      </c>
      <c r="B89" s="1" t="s">
        <v>20</v>
      </c>
      <c r="C89" s="1" t="s">
        <v>6</v>
      </c>
      <c r="D89" s="1"/>
    </row>
    <row r="90" spans="1:4" x14ac:dyDescent="0.25">
      <c r="A90" s="1" t="s">
        <v>134</v>
      </c>
      <c r="B90" s="1" t="s">
        <v>20</v>
      </c>
      <c r="C90" s="1" t="s">
        <v>6</v>
      </c>
      <c r="D90" s="1"/>
    </row>
    <row r="91" spans="1:4" x14ac:dyDescent="0.25">
      <c r="A91" s="1" t="s">
        <v>135</v>
      </c>
      <c r="B91" s="1" t="s">
        <v>5</v>
      </c>
      <c r="C91" s="1" t="s">
        <v>6</v>
      </c>
      <c r="D91" s="1"/>
    </row>
    <row r="92" spans="1:4" x14ac:dyDescent="0.25">
      <c r="A92" s="1" t="s">
        <v>136</v>
      </c>
      <c r="B92" s="1" t="s">
        <v>11</v>
      </c>
      <c r="C92" s="1" t="s">
        <v>6</v>
      </c>
      <c r="D92" s="1"/>
    </row>
    <row r="93" spans="1:4" x14ac:dyDescent="0.25">
      <c r="A93" s="1" t="s">
        <v>137</v>
      </c>
      <c r="B93" s="1" t="s">
        <v>11</v>
      </c>
      <c r="C93" s="1" t="s">
        <v>6</v>
      </c>
      <c r="D93" s="1"/>
    </row>
    <row r="94" spans="1:4" x14ac:dyDescent="0.25">
      <c r="A94" s="1" t="s">
        <v>138</v>
      </c>
      <c r="B94" s="1" t="s">
        <v>11</v>
      </c>
      <c r="C94" s="1" t="s">
        <v>6</v>
      </c>
      <c r="D94" s="1"/>
    </row>
    <row r="95" spans="1:4" x14ac:dyDescent="0.25">
      <c r="A95" s="1" t="s">
        <v>139</v>
      </c>
      <c r="B95" s="1" t="s">
        <v>140</v>
      </c>
      <c r="C95" s="1" t="s">
        <v>6</v>
      </c>
      <c r="D95" s="1"/>
    </row>
    <row r="96" spans="1:4" x14ac:dyDescent="0.25">
      <c r="A96" s="1" t="s">
        <v>141</v>
      </c>
      <c r="B96" s="1" t="s">
        <v>11</v>
      </c>
      <c r="C96" s="1" t="s">
        <v>6</v>
      </c>
      <c r="D96" s="1"/>
    </row>
    <row r="97" spans="1:4" x14ac:dyDescent="0.25">
      <c r="A97" s="1" t="s">
        <v>142</v>
      </c>
      <c r="B97" s="1" t="s">
        <v>11</v>
      </c>
      <c r="C97" s="1" t="s">
        <v>6</v>
      </c>
      <c r="D97" s="1"/>
    </row>
    <row r="98" spans="1:4" x14ac:dyDescent="0.25">
      <c r="A98" s="1" t="s">
        <v>143</v>
      </c>
      <c r="B98" s="1" t="s">
        <v>11</v>
      </c>
      <c r="C98" s="1" t="s">
        <v>6</v>
      </c>
      <c r="D98" s="1"/>
    </row>
    <row r="99" spans="1:4" x14ac:dyDescent="0.25">
      <c r="A99" s="1" t="s">
        <v>144</v>
      </c>
      <c r="B99" s="1" t="s">
        <v>145</v>
      </c>
      <c r="C99" s="1" t="s">
        <v>6</v>
      </c>
      <c r="D99" s="1" t="s">
        <v>146</v>
      </c>
    </row>
    <row r="100" spans="1:4" x14ac:dyDescent="0.25">
      <c r="A100" s="1" t="s">
        <v>147</v>
      </c>
      <c r="B100" s="1" t="s">
        <v>145</v>
      </c>
      <c r="C100" s="1" t="s">
        <v>6</v>
      </c>
      <c r="D100" s="1"/>
    </row>
    <row r="101" spans="1:4" x14ac:dyDescent="0.25">
      <c r="A101" s="1" t="s">
        <v>148</v>
      </c>
      <c r="B101" s="1" t="s">
        <v>145</v>
      </c>
      <c r="C101" s="1" t="s">
        <v>6</v>
      </c>
      <c r="D101" s="1" t="s">
        <v>149</v>
      </c>
    </row>
    <row r="102" spans="1:4" x14ac:dyDescent="0.25">
      <c r="A102" s="1" t="s">
        <v>150</v>
      </c>
      <c r="B102" s="1" t="s">
        <v>20</v>
      </c>
      <c r="C102" s="1" t="s">
        <v>6</v>
      </c>
      <c r="D102" s="1"/>
    </row>
    <row r="103" spans="1:4" x14ac:dyDescent="0.25">
      <c r="A103" s="1" t="s">
        <v>151</v>
      </c>
      <c r="B103" s="1" t="s">
        <v>20</v>
      </c>
      <c r="C103" s="1" t="s">
        <v>6</v>
      </c>
      <c r="D103" s="1"/>
    </row>
    <row r="104" spans="1:4" x14ac:dyDescent="0.25">
      <c r="A104" s="1" t="s">
        <v>152</v>
      </c>
      <c r="B104" s="1" t="s">
        <v>20</v>
      </c>
      <c r="C104" s="1" t="s">
        <v>6</v>
      </c>
      <c r="D104" s="1"/>
    </row>
    <row r="105" spans="1:4" x14ac:dyDescent="0.25">
      <c r="A105" s="1" t="s">
        <v>153</v>
      </c>
      <c r="B105" s="1" t="s">
        <v>20</v>
      </c>
      <c r="C105" s="1" t="s">
        <v>6</v>
      </c>
      <c r="D105" s="1"/>
    </row>
    <row r="106" spans="1:4" x14ac:dyDescent="0.25">
      <c r="A106" s="1" t="s">
        <v>154</v>
      </c>
      <c r="B106" s="1" t="s">
        <v>20</v>
      </c>
      <c r="C106" s="1" t="s">
        <v>6</v>
      </c>
      <c r="D106" s="1"/>
    </row>
    <row r="107" spans="1:4" x14ac:dyDescent="0.25">
      <c r="A107" s="1" t="s">
        <v>155</v>
      </c>
      <c r="B107" s="1" t="s">
        <v>20</v>
      </c>
      <c r="C107" s="1" t="s">
        <v>6</v>
      </c>
      <c r="D107" s="1"/>
    </row>
    <row r="108" spans="1:4" x14ac:dyDescent="0.25">
      <c r="A108" s="1" t="s">
        <v>156</v>
      </c>
      <c r="B108" s="1" t="s">
        <v>20</v>
      </c>
      <c r="C108" s="1" t="s">
        <v>6</v>
      </c>
      <c r="D108" s="1"/>
    </row>
    <row r="109" spans="1:4" x14ac:dyDescent="0.25">
      <c r="A109" s="1" t="s">
        <v>157</v>
      </c>
      <c r="B109" s="1" t="s">
        <v>145</v>
      </c>
      <c r="C109" s="1" t="s">
        <v>6</v>
      </c>
      <c r="D109" s="1" t="s">
        <v>158</v>
      </c>
    </row>
    <row r="110" spans="1:4" x14ac:dyDescent="0.25">
      <c r="A110" s="1" t="s">
        <v>159</v>
      </c>
      <c r="B110" s="1" t="s">
        <v>145</v>
      </c>
      <c r="C110" s="1" t="s">
        <v>6</v>
      </c>
      <c r="D110" s="1" t="s">
        <v>160</v>
      </c>
    </row>
    <row r="111" spans="1:4" x14ac:dyDescent="0.25">
      <c r="A111" s="1" t="s">
        <v>161</v>
      </c>
      <c r="B111" s="1" t="s">
        <v>145</v>
      </c>
      <c r="C111" s="1" t="s">
        <v>6</v>
      </c>
      <c r="D111" s="1"/>
    </row>
    <row r="112" spans="1:4" x14ac:dyDescent="0.25">
      <c r="A112" s="1" t="s">
        <v>162</v>
      </c>
      <c r="B112" s="1" t="s">
        <v>145</v>
      </c>
      <c r="C112" s="1" t="s">
        <v>6</v>
      </c>
      <c r="D112" s="1" t="s">
        <v>163</v>
      </c>
    </row>
    <row r="113" spans="1:4" x14ac:dyDescent="0.25">
      <c r="A113" s="1" t="s">
        <v>164</v>
      </c>
      <c r="B113" s="1" t="s">
        <v>145</v>
      </c>
      <c r="C113" s="1" t="s">
        <v>6</v>
      </c>
      <c r="D113" s="1" t="s">
        <v>165</v>
      </c>
    </row>
    <row r="114" spans="1:4" x14ac:dyDescent="0.25">
      <c r="A114" s="1" t="s">
        <v>166</v>
      </c>
      <c r="B114" s="1" t="s">
        <v>145</v>
      </c>
      <c r="C114" s="1" t="s">
        <v>6</v>
      </c>
      <c r="D114" s="1" t="s">
        <v>167</v>
      </c>
    </row>
    <row r="115" spans="1:4" x14ac:dyDescent="0.25">
      <c r="A115" s="1" t="s">
        <v>168</v>
      </c>
      <c r="B115" s="1" t="e">
        <v>#N/A</v>
      </c>
      <c r="C115" s="1" t="s">
        <v>6</v>
      </c>
      <c r="D115" s="1"/>
    </row>
    <row r="116" spans="1:4" x14ac:dyDescent="0.25">
      <c r="A116" s="1" t="s">
        <v>169</v>
      </c>
      <c r="B116" s="1" t="s">
        <v>20</v>
      </c>
      <c r="C116" s="1" t="s">
        <v>6</v>
      </c>
      <c r="D116" s="1"/>
    </row>
    <row r="117" spans="1:4" x14ac:dyDescent="0.25">
      <c r="A117" s="1" t="s">
        <v>170</v>
      </c>
      <c r="B117" s="1" t="s">
        <v>20</v>
      </c>
      <c r="C117" s="1" t="s">
        <v>6</v>
      </c>
      <c r="D117" s="1"/>
    </row>
    <row r="118" spans="1:4" x14ac:dyDescent="0.25">
      <c r="A118" s="1" t="s">
        <v>171</v>
      </c>
      <c r="B118" s="1" t="s">
        <v>20</v>
      </c>
      <c r="C118" s="1" t="s">
        <v>6</v>
      </c>
      <c r="D118" s="1"/>
    </row>
    <row r="119" spans="1:4" x14ac:dyDescent="0.25">
      <c r="A119" s="1" t="s">
        <v>172</v>
      </c>
      <c r="B119" s="1" t="s">
        <v>20</v>
      </c>
      <c r="C119" s="1" t="s">
        <v>6</v>
      </c>
      <c r="D119" s="1"/>
    </row>
    <row r="120" spans="1:4" x14ac:dyDescent="0.25">
      <c r="A120" s="1" t="s">
        <v>173</v>
      </c>
      <c r="B120" s="1" t="s">
        <v>20</v>
      </c>
      <c r="C120" s="1" t="s">
        <v>6</v>
      </c>
      <c r="D120" s="1"/>
    </row>
    <row r="121" spans="1:4" x14ac:dyDescent="0.25">
      <c r="A121" s="1" t="s">
        <v>174</v>
      </c>
      <c r="B121" s="1" t="s">
        <v>20</v>
      </c>
      <c r="C121" s="1" t="s">
        <v>6</v>
      </c>
      <c r="D121" s="1"/>
    </row>
    <row r="122" spans="1:4" x14ac:dyDescent="0.25">
      <c r="A122" s="1" t="s">
        <v>175</v>
      </c>
      <c r="B122" s="1" t="e">
        <v>#N/A</v>
      </c>
      <c r="C122" s="1" t="s">
        <v>6</v>
      </c>
      <c r="D122" s="1"/>
    </row>
    <row r="123" spans="1:4" x14ac:dyDescent="0.25">
      <c r="A123" s="1" t="s">
        <v>176</v>
      </c>
      <c r="B123" s="1" t="e">
        <v>#N/A</v>
      </c>
      <c r="C123" s="1" t="s">
        <v>6</v>
      </c>
      <c r="D123" s="1"/>
    </row>
    <row r="124" spans="1:4" x14ac:dyDescent="0.25">
      <c r="A124" s="1" t="s">
        <v>177</v>
      </c>
      <c r="B124" s="1" t="s">
        <v>5</v>
      </c>
      <c r="C124" s="1" t="s">
        <v>6</v>
      </c>
      <c r="D124" s="1"/>
    </row>
    <row r="125" spans="1:4" x14ac:dyDescent="0.25">
      <c r="A125" s="1" t="s">
        <v>178</v>
      </c>
      <c r="B125" s="1" t="s">
        <v>11</v>
      </c>
      <c r="C125" s="1" t="s">
        <v>6</v>
      </c>
      <c r="D125" s="1"/>
    </row>
    <row r="126" spans="1:4" x14ac:dyDescent="0.25">
      <c r="A126" s="1" t="s">
        <v>179</v>
      </c>
      <c r="B126" s="1" t="s">
        <v>20</v>
      </c>
      <c r="C126" s="1" t="s">
        <v>6</v>
      </c>
      <c r="D126" s="1"/>
    </row>
    <row r="127" spans="1:4" x14ac:dyDescent="0.25">
      <c r="A127" s="1" t="s">
        <v>180</v>
      </c>
      <c r="B127" s="1" t="s">
        <v>20</v>
      </c>
      <c r="C127" s="1" t="s">
        <v>6</v>
      </c>
      <c r="D127" s="1"/>
    </row>
    <row r="128" spans="1:4" x14ac:dyDescent="0.25">
      <c r="A128" s="1" t="s">
        <v>181</v>
      </c>
      <c r="B128" s="1" t="s">
        <v>5</v>
      </c>
      <c r="C128" s="1" t="s">
        <v>6</v>
      </c>
      <c r="D128" s="1"/>
    </row>
    <row r="129" spans="1:4" x14ac:dyDescent="0.25">
      <c r="A129" s="1" t="s">
        <v>182</v>
      </c>
      <c r="B129" s="1" t="s">
        <v>145</v>
      </c>
      <c r="C129" s="1" t="s">
        <v>6</v>
      </c>
      <c r="D129" s="1" t="s">
        <v>183</v>
      </c>
    </row>
    <row r="130" spans="1:4" x14ac:dyDescent="0.25">
      <c r="A130" s="1" t="s">
        <v>184</v>
      </c>
      <c r="B130" s="1" t="s">
        <v>145</v>
      </c>
      <c r="C130" s="1" t="s">
        <v>6</v>
      </c>
      <c r="D130" s="1" t="s">
        <v>185</v>
      </c>
    </row>
    <row r="131" spans="1:4" x14ac:dyDescent="0.25">
      <c r="A131" s="1" t="s">
        <v>186</v>
      </c>
      <c r="B131" s="1" t="s">
        <v>145</v>
      </c>
      <c r="C131" s="1" t="s">
        <v>6</v>
      </c>
      <c r="D131" s="1" t="s">
        <v>187</v>
      </c>
    </row>
    <row r="132" spans="1:4" x14ac:dyDescent="0.25">
      <c r="A132" s="1" t="s">
        <v>188</v>
      </c>
      <c r="B132" s="1" t="s">
        <v>145</v>
      </c>
      <c r="C132" s="1" t="s">
        <v>6</v>
      </c>
      <c r="D132" s="1" t="s">
        <v>189</v>
      </c>
    </row>
    <row r="133" spans="1:4" x14ac:dyDescent="0.25">
      <c r="A133" s="1" t="s">
        <v>190</v>
      </c>
      <c r="B133" s="1" t="s">
        <v>145</v>
      </c>
      <c r="C133" s="1" t="s">
        <v>6</v>
      </c>
      <c r="D133" s="1" t="s">
        <v>191</v>
      </c>
    </row>
    <row r="134" spans="1:4" x14ac:dyDescent="0.25">
      <c r="A134" s="1" t="s">
        <v>192</v>
      </c>
      <c r="B134" s="1" t="s">
        <v>145</v>
      </c>
      <c r="C134" s="1" t="s">
        <v>6</v>
      </c>
      <c r="D134" s="1" t="s">
        <v>193</v>
      </c>
    </row>
    <row r="135" spans="1:4" x14ac:dyDescent="0.25">
      <c r="A135" s="1" t="s">
        <v>194</v>
      </c>
      <c r="B135" s="1" t="s">
        <v>145</v>
      </c>
      <c r="C135" s="1" t="s">
        <v>6</v>
      </c>
      <c r="D135" s="1" t="s">
        <v>195</v>
      </c>
    </row>
    <row r="136" spans="1:4" x14ac:dyDescent="0.25">
      <c r="A136" s="1" t="s">
        <v>196</v>
      </c>
      <c r="B136" s="1" t="s">
        <v>145</v>
      </c>
      <c r="C136" s="1" t="s">
        <v>6</v>
      </c>
      <c r="D136" s="1"/>
    </row>
    <row r="137" spans="1:4" x14ac:dyDescent="0.25">
      <c r="A137" s="1" t="s">
        <v>197</v>
      </c>
      <c r="B137" s="1" t="s">
        <v>145</v>
      </c>
      <c r="C137" s="1" t="s">
        <v>6</v>
      </c>
      <c r="D137" s="1" t="s">
        <v>198</v>
      </c>
    </row>
    <row r="138" spans="1:4" x14ac:dyDescent="0.25">
      <c r="A138" s="1" t="s">
        <v>199</v>
      </c>
      <c r="B138" s="1" t="s">
        <v>145</v>
      </c>
      <c r="C138" s="1" t="s">
        <v>6</v>
      </c>
      <c r="D138" s="1" t="s">
        <v>200</v>
      </c>
    </row>
    <row r="139" spans="1:4" x14ac:dyDescent="0.25">
      <c r="A139" s="1" t="s">
        <v>201</v>
      </c>
      <c r="B139" s="1" t="s">
        <v>145</v>
      </c>
      <c r="C139" s="1" t="s">
        <v>6</v>
      </c>
      <c r="D139" s="1" t="s">
        <v>202</v>
      </c>
    </row>
    <row r="140" spans="1:4" x14ac:dyDescent="0.25">
      <c r="A140" s="1" t="s">
        <v>203</v>
      </c>
      <c r="B140" s="1" t="s">
        <v>145</v>
      </c>
      <c r="C140" s="1" t="s">
        <v>6</v>
      </c>
      <c r="D140" s="1" t="s">
        <v>204</v>
      </c>
    </row>
    <row r="141" spans="1:4" x14ac:dyDescent="0.25">
      <c r="A141" s="1" t="s">
        <v>205</v>
      </c>
      <c r="B141" s="1" t="s">
        <v>145</v>
      </c>
      <c r="C141" s="1" t="s">
        <v>6</v>
      </c>
      <c r="D141" s="1" t="s">
        <v>206</v>
      </c>
    </row>
    <row r="142" spans="1:4" x14ac:dyDescent="0.25">
      <c r="A142" s="1" t="s">
        <v>207</v>
      </c>
      <c r="B142" s="1" t="s">
        <v>145</v>
      </c>
      <c r="C142" s="1" t="s">
        <v>6</v>
      </c>
      <c r="D142" s="1" t="s">
        <v>208</v>
      </c>
    </row>
    <row r="143" spans="1:4" x14ac:dyDescent="0.25">
      <c r="A143" s="1" t="s">
        <v>209</v>
      </c>
      <c r="B143" s="1" t="s">
        <v>20</v>
      </c>
      <c r="C143" s="1" t="s">
        <v>6</v>
      </c>
      <c r="D143" s="1"/>
    </row>
    <row r="144" spans="1:4" x14ac:dyDescent="0.25">
      <c r="A144" s="1" t="s">
        <v>210</v>
      </c>
      <c r="B144" s="1" t="s">
        <v>20</v>
      </c>
      <c r="C144" s="1" t="s">
        <v>6</v>
      </c>
      <c r="D144" s="1"/>
    </row>
    <row r="145" spans="1:4" x14ac:dyDescent="0.25">
      <c r="A145" s="1" t="s">
        <v>211</v>
      </c>
      <c r="B145" s="1" t="s">
        <v>20</v>
      </c>
      <c r="C145" s="1" t="s">
        <v>6</v>
      </c>
      <c r="D145" s="1"/>
    </row>
    <row r="146" spans="1:4" x14ac:dyDescent="0.25">
      <c r="A146" s="1" t="s">
        <v>212</v>
      </c>
      <c r="B146" s="1" t="s">
        <v>20</v>
      </c>
      <c r="C146" s="1" t="s">
        <v>6</v>
      </c>
      <c r="D146" s="1"/>
    </row>
    <row r="147" spans="1:4" x14ac:dyDescent="0.25">
      <c r="A147" s="1" t="s">
        <v>213</v>
      </c>
      <c r="B147" s="1" t="s">
        <v>145</v>
      </c>
      <c r="C147" s="1" t="s">
        <v>6</v>
      </c>
      <c r="D147" s="1" t="s">
        <v>214</v>
      </c>
    </row>
    <row r="148" spans="1:4" x14ac:dyDescent="0.25">
      <c r="A148" s="1" t="s">
        <v>215</v>
      </c>
      <c r="B148" s="1" t="s">
        <v>145</v>
      </c>
      <c r="C148" s="1" t="s">
        <v>6</v>
      </c>
      <c r="D148" s="1" t="s">
        <v>216</v>
      </c>
    </row>
    <row r="149" spans="1:4" x14ac:dyDescent="0.25">
      <c r="A149" s="1" t="s">
        <v>217</v>
      </c>
      <c r="B149" s="1" t="s">
        <v>145</v>
      </c>
      <c r="C149" s="1" t="s">
        <v>6</v>
      </c>
      <c r="D149" s="1" t="s">
        <v>218</v>
      </c>
    </row>
    <row r="150" spans="1:4" x14ac:dyDescent="0.25">
      <c r="A150" s="1" t="s">
        <v>219</v>
      </c>
      <c r="B150" s="1" t="s">
        <v>145</v>
      </c>
      <c r="C150" s="1" t="s">
        <v>6</v>
      </c>
      <c r="D150" s="1" t="s">
        <v>220</v>
      </c>
    </row>
    <row r="151" spans="1:4" x14ac:dyDescent="0.25">
      <c r="A151" s="1" t="s">
        <v>221</v>
      </c>
      <c r="B151" s="1" t="s">
        <v>145</v>
      </c>
      <c r="C151" s="1" t="s">
        <v>6</v>
      </c>
      <c r="D151" s="1" t="s">
        <v>222</v>
      </c>
    </row>
    <row r="152" spans="1:4" x14ac:dyDescent="0.25">
      <c r="A152" s="1" t="s">
        <v>223</v>
      </c>
      <c r="B152" s="1" t="s">
        <v>145</v>
      </c>
      <c r="C152" s="1" t="s">
        <v>6</v>
      </c>
      <c r="D152" s="1" t="s">
        <v>224</v>
      </c>
    </row>
    <row r="153" spans="1:4" x14ac:dyDescent="0.25">
      <c r="A153" s="1" t="s">
        <v>225</v>
      </c>
      <c r="B153" s="1" t="s">
        <v>145</v>
      </c>
      <c r="C153" s="1" t="s">
        <v>6</v>
      </c>
      <c r="D153" s="1" t="s">
        <v>226</v>
      </c>
    </row>
    <row r="154" spans="1:4" x14ac:dyDescent="0.25">
      <c r="A154" s="1" t="s">
        <v>227</v>
      </c>
      <c r="B154" s="1" t="s">
        <v>145</v>
      </c>
      <c r="C154" s="1" t="s">
        <v>6</v>
      </c>
      <c r="D154" s="1" t="s">
        <v>228</v>
      </c>
    </row>
    <row r="155" spans="1:4" x14ac:dyDescent="0.25">
      <c r="A155" s="1" t="s">
        <v>229</v>
      </c>
      <c r="B155" s="1" t="s">
        <v>140</v>
      </c>
      <c r="C155" s="1" t="s">
        <v>230</v>
      </c>
      <c r="D155" s="1"/>
    </row>
    <row r="156" spans="1:4" x14ac:dyDescent="0.25">
      <c r="A156" s="1" t="s">
        <v>231</v>
      </c>
      <c r="B156" s="1" t="s">
        <v>140</v>
      </c>
      <c r="C156" s="1" t="s">
        <v>230</v>
      </c>
      <c r="D156" s="1"/>
    </row>
    <row r="157" spans="1:4" x14ac:dyDescent="0.25">
      <c r="A157" s="1" t="s">
        <v>232</v>
      </c>
      <c r="B157" s="1" t="s">
        <v>140</v>
      </c>
      <c r="C157" s="1" t="s">
        <v>230</v>
      </c>
      <c r="D157" s="1"/>
    </row>
    <row r="158" spans="1:4" x14ac:dyDescent="0.25">
      <c r="A158" s="1" t="s">
        <v>233</v>
      </c>
      <c r="B158" s="1" t="s">
        <v>140</v>
      </c>
      <c r="C158" s="1" t="s">
        <v>230</v>
      </c>
      <c r="D158" s="1"/>
    </row>
    <row r="159" spans="1:4" x14ac:dyDescent="0.25">
      <c r="A159" s="1" t="s">
        <v>234</v>
      </c>
      <c r="B159" s="1" t="s">
        <v>140</v>
      </c>
      <c r="C159" s="1" t="s">
        <v>230</v>
      </c>
      <c r="D159" s="1"/>
    </row>
    <row r="160" spans="1:4" x14ac:dyDescent="0.25">
      <c r="A160" s="1" t="s">
        <v>235</v>
      </c>
      <c r="B160" s="1" t="s">
        <v>140</v>
      </c>
      <c r="C160" s="1" t="s">
        <v>230</v>
      </c>
      <c r="D160" s="1" t="s">
        <v>236</v>
      </c>
    </row>
    <row r="161" spans="1:4" x14ac:dyDescent="0.25">
      <c r="A161" s="1" t="s">
        <v>237</v>
      </c>
      <c r="B161" s="1" t="s">
        <v>140</v>
      </c>
      <c r="C161" s="1" t="s">
        <v>230</v>
      </c>
      <c r="D161" s="1" t="s">
        <v>238</v>
      </c>
    </row>
    <row r="162" spans="1:4" x14ac:dyDescent="0.25">
      <c r="A162" s="1" t="s">
        <v>14</v>
      </c>
      <c r="B162" s="1" t="s">
        <v>11</v>
      </c>
      <c r="C162" s="1" t="s">
        <v>230</v>
      </c>
      <c r="D162" s="1"/>
    </row>
    <row r="163" spans="1:4" x14ac:dyDescent="0.25">
      <c r="A163" s="1" t="s">
        <v>239</v>
      </c>
      <c r="B163" s="1" t="s">
        <v>140</v>
      </c>
      <c r="C163" s="1" t="s">
        <v>230</v>
      </c>
      <c r="D163" s="1"/>
    </row>
    <row r="164" spans="1:4" x14ac:dyDescent="0.25">
      <c r="A164" s="1" t="s">
        <v>240</v>
      </c>
      <c r="B164" s="1" t="s">
        <v>140</v>
      </c>
      <c r="C164" s="1" t="s">
        <v>230</v>
      </c>
      <c r="D164" s="1"/>
    </row>
    <row r="165" spans="1:4" x14ac:dyDescent="0.25">
      <c r="A165" s="1" t="s">
        <v>241</v>
      </c>
      <c r="B165" s="1" t="s">
        <v>140</v>
      </c>
      <c r="C165" s="1" t="s">
        <v>230</v>
      </c>
      <c r="D165" s="1"/>
    </row>
    <row r="166" spans="1:4" x14ac:dyDescent="0.25">
      <c r="A166" s="1" t="s">
        <v>242</v>
      </c>
      <c r="B166" s="1" t="s">
        <v>140</v>
      </c>
      <c r="C166" s="1" t="s">
        <v>230</v>
      </c>
      <c r="D166" s="1"/>
    </row>
    <row r="167" spans="1:4" x14ac:dyDescent="0.25">
      <c r="A167" s="1" t="s">
        <v>243</v>
      </c>
      <c r="B167" s="1" t="s">
        <v>140</v>
      </c>
      <c r="C167" s="1" t="s">
        <v>230</v>
      </c>
      <c r="D167" s="1"/>
    </row>
    <row r="168" spans="1:4" x14ac:dyDescent="0.25">
      <c r="A168" s="1" t="s">
        <v>244</v>
      </c>
      <c r="B168" s="1" t="s">
        <v>140</v>
      </c>
      <c r="C168" s="1" t="s">
        <v>230</v>
      </c>
      <c r="D168" s="1" t="s">
        <v>245</v>
      </c>
    </row>
    <row r="169" spans="1:4" x14ac:dyDescent="0.25">
      <c r="A169" s="1" t="s">
        <v>246</v>
      </c>
      <c r="B169" s="1" t="s">
        <v>140</v>
      </c>
      <c r="C169" s="1" t="s">
        <v>230</v>
      </c>
      <c r="D169" s="1"/>
    </row>
    <row r="170" spans="1:4" x14ac:dyDescent="0.25">
      <c r="A170" s="1" t="s">
        <v>247</v>
      </c>
      <c r="B170" s="1" t="s">
        <v>140</v>
      </c>
      <c r="C170" s="1" t="s">
        <v>230</v>
      </c>
      <c r="D170" s="1"/>
    </row>
    <row r="171" spans="1:4" x14ac:dyDescent="0.25">
      <c r="A171" s="1" t="s">
        <v>248</v>
      </c>
      <c r="B171" s="1" t="s">
        <v>140</v>
      </c>
      <c r="C171" s="1" t="s">
        <v>230</v>
      </c>
      <c r="D171" s="1"/>
    </row>
    <row r="172" spans="1:4" x14ac:dyDescent="0.25">
      <c r="A172" s="1" t="s">
        <v>249</v>
      </c>
      <c r="B172" s="1" t="s">
        <v>140</v>
      </c>
      <c r="C172" s="1" t="s">
        <v>230</v>
      </c>
      <c r="D172" s="1"/>
    </row>
    <row r="173" spans="1:4" x14ac:dyDescent="0.25">
      <c r="A173" s="1" t="s">
        <v>250</v>
      </c>
      <c r="B173" s="1" t="s">
        <v>140</v>
      </c>
      <c r="C173" s="1" t="s">
        <v>230</v>
      </c>
      <c r="D173" s="1"/>
    </row>
    <row r="174" spans="1:4" x14ac:dyDescent="0.25">
      <c r="A174" s="1" t="s">
        <v>251</v>
      </c>
      <c r="B174" s="1" t="s">
        <v>140</v>
      </c>
      <c r="C174" s="1" t="s">
        <v>230</v>
      </c>
      <c r="D174" s="1"/>
    </row>
    <row r="175" spans="1:4" x14ac:dyDescent="0.25">
      <c r="A175" s="1" t="s">
        <v>252</v>
      </c>
      <c r="B175" s="1" t="s">
        <v>140</v>
      </c>
      <c r="C175" s="1" t="s">
        <v>230</v>
      </c>
      <c r="D175" s="1"/>
    </row>
    <row r="176" spans="1:4" x14ac:dyDescent="0.25">
      <c r="A176" s="1" t="s">
        <v>253</v>
      </c>
      <c r="B176" s="1" t="s">
        <v>140</v>
      </c>
      <c r="C176" s="1" t="s">
        <v>230</v>
      </c>
      <c r="D176" s="1"/>
    </row>
    <row r="177" spans="1:4" x14ac:dyDescent="0.25">
      <c r="A177" s="1" t="s">
        <v>254</v>
      </c>
      <c r="B177" s="1" t="s">
        <v>140</v>
      </c>
      <c r="C177" s="1" t="s">
        <v>230</v>
      </c>
      <c r="D177" s="1" t="s">
        <v>255</v>
      </c>
    </row>
    <row r="178" spans="1:4" x14ac:dyDescent="0.25">
      <c r="A178" s="1" t="s">
        <v>256</v>
      </c>
      <c r="B178" s="1" t="s">
        <v>140</v>
      </c>
      <c r="C178" s="1" t="s">
        <v>230</v>
      </c>
      <c r="D178" s="1" t="s">
        <v>257</v>
      </c>
    </row>
    <row r="179" spans="1:4" x14ac:dyDescent="0.25">
      <c r="A179" s="1" t="s">
        <v>258</v>
      </c>
      <c r="B179" s="1" t="s">
        <v>140</v>
      </c>
      <c r="C179" s="1" t="s">
        <v>230</v>
      </c>
      <c r="D179" s="1" t="s">
        <v>259</v>
      </c>
    </row>
    <row r="180" spans="1:4" x14ac:dyDescent="0.25">
      <c r="A180" s="1" t="s">
        <v>260</v>
      </c>
      <c r="B180" s="1" t="s">
        <v>261</v>
      </c>
      <c r="C180" s="1" t="s">
        <v>230</v>
      </c>
      <c r="D180" s="1" t="s">
        <v>262</v>
      </c>
    </row>
    <row r="181" spans="1:4" x14ac:dyDescent="0.25">
      <c r="A181" s="1" t="s">
        <v>263</v>
      </c>
      <c r="B181" s="1" t="s">
        <v>261</v>
      </c>
      <c r="C181" s="1" t="s">
        <v>230</v>
      </c>
      <c r="D181" s="1" t="s">
        <v>264</v>
      </c>
    </row>
    <row r="182" spans="1:4" x14ac:dyDescent="0.25">
      <c r="A182" s="1" t="s">
        <v>265</v>
      </c>
      <c r="B182" s="1" t="s">
        <v>261</v>
      </c>
      <c r="C182" s="1" t="s">
        <v>230</v>
      </c>
      <c r="D182" s="1" t="s">
        <v>266</v>
      </c>
    </row>
    <row r="183" spans="1:4" x14ac:dyDescent="0.25">
      <c r="A183" s="1" t="s">
        <v>267</v>
      </c>
      <c r="B183" s="1" t="s">
        <v>261</v>
      </c>
      <c r="C183" s="1" t="s">
        <v>230</v>
      </c>
      <c r="D183" s="1" t="s">
        <v>268</v>
      </c>
    </row>
    <row r="184" spans="1:4" x14ac:dyDescent="0.25">
      <c r="A184" s="1" t="s">
        <v>269</v>
      </c>
      <c r="B184" s="1" t="s">
        <v>261</v>
      </c>
      <c r="C184" s="1" t="s">
        <v>230</v>
      </c>
      <c r="D184" s="1" t="s">
        <v>270</v>
      </c>
    </row>
    <row r="185" spans="1:4" x14ac:dyDescent="0.25">
      <c r="A185" s="1" t="s">
        <v>271</v>
      </c>
      <c r="B185" s="1" t="s">
        <v>140</v>
      </c>
      <c r="C185" s="1" t="s">
        <v>230</v>
      </c>
      <c r="D185" s="1"/>
    </row>
    <row r="186" spans="1:4" x14ac:dyDescent="0.25">
      <c r="A186" s="1" t="s">
        <v>272</v>
      </c>
      <c r="B186" s="1" t="s">
        <v>140</v>
      </c>
      <c r="C186" s="1" t="s">
        <v>230</v>
      </c>
      <c r="D186" s="1"/>
    </row>
    <row r="187" spans="1:4" x14ac:dyDescent="0.25">
      <c r="A187" s="1" t="s">
        <v>273</v>
      </c>
      <c r="B187" s="1" t="s">
        <v>140</v>
      </c>
      <c r="C187" s="1" t="s">
        <v>230</v>
      </c>
      <c r="D187" s="1"/>
    </row>
    <row r="188" spans="1:4" x14ac:dyDescent="0.25">
      <c r="A188" s="1" t="s">
        <v>274</v>
      </c>
      <c r="B188" s="1" t="s">
        <v>140</v>
      </c>
      <c r="C188" s="1" t="s">
        <v>230</v>
      </c>
      <c r="D188" s="1"/>
    </row>
    <row r="189" spans="1:4" x14ac:dyDescent="0.25">
      <c r="A189" s="1" t="s">
        <v>275</v>
      </c>
      <c r="B189" s="1" t="s">
        <v>140</v>
      </c>
      <c r="C189" s="1" t="s">
        <v>230</v>
      </c>
      <c r="D189" s="1" t="s">
        <v>276</v>
      </c>
    </row>
    <row r="190" spans="1:4" x14ac:dyDescent="0.25">
      <c r="A190" s="1" t="s">
        <v>277</v>
      </c>
      <c r="B190" s="1" t="s">
        <v>140</v>
      </c>
      <c r="C190" s="1" t="s">
        <v>230</v>
      </c>
      <c r="D190" s="1"/>
    </row>
    <row r="191" spans="1:4" x14ac:dyDescent="0.25">
      <c r="A191" s="1" t="s">
        <v>278</v>
      </c>
      <c r="B191" s="1" t="s">
        <v>140</v>
      </c>
      <c r="C191" s="1" t="s">
        <v>230</v>
      </c>
      <c r="D191" s="1" t="s">
        <v>279</v>
      </c>
    </row>
    <row r="192" spans="1:4" x14ac:dyDescent="0.25">
      <c r="A192" s="1" t="s">
        <v>280</v>
      </c>
      <c r="B192" s="1" t="s">
        <v>140</v>
      </c>
      <c r="C192" s="1" t="s">
        <v>230</v>
      </c>
      <c r="D192" s="1"/>
    </row>
    <row r="193" spans="1:4" x14ac:dyDescent="0.25">
      <c r="A193" s="1" t="s">
        <v>281</v>
      </c>
      <c r="B193" s="1" t="s">
        <v>140</v>
      </c>
      <c r="C193" s="1" t="s">
        <v>230</v>
      </c>
      <c r="D193" s="1"/>
    </row>
    <row r="194" spans="1:4" x14ac:dyDescent="0.25">
      <c r="A194" s="1" t="s">
        <v>282</v>
      </c>
      <c r="B194" s="1" t="s">
        <v>140</v>
      </c>
      <c r="C194" s="1" t="s">
        <v>230</v>
      </c>
      <c r="D194" s="1" t="s">
        <v>283</v>
      </c>
    </row>
    <row r="195" spans="1:4" x14ac:dyDescent="0.25">
      <c r="A195" s="1" t="s">
        <v>284</v>
      </c>
      <c r="B195" s="1" t="s">
        <v>140</v>
      </c>
      <c r="C195" s="1" t="s">
        <v>230</v>
      </c>
      <c r="D195" s="1"/>
    </row>
    <row r="196" spans="1:4" x14ac:dyDescent="0.25">
      <c r="A196" s="1" t="s">
        <v>135</v>
      </c>
      <c r="B196" s="1" t="s">
        <v>5</v>
      </c>
      <c r="C196" s="1" t="s">
        <v>230</v>
      </c>
      <c r="D196" s="1"/>
    </row>
    <row r="197" spans="1:4" x14ac:dyDescent="0.25">
      <c r="A197" s="1" t="s">
        <v>285</v>
      </c>
      <c r="B197" s="1" t="s">
        <v>140</v>
      </c>
      <c r="C197" s="1" t="s">
        <v>230</v>
      </c>
      <c r="D197" s="1"/>
    </row>
    <row r="198" spans="1:4" x14ac:dyDescent="0.25">
      <c r="A198" s="1" t="s">
        <v>286</v>
      </c>
      <c r="B198" s="1" t="s">
        <v>140</v>
      </c>
      <c r="C198" s="1" t="s">
        <v>230</v>
      </c>
      <c r="D198" s="1"/>
    </row>
    <row r="199" spans="1:4" x14ac:dyDescent="0.25">
      <c r="A199" s="1" t="s">
        <v>287</v>
      </c>
      <c r="B199" s="1" t="s">
        <v>140</v>
      </c>
      <c r="C199" s="1" t="s">
        <v>230</v>
      </c>
      <c r="D199" s="1" t="s">
        <v>288</v>
      </c>
    </row>
    <row r="200" spans="1:4" x14ac:dyDescent="0.25">
      <c r="A200" s="1" t="s">
        <v>139</v>
      </c>
      <c r="B200" s="1" t="s">
        <v>140</v>
      </c>
      <c r="C200" s="1" t="s">
        <v>230</v>
      </c>
      <c r="D200" s="1" t="s">
        <v>289</v>
      </c>
    </row>
    <row r="201" spans="1:4" x14ac:dyDescent="0.25">
      <c r="A201" s="1" t="s">
        <v>290</v>
      </c>
      <c r="B201" s="1" t="s">
        <v>261</v>
      </c>
      <c r="C201" s="1" t="s">
        <v>230</v>
      </c>
      <c r="D201" s="1" t="s">
        <v>291</v>
      </c>
    </row>
    <row r="202" spans="1:4" x14ac:dyDescent="0.25">
      <c r="A202" s="1" t="s">
        <v>292</v>
      </c>
      <c r="B202" s="1" t="s">
        <v>261</v>
      </c>
      <c r="C202" s="1" t="s">
        <v>230</v>
      </c>
      <c r="D202" s="1" t="s">
        <v>293</v>
      </c>
    </row>
    <row r="203" spans="1:4" x14ac:dyDescent="0.25">
      <c r="A203" s="1" t="s">
        <v>294</v>
      </c>
      <c r="B203" s="1" t="s">
        <v>261</v>
      </c>
      <c r="C203" s="1" t="s">
        <v>230</v>
      </c>
      <c r="D203" s="1" t="s">
        <v>295</v>
      </c>
    </row>
    <row r="204" spans="1:4" x14ac:dyDescent="0.25">
      <c r="A204" s="1" t="s">
        <v>296</v>
      </c>
      <c r="B204" s="1" t="s">
        <v>261</v>
      </c>
      <c r="C204" s="1" t="s">
        <v>230</v>
      </c>
      <c r="D204" s="1" t="s">
        <v>297</v>
      </c>
    </row>
    <row r="205" spans="1:4" x14ac:dyDescent="0.25">
      <c r="A205" s="1" t="s">
        <v>298</v>
      </c>
      <c r="B205" s="1" t="s">
        <v>261</v>
      </c>
      <c r="C205" s="1" t="s">
        <v>230</v>
      </c>
      <c r="D205" s="1" t="s">
        <v>299</v>
      </c>
    </row>
    <row r="206" spans="1:4" x14ac:dyDescent="0.25">
      <c r="A206" s="1" t="s">
        <v>300</v>
      </c>
      <c r="B206" s="1" t="s">
        <v>261</v>
      </c>
      <c r="C206" s="1" t="s">
        <v>230</v>
      </c>
      <c r="D206" s="1" t="s">
        <v>301</v>
      </c>
    </row>
    <row r="207" spans="1:4" x14ac:dyDescent="0.25">
      <c r="A207" s="1" t="s">
        <v>302</v>
      </c>
      <c r="B207" s="1" t="s">
        <v>140</v>
      </c>
      <c r="C207" s="1" t="s">
        <v>230</v>
      </c>
      <c r="D207" s="1" t="s">
        <v>303</v>
      </c>
    </row>
    <row r="208" spans="1:4" x14ac:dyDescent="0.25">
      <c r="A208" s="1" t="s">
        <v>304</v>
      </c>
      <c r="B208" s="1" t="s">
        <v>305</v>
      </c>
      <c r="C208" s="1" t="s">
        <v>230</v>
      </c>
      <c r="D208" s="1"/>
    </row>
    <row r="209" spans="1:4" x14ac:dyDescent="0.25">
      <c r="A209" s="1" t="s">
        <v>306</v>
      </c>
      <c r="B209" s="1" t="s">
        <v>261</v>
      </c>
      <c r="C209" s="1" t="s">
        <v>230</v>
      </c>
      <c r="D209" s="1" t="s">
        <v>307</v>
      </c>
    </row>
    <row r="210" spans="1:4" x14ac:dyDescent="0.25">
      <c r="A210" s="1" t="s">
        <v>308</v>
      </c>
      <c r="B210" s="1" t="s">
        <v>261</v>
      </c>
      <c r="C210" s="1" t="s">
        <v>230</v>
      </c>
      <c r="D210" s="1" t="s">
        <v>309</v>
      </c>
    </row>
    <row r="211" spans="1:4" x14ac:dyDescent="0.25">
      <c r="A211" s="1" t="s">
        <v>310</v>
      </c>
      <c r="B211" s="1" t="s">
        <v>261</v>
      </c>
      <c r="C211" s="1" t="s">
        <v>230</v>
      </c>
      <c r="D211" s="1" t="s">
        <v>311</v>
      </c>
    </row>
    <row r="212" spans="1:4" x14ac:dyDescent="0.25">
      <c r="A212" s="1" t="s">
        <v>312</v>
      </c>
      <c r="B212" s="1" t="s">
        <v>261</v>
      </c>
      <c r="C212" s="1" t="s">
        <v>230</v>
      </c>
      <c r="D212" s="1" t="s">
        <v>313</v>
      </c>
    </row>
    <row r="213" spans="1:4" x14ac:dyDescent="0.25">
      <c r="A213" s="1" t="s">
        <v>314</v>
      </c>
      <c r="B213" s="1" t="s">
        <v>261</v>
      </c>
      <c r="C213" s="1" t="s">
        <v>230</v>
      </c>
      <c r="D213" s="1" t="s">
        <v>315</v>
      </c>
    </row>
    <row r="214" spans="1:4" x14ac:dyDescent="0.25">
      <c r="A214" s="1" t="s">
        <v>316</v>
      </c>
      <c r="B214" s="1" t="s">
        <v>261</v>
      </c>
      <c r="C214" s="1" t="s">
        <v>230</v>
      </c>
      <c r="D214" s="1" t="s">
        <v>317</v>
      </c>
    </row>
    <row r="215" spans="1:4" x14ac:dyDescent="0.25">
      <c r="A215" s="1" t="s">
        <v>318</v>
      </c>
      <c r="B215" s="1" t="s">
        <v>140</v>
      </c>
      <c r="C215" s="1" t="s">
        <v>230</v>
      </c>
      <c r="D215" s="1"/>
    </row>
    <row r="216" spans="1:4" x14ac:dyDescent="0.25">
      <c r="A216" s="1" t="s">
        <v>319</v>
      </c>
      <c r="B216" s="1" t="s">
        <v>261</v>
      </c>
      <c r="C216" s="1" t="s">
        <v>230</v>
      </c>
      <c r="D216" s="1" t="s">
        <v>320</v>
      </c>
    </row>
    <row r="217" spans="1:4" x14ac:dyDescent="0.25">
      <c r="A217" s="1" t="s">
        <v>321</v>
      </c>
      <c r="B217" s="1" t="s">
        <v>261</v>
      </c>
      <c r="C217" s="1" t="s">
        <v>230</v>
      </c>
      <c r="D217" s="1" t="s">
        <v>322</v>
      </c>
    </row>
    <row r="218" spans="1:4" x14ac:dyDescent="0.25">
      <c r="A218" s="1" t="s">
        <v>323</v>
      </c>
      <c r="B218" s="1" t="s">
        <v>261</v>
      </c>
      <c r="C218" s="1" t="s">
        <v>230</v>
      </c>
      <c r="D218" s="1" t="s">
        <v>324</v>
      </c>
    </row>
    <row r="219" spans="1:4" x14ac:dyDescent="0.25">
      <c r="A219" s="1" t="s">
        <v>325</v>
      </c>
      <c r="B219" s="1" t="s">
        <v>261</v>
      </c>
      <c r="C219" s="1" t="s">
        <v>230</v>
      </c>
      <c r="D219" s="1" t="s">
        <v>326</v>
      </c>
    </row>
    <row r="220" spans="1:4" x14ac:dyDescent="0.25">
      <c r="A220" s="1" t="s">
        <v>327</v>
      </c>
      <c r="B220" s="1" t="s">
        <v>261</v>
      </c>
      <c r="C220" s="1" t="s">
        <v>230</v>
      </c>
      <c r="D220" s="1" t="s">
        <v>328</v>
      </c>
    </row>
    <row r="221" spans="1:4" x14ac:dyDescent="0.25">
      <c r="A221" s="1" t="s">
        <v>329</v>
      </c>
      <c r="B221" s="1" t="s">
        <v>261</v>
      </c>
      <c r="C221" s="1" t="s">
        <v>230</v>
      </c>
      <c r="D221" s="1" t="s">
        <v>330</v>
      </c>
    </row>
    <row r="222" spans="1:4" x14ac:dyDescent="0.25">
      <c r="A222" s="1" t="s">
        <v>331</v>
      </c>
      <c r="B222" s="1" t="s">
        <v>261</v>
      </c>
      <c r="C222" s="1" t="s">
        <v>230</v>
      </c>
      <c r="D222" s="1" t="s">
        <v>332</v>
      </c>
    </row>
    <row r="223" spans="1:4" x14ac:dyDescent="0.25">
      <c r="A223" s="1" t="s">
        <v>333</v>
      </c>
      <c r="B223" s="1" t="s">
        <v>261</v>
      </c>
      <c r="C223" s="1" t="s">
        <v>230</v>
      </c>
      <c r="D223" s="1" t="s">
        <v>334</v>
      </c>
    </row>
    <row r="224" spans="1:4" x14ac:dyDescent="0.25">
      <c r="A224" s="1" t="s">
        <v>335</v>
      </c>
      <c r="B224" s="1" t="s">
        <v>261</v>
      </c>
      <c r="C224" s="1" t="s">
        <v>230</v>
      </c>
      <c r="D224" s="1" t="s">
        <v>336</v>
      </c>
    </row>
    <row r="225" spans="1:4" x14ac:dyDescent="0.25">
      <c r="A225" s="1" t="s">
        <v>337</v>
      </c>
      <c r="B225" s="1" t="s">
        <v>261</v>
      </c>
      <c r="C225" s="1" t="s">
        <v>230</v>
      </c>
      <c r="D225" s="1" t="s">
        <v>338</v>
      </c>
    </row>
    <row r="226" spans="1:4" x14ac:dyDescent="0.25">
      <c r="A226" s="1" t="s">
        <v>339</v>
      </c>
      <c r="B226" s="1" t="s">
        <v>261</v>
      </c>
      <c r="C226" s="1" t="s">
        <v>230</v>
      </c>
      <c r="D226" s="1" t="s">
        <v>340</v>
      </c>
    </row>
    <row r="227" spans="1:4" x14ac:dyDescent="0.25">
      <c r="A227" s="1" t="s">
        <v>341</v>
      </c>
      <c r="B227" s="1" t="s">
        <v>261</v>
      </c>
      <c r="C227" s="1" t="s">
        <v>230</v>
      </c>
      <c r="D227" s="1" t="s">
        <v>342</v>
      </c>
    </row>
    <row r="228" spans="1:4" x14ac:dyDescent="0.25">
      <c r="A228" s="1" t="s">
        <v>343</v>
      </c>
      <c r="B228" s="1" t="s">
        <v>140</v>
      </c>
      <c r="C228" s="1" t="s">
        <v>230</v>
      </c>
      <c r="D228" s="1"/>
    </row>
    <row r="229" spans="1:4" x14ac:dyDescent="0.25">
      <c r="A229" s="1" t="s">
        <v>344</v>
      </c>
      <c r="B229" s="1" t="s">
        <v>140</v>
      </c>
      <c r="C229" s="1" t="s">
        <v>230</v>
      </c>
      <c r="D229" s="1"/>
    </row>
    <row r="230" spans="1:4" x14ac:dyDescent="0.25">
      <c r="A230" s="1" t="s">
        <v>345</v>
      </c>
      <c r="B230" s="1" t="s">
        <v>140</v>
      </c>
      <c r="C230" s="1" t="s">
        <v>230</v>
      </c>
      <c r="D230" s="1"/>
    </row>
    <row r="231" spans="1:4" x14ac:dyDescent="0.25">
      <c r="A231" s="1" t="s">
        <v>346</v>
      </c>
      <c r="B231" s="1" t="s">
        <v>140</v>
      </c>
      <c r="C231" s="1" t="s">
        <v>230</v>
      </c>
      <c r="D231" s="1"/>
    </row>
    <row r="232" spans="1:4" x14ac:dyDescent="0.25">
      <c r="A232" s="1" t="s">
        <v>347</v>
      </c>
      <c r="B232" s="1" t="s">
        <v>140</v>
      </c>
      <c r="C232" s="1" t="s">
        <v>230</v>
      </c>
      <c r="D232" s="1"/>
    </row>
    <row r="233" spans="1:4" x14ac:dyDescent="0.25">
      <c r="A233" s="1" t="s">
        <v>348</v>
      </c>
      <c r="B233" s="1" t="s">
        <v>140</v>
      </c>
      <c r="C233" s="1" t="s">
        <v>230</v>
      </c>
      <c r="D233" s="1"/>
    </row>
    <row r="234" spans="1:4" x14ac:dyDescent="0.25">
      <c r="A234" s="1" t="s">
        <v>349</v>
      </c>
      <c r="B234" s="1" t="s">
        <v>140</v>
      </c>
      <c r="C234" s="1" t="s">
        <v>230</v>
      </c>
      <c r="D234" s="1"/>
    </row>
    <row r="235" spans="1:4" x14ac:dyDescent="0.25">
      <c r="A235" s="1" t="s">
        <v>350</v>
      </c>
      <c r="B235" s="1" t="s">
        <v>140</v>
      </c>
      <c r="C235" s="1" t="s">
        <v>230</v>
      </c>
      <c r="D235" s="1"/>
    </row>
    <row r="236" spans="1:4" x14ac:dyDescent="0.25">
      <c r="A236" s="1" t="s">
        <v>351</v>
      </c>
      <c r="B236" s="1" t="s">
        <v>140</v>
      </c>
      <c r="C236" s="1" t="s">
        <v>230</v>
      </c>
      <c r="D236" s="1"/>
    </row>
    <row r="237" spans="1:4" x14ac:dyDescent="0.25">
      <c r="A237" s="1" t="s">
        <v>352</v>
      </c>
      <c r="B237" s="1" t="s">
        <v>140</v>
      </c>
      <c r="C237" s="1" t="s">
        <v>230</v>
      </c>
      <c r="D237" s="1"/>
    </row>
    <row r="238" spans="1:4" x14ac:dyDescent="0.25">
      <c r="A238" s="1" t="s">
        <v>353</v>
      </c>
      <c r="B238" s="1" t="s">
        <v>140</v>
      </c>
      <c r="C238" s="1" t="s">
        <v>230</v>
      </c>
      <c r="D238" s="1"/>
    </row>
    <row r="239" spans="1:4" x14ac:dyDescent="0.25">
      <c r="A239" s="1" t="s">
        <v>354</v>
      </c>
      <c r="B239" s="1" t="s">
        <v>140</v>
      </c>
      <c r="C239" s="1" t="s">
        <v>230</v>
      </c>
      <c r="D239" s="1"/>
    </row>
    <row r="240" spans="1:4" x14ac:dyDescent="0.25">
      <c r="A240" s="1" t="s">
        <v>355</v>
      </c>
      <c r="B240" s="1" t="s">
        <v>140</v>
      </c>
      <c r="C240" s="1" t="s">
        <v>230</v>
      </c>
      <c r="D240" s="1"/>
    </row>
    <row r="241" spans="1:4" x14ac:dyDescent="0.25">
      <c r="A241" s="1" t="s">
        <v>356</v>
      </c>
      <c r="B241" s="1" t="s">
        <v>140</v>
      </c>
      <c r="C241" s="1" t="s">
        <v>230</v>
      </c>
      <c r="D241" s="1"/>
    </row>
    <row r="242" spans="1:4" x14ac:dyDescent="0.25">
      <c r="A242" s="1" t="s">
        <v>357</v>
      </c>
      <c r="B242" s="1" t="s">
        <v>261</v>
      </c>
      <c r="C242" s="1" t="s">
        <v>230</v>
      </c>
      <c r="D242" s="1" t="s">
        <v>358</v>
      </c>
    </row>
    <row r="243" spans="1:4" x14ac:dyDescent="0.25">
      <c r="A243" s="1" t="s">
        <v>359</v>
      </c>
      <c r="B243" s="1" t="s">
        <v>261</v>
      </c>
      <c r="C243" s="1" t="s">
        <v>230</v>
      </c>
      <c r="D243" s="1" t="s">
        <v>360</v>
      </c>
    </row>
    <row r="244" spans="1:4" x14ac:dyDescent="0.25">
      <c r="A244" s="1" t="s">
        <v>361</v>
      </c>
      <c r="B244" s="1" t="s">
        <v>140</v>
      </c>
      <c r="C244" s="1" t="s">
        <v>230</v>
      </c>
      <c r="D244" s="1" t="s">
        <v>362</v>
      </c>
    </row>
    <row r="245" spans="1:4" x14ac:dyDescent="0.25">
      <c r="A245" s="1" t="s">
        <v>363</v>
      </c>
      <c r="B245" s="1" t="s">
        <v>140</v>
      </c>
      <c r="C245" s="1" t="s">
        <v>230</v>
      </c>
      <c r="D245" s="1" t="s">
        <v>364</v>
      </c>
    </row>
    <row r="246" spans="1:4" x14ac:dyDescent="0.25">
      <c r="A246" s="1" t="s">
        <v>365</v>
      </c>
      <c r="B246" s="1" t="s">
        <v>140</v>
      </c>
      <c r="C246" s="1" t="s">
        <v>230</v>
      </c>
      <c r="D246" s="1" t="s">
        <v>366</v>
      </c>
    </row>
    <row r="247" spans="1:4" x14ac:dyDescent="0.25">
      <c r="A247" s="1" t="s">
        <v>181</v>
      </c>
      <c r="B247" s="1" t="s">
        <v>5</v>
      </c>
      <c r="C247" s="1" t="s">
        <v>230</v>
      </c>
      <c r="D247" s="1" t="s">
        <v>367</v>
      </c>
    </row>
    <row r="248" spans="1:4" x14ac:dyDescent="0.25">
      <c r="A248" s="1" t="s">
        <v>368</v>
      </c>
      <c r="B248" s="1" t="s">
        <v>140</v>
      </c>
      <c r="C248" s="1" t="s">
        <v>230</v>
      </c>
      <c r="D248" s="1"/>
    </row>
    <row r="249" spans="1:4" x14ac:dyDescent="0.25">
      <c r="A249" s="1" t="s">
        <v>369</v>
      </c>
      <c r="B249" s="1" t="s">
        <v>140</v>
      </c>
      <c r="C249" s="1" t="s">
        <v>230</v>
      </c>
      <c r="D249" s="1"/>
    </row>
    <row r="250" spans="1:4" x14ac:dyDescent="0.25">
      <c r="A250" s="1" t="s">
        <v>370</v>
      </c>
      <c r="B250" s="1" t="s">
        <v>140</v>
      </c>
      <c r="C250" s="1" t="s">
        <v>230</v>
      </c>
      <c r="D250" s="1"/>
    </row>
    <row r="251" spans="1:4" x14ac:dyDescent="0.25">
      <c r="A251" s="1" t="s">
        <v>371</v>
      </c>
      <c r="B251" s="1" t="s">
        <v>140</v>
      </c>
      <c r="C251" s="1" t="s">
        <v>230</v>
      </c>
      <c r="D251" s="1"/>
    </row>
    <row r="252" spans="1:4" x14ac:dyDescent="0.25">
      <c r="A252" s="1" t="s">
        <v>372</v>
      </c>
      <c r="B252" s="1" t="s">
        <v>140</v>
      </c>
      <c r="C252" s="1" t="s">
        <v>230</v>
      </c>
      <c r="D252" s="1"/>
    </row>
    <row r="253" spans="1:4" x14ac:dyDescent="0.25">
      <c r="A253" s="1" t="s">
        <v>373</v>
      </c>
      <c r="B253" s="1" t="s">
        <v>140</v>
      </c>
      <c r="C253" s="1" t="s">
        <v>230</v>
      </c>
      <c r="D253" s="1" t="s">
        <v>374</v>
      </c>
    </row>
    <row r="254" spans="1:4" x14ac:dyDescent="0.25">
      <c r="A254" s="1" t="s">
        <v>375</v>
      </c>
      <c r="B254" s="1" t="s">
        <v>140</v>
      </c>
      <c r="C254" s="1" t="s">
        <v>230</v>
      </c>
      <c r="D254" s="1"/>
    </row>
    <row r="255" spans="1:4" x14ac:dyDescent="0.25">
      <c r="A255" s="1" t="s">
        <v>376</v>
      </c>
      <c r="B255" s="1" t="s">
        <v>140</v>
      </c>
      <c r="C255" s="1" t="s">
        <v>230</v>
      </c>
      <c r="D255" s="1"/>
    </row>
    <row r="256" spans="1:4" x14ac:dyDescent="0.25">
      <c r="A256" s="1" t="s">
        <v>377</v>
      </c>
      <c r="B256" s="1" t="s">
        <v>140</v>
      </c>
      <c r="C256" s="1" t="s">
        <v>230</v>
      </c>
      <c r="D256" s="1" t="s">
        <v>378</v>
      </c>
    </row>
    <row r="257" spans="1:4" x14ac:dyDescent="0.25">
      <c r="A257" s="1" t="s">
        <v>379</v>
      </c>
      <c r="B257" s="1" t="s">
        <v>140</v>
      </c>
      <c r="C257" s="1" t="s">
        <v>230</v>
      </c>
      <c r="D257" s="1" t="s">
        <v>380</v>
      </c>
    </row>
    <row r="258" spans="1:4" x14ac:dyDescent="0.25">
      <c r="A258" s="1" t="s">
        <v>381</v>
      </c>
      <c r="B258" s="1" t="s">
        <v>140</v>
      </c>
      <c r="C258" s="1" t="s">
        <v>230</v>
      </c>
      <c r="D258" s="1" t="s">
        <v>382</v>
      </c>
    </row>
    <row r="259" spans="1:4" x14ac:dyDescent="0.25">
      <c r="A259" s="1" t="s">
        <v>383</v>
      </c>
      <c r="B259" s="1" t="s">
        <v>140</v>
      </c>
      <c r="C259" s="1" t="s">
        <v>230</v>
      </c>
      <c r="D259" s="1" t="s">
        <v>384</v>
      </c>
    </row>
    <row r="260" spans="1:4" x14ac:dyDescent="0.25">
      <c r="A260" s="1" t="s">
        <v>385</v>
      </c>
      <c r="B260" s="1" t="s">
        <v>140</v>
      </c>
      <c r="C260" s="1" t="s">
        <v>230</v>
      </c>
      <c r="D260" s="1" t="s">
        <v>384</v>
      </c>
    </row>
    <row r="261" spans="1:4" x14ac:dyDescent="0.25">
      <c r="A261" s="1" t="s">
        <v>386</v>
      </c>
      <c r="B261" s="1" t="s">
        <v>261</v>
      </c>
      <c r="C261" s="1" t="s">
        <v>230</v>
      </c>
      <c r="D261" s="1" t="s">
        <v>387</v>
      </c>
    </row>
    <row r="262" spans="1:4" x14ac:dyDescent="0.25">
      <c r="A262" s="1" t="s">
        <v>388</v>
      </c>
      <c r="B262" s="1" t="s">
        <v>261</v>
      </c>
      <c r="C262" s="1" t="s">
        <v>230</v>
      </c>
      <c r="D262" s="1" t="s">
        <v>389</v>
      </c>
    </row>
    <row r="263" spans="1:4" x14ac:dyDescent="0.25">
      <c r="A263" s="1" t="s">
        <v>357</v>
      </c>
      <c r="B263" s="1" t="s">
        <v>261</v>
      </c>
      <c r="C263" s="1" t="s">
        <v>230</v>
      </c>
      <c r="D263" s="1" t="s">
        <v>395</v>
      </c>
    </row>
    <row r="264" spans="1:4" x14ac:dyDescent="0.25">
      <c r="A264" s="1" t="s">
        <v>396</v>
      </c>
      <c r="B264" s="1" t="s">
        <v>261</v>
      </c>
      <c r="C264" s="1" t="s">
        <v>230</v>
      </c>
      <c r="D264" s="1"/>
    </row>
    <row r="265" spans="1:4" x14ac:dyDescent="0.25">
      <c r="A265" s="1" t="s">
        <v>397</v>
      </c>
      <c r="B265" s="1" t="s">
        <v>261</v>
      </c>
      <c r="C265" s="1" t="s">
        <v>230</v>
      </c>
      <c r="D265" s="1"/>
    </row>
    <row r="266" spans="1:4" x14ac:dyDescent="0.25">
      <c r="A266" s="1" t="s">
        <v>383</v>
      </c>
      <c r="B266" s="1" t="s">
        <v>261</v>
      </c>
      <c r="C266" s="1" t="s">
        <v>230</v>
      </c>
      <c r="D266" s="1"/>
    </row>
    <row r="267" spans="1:4" x14ac:dyDescent="0.25">
      <c r="A267" s="1" t="s">
        <v>398</v>
      </c>
      <c r="B267" s="1" t="s">
        <v>261</v>
      </c>
      <c r="C267" s="1" t="s">
        <v>230</v>
      </c>
      <c r="D267" s="1" t="s">
        <v>399</v>
      </c>
    </row>
    <row r="268" spans="1:4" x14ac:dyDescent="0.25">
      <c r="A268" s="1" t="s">
        <v>400</v>
      </c>
      <c r="B268" s="1" t="s">
        <v>261</v>
      </c>
      <c r="C268" s="1" t="s">
        <v>230</v>
      </c>
      <c r="D268" s="1"/>
    </row>
    <row r="269" spans="1:4" x14ac:dyDescent="0.25">
      <c r="A269" s="1" t="s">
        <v>401</v>
      </c>
      <c r="B269" s="1" t="s">
        <v>261</v>
      </c>
      <c r="C269" s="1" t="s">
        <v>230</v>
      </c>
      <c r="D269" s="1"/>
    </row>
    <row r="270" spans="1:4" x14ac:dyDescent="0.25">
      <c r="A270" s="1" t="s">
        <v>402</v>
      </c>
      <c r="B270" s="1" t="s">
        <v>261</v>
      </c>
      <c r="C270" s="1" t="s">
        <v>230</v>
      </c>
      <c r="D270" s="1"/>
    </row>
    <row r="271" spans="1:4" x14ac:dyDescent="0.25">
      <c r="A271" s="1" t="s">
        <v>390</v>
      </c>
      <c r="B271" s="1" t="s">
        <v>261</v>
      </c>
      <c r="C271" s="1" t="s">
        <v>391</v>
      </c>
      <c r="D271" s="1" t="s">
        <v>392</v>
      </c>
    </row>
    <row r="272" spans="1:4" x14ac:dyDescent="0.25">
      <c r="A272" s="1" t="s">
        <v>393</v>
      </c>
      <c r="B272" s="1" t="s">
        <v>261</v>
      </c>
      <c r="C272" s="1" t="s">
        <v>391</v>
      </c>
      <c r="D272" s="1" t="s">
        <v>394</v>
      </c>
    </row>
  </sheetData>
  <sortState ref="A2:D272">
    <sortCondition descending="1" ref="C2:C2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opLeftCell="A157" workbookViewId="0">
      <selection activeCell="B164" sqref="B164:D178"/>
    </sheetView>
  </sheetViews>
  <sheetFormatPr defaultRowHeight="15" x14ac:dyDescent="0.25"/>
  <cols>
    <col min="1" max="1" width="27.42578125" bestFit="1" customWidth="1"/>
    <col min="2" max="2" width="22.85546875" style="1" bestFit="1" customWidth="1"/>
    <col min="3" max="3" width="9.5703125" customWidth="1"/>
    <col min="4" max="4" width="65.140625" bestFit="1" customWidth="1"/>
    <col min="5" max="5" width="7" bestFit="1" customWidth="1"/>
    <col min="6" max="6" width="65.140625" bestFit="1" customWidth="1"/>
  </cols>
  <sheetData>
    <row r="1" spans="1:6" s="1" customFormat="1" x14ac:dyDescent="0.25">
      <c r="A1" s="2" t="s">
        <v>461</v>
      </c>
      <c r="B1" s="2" t="s">
        <v>1</v>
      </c>
      <c r="C1" s="2" t="s">
        <v>2</v>
      </c>
      <c r="D1" s="2" t="s">
        <v>3</v>
      </c>
      <c r="E1" s="2" t="s">
        <v>462</v>
      </c>
      <c r="F1" s="2"/>
    </row>
    <row r="2" spans="1:6" x14ac:dyDescent="0.25">
      <c r="A2" t="s">
        <v>403</v>
      </c>
      <c r="B2" s="1" t="e">
        <f>VLOOKUP(A2,Sheet1!A:D,2,FALSE)</f>
        <v>#N/A</v>
      </c>
      <c r="C2" s="1" t="s">
        <v>6</v>
      </c>
      <c r="D2" s="1" t="s">
        <v>463</v>
      </c>
      <c r="E2" s="1"/>
      <c r="F2" s="1"/>
    </row>
    <row r="3" spans="1:6" x14ac:dyDescent="0.25">
      <c r="A3" t="s">
        <v>404</v>
      </c>
      <c r="B3" s="1" t="e">
        <f>VLOOKUP(A3,Sheet1!A:D,2,FALSE)</f>
        <v>#N/A</v>
      </c>
      <c r="C3" s="1" t="s">
        <v>6</v>
      </c>
      <c r="D3" s="1" t="s">
        <v>464</v>
      </c>
      <c r="E3" s="1"/>
      <c r="F3" s="1"/>
    </row>
    <row r="4" spans="1:6" x14ac:dyDescent="0.25">
      <c r="A4" t="s">
        <v>4</v>
      </c>
      <c r="B4" s="1" t="str">
        <f>VLOOKUP(A4,Sheet1!A:D,2,FALSE)</f>
        <v>AllZones.csv</v>
      </c>
      <c r="C4" s="1" t="str">
        <f>VLOOKUP(A4,Sheet1!A:D,3,FALSE)</f>
        <v>Zones</v>
      </c>
      <c r="D4" s="1">
        <f>VLOOKUP(A4,Sheet1!A:D,4,FALSE)</f>
        <v>0</v>
      </c>
      <c r="E4" s="1" t="s">
        <v>466</v>
      </c>
      <c r="F4" s="1"/>
    </row>
    <row r="5" spans="1:6" x14ac:dyDescent="0.25">
      <c r="A5" t="s">
        <v>7</v>
      </c>
      <c r="B5" s="1" t="s">
        <v>522</v>
      </c>
      <c r="C5" s="1" t="str">
        <f>VLOOKUP(A5,Sheet1!A:D,3,FALSE)</f>
        <v>Zones</v>
      </c>
      <c r="D5" s="1" t="s">
        <v>526</v>
      </c>
      <c r="E5" s="1"/>
      <c r="F5" s="1"/>
    </row>
    <row r="6" spans="1:6" x14ac:dyDescent="0.25">
      <c r="A6" t="s">
        <v>8</v>
      </c>
      <c r="B6" s="1" t="e">
        <f>VLOOKUP(A6,Sheet1!A:D,2,FALSE)</f>
        <v>#N/A</v>
      </c>
      <c r="C6" s="1" t="s">
        <v>6</v>
      </c>
      <c r="D6" s="1">
        <f>VLOOKUP(A6,Sheet1!A:D,4,FALSE)</f>
        <v>0</v>
      </c>
      <c r="E6" s="1" t="s">
        <v>465</v>
      </c>
      <c r="F6" s="1"/>
    </row>
    <row r="7" spans="1:6" x14ac:dyDescent="0.25">
      <c r="A7" t="s">
        <v>9</v>
      </c>
      <c r="B7" s="1" t="e">
        <f>VLOOKUP(A7,Sheet1!A:D,2,FALSE)</f>
        <v>#N/A</v>
      </c>
      <c r="C7" s="1" t="s">
        <v>6</v>
      </c>
      <c r="D7" s="1">
        <f>VLOOKUP(A7,Sheet1!A:D,4,FALSE)</f>
        <v>0</v>
      </c>
      <c r="E7" s="1" t="s">
        <v>465</v>
      </c>
      <c r="F7" s="1"/>
    </row>
    <row r="8" spans="1:6" x14ac:dyDescent="0.25">
      <c r="A8" t="s">
        <v>10</v>
      </c>
      <c r="B8" s="1" t="str">
        <f>VLOOKUP(A8,Sheet1!A:D,2,FALSE)</f>
        <v>alpha2beta.csv</v>
      </c>
      <c r="C8" s="1" t="str">
        <f>VLOOKUP(A8,Sheet1!A:D,3,FALSE)</f>
        <v>Zones</v>
      </c>
      <c r="D8" s="1" t="s">
        <v>527</v>
      </c>
      <c r="E8" s="1"/>
      <c r="F8" s="1"/>
    </row>
    <row r="9" spans="1:6" x14ac:dyDescent="0.25">
      <c r="A9" t="s">
        <v>12</v>
      </c>
      <c r="B9" s="1" t="e">
        <f>VLOOKUP(A9,Sheet1!A:D,2,FALSE)</f>
        <v>#N/A</v>
      </c>
      <c r="C9" s="1" t="s">
        <v>6</v>
      </c>
      <c r="D9" s="1">
        <f>VLOOKUP(A9,Sheet1!A:D,4,FALSE)</f>
        <v>0</v>
      </c>
      <c r="E9" s="1" t="s">
        <v>466</v>
      </c>
      <c r="F9" s="1"/>
    </row>
    <row r="10" spans="1:6" x14ac:dyDescent="0.25">
      <c r="A10" t="s">
        <v>13</v>
      </c>
      <c r="B10" s="1" t="e">
        <f>VLOOKUP(A10,Sheet1!A:D,2,FALSE)</f>
        <v>#N/A</v>
      </c>
      <c r="C10" s="1" t="s">
        <v>6</v>
      </c>
      <c r="D10" s="1" t="s">
        <v>528</v>
      </c>
      <c r="E10" s="1" t="s">
        <v>466</v>
      </c>
      <c r="F10" s="1"/>
    </row>
    <row r="11" spans="1:6" x14ac:dyDescent="0.25">
      <c r="A11" t="s">
        <v>14</v>
      </c>
      <c r="B11" s="1" t="str">
        <f>VLOOKUP(A11,Sheet1!A:D,2,FALSE)</f>
        <v>alpha2beta.csv</v>
      </c>
      <c r="C11" s="1" t="str">
        <f>VLOOKUP(A11,Sheet1!A:D,3,FALSE)</f>
        <v>Zones</v>
      </c>
      <c r="D11" s="1" t="s">
        <v>467</v>
      </c>
      <c r="E11" s="1"/>
      <c r="F11" s="1"/>
    </row>
    <row r="12" spans="1:6" x14ac:dyDescent="0.25">
      <c r="A12" t="s">
        <v>15</v>
      </c>
      <c r="B12" s="1" t="str">
        <f>VLOOKUP(A12,Sheet1!A:D,2,FALSE)</f>
        <v>AllZones.csv</v>
      </c>
      <c r="C12" s="1" t="str">
        <f>VLOOKUP(A12,Sheet1!A:D,3,FALSE)</f>
        <v>Zones</v>
      </c>
      <c r="D12" s="1" t="str">
        <f>VLOOKUP(A12,Sheet1!A:D,4,FALSE)</f>
        <v>Alpha zone</v>
      </c>
      <c r="E12" s="1"/>
      <c r="F12" s="1"/>
    </row>
    <row r="13" spans="1:6" x14ac:dyDescent="0.25">
      <c r="A13" t="s">
        <v>405</v>
      </c>
      <c r="B13" s="1" t="s">
        <v>145</v>
      </c>
      <c r="C13" s="1" t="s">
        <v>6</v>
      </c>
      <c r="D13" s="1" t="str">
        <f>CONCATENATE("Zoning Category - ",VLOOKUP(A13,Sheet3!$A$1:$B$56,2,FALSE))</f>
        <v>Zoning Category - Beaches and Dunes</v>
      </c>
      <c r="E13" s="1"/>
      <c r="F13" s="1"/>
    </row>
    <row r="14" spans="1:6" x14ac:dyDescent="0.25">
      <c r="A14" t="s">
        <v>17</v>
      </c>
      <c r="B14" s="1" t="str">
        <f>VLOOKUP(A14,Sheet1!A:D,2,FALSE)</f>
        <v>AllZones.csv</v>
      </c>
      <c r="C14" s="1" t="str">
        <f>VLOOKUP(A14,Sheet1!A:D,3,FALSE)</f>
        <v>Zones</v>
      </c>
      <c r="D14" s="1" t="str">
        <f>VLOOKUP(A14,Sheet1!A:D,4,FALSE)</f>
        <v>Beta zone</v>
      </c>
      <c r="E14" s="1"/>
      <c r="F14" s="1"/>
    </row>
    <row r="15" spans="1:6" x14ac:dyDescent="0.25">
      <c r="A15" t="s">
        <v>406</v>
      </c>
      <c r="B15" s="1" t="s">
        <v>145</v>
      </c>
      <c r="C15" s="1" t="s">
        <v>6</v>
      </c>
      <c r="D15" s="1" t="str">
        <f>CONCATENATE("Zoning Category - ",VLOOKUP(A15,Sheet3!$A$1:$B$56,2,FALSE))</f>
        <v>Zoning Category - Commercial - Central</v>
      </c>
      <c r="E15" s="1"/>
      <c r="F15" s="1"/>
    </row>
    <row r="16" spans="1:6" x14ac:dyDescent="0.25">
      <c r="A16" t="s">
        <v>407</v>
      </c>
      <c r="B16" s="1" t="s">
        <v>145</v>
      </c>
      <c r="C16" s="1" t="s">
        <v>6</v>
      </c>
      <c r="D16" s="1" t="str">
        <f>CONCATENATE("Zoning Category - ",VLOOKUP(A16,Sheet3!$A$1:$B$56,2,FALSE))</f>
        <v>Zoning Category - Coastal Estuarine</v>
      </c>
      <c r="E16" s="1"/>
      <c r="F16" s="1"/>
    </row>
    <row r="17" spans="1:6" x14ac:dyDescent="0.25">
      <c r="A17" t="s">
        <v>408</v>
      </c>
      <c r="B17" s="1" t="s">
        <v>145</v>
      </c>
      <c r="C17" s="1" t="s">
        <v>6</v>
      </c>
      <c r="D17" s="1" t="str">
        <f>CONCATENATE("Zoning Category - ",VLOOKUP(A17,Sheet3!$A$1:$B$56,2,FALSE))</f>
        <v>Zoning Category - Combo equal emphasis</v>
      </c>
      <c r="E17" s="1"/>
      <c r="F17" s="1"/>
    </row>
    <row r="18" spans="1:6" x14ac:dyDescent="0.25">
      <c r="A18" t="s">
        <v>409</v>
      </c>
      <c r="B18" s="1" t="s">
        <v>145</v>
      </c>
      <c r="C18" s="1" t="s">
        <v>6</v>
      </c>
      <c r="D18" s="1" t="str">
        <f>CONCATENATE("Zoning Category - ",VLOOKUP(A18,Sheet3!$A$1:$B$56,2,FALSE))</f>
        <v>Zoning Category - Commercial - General</v>
      </c>
      <c r="E18" s="1"/>
      <c r="F18" s="1"/>
    </row>
    <row r="19" spans="1:6" x14ac:dyDescent="0.25">
      <c r="A19" t="s">
        <v>410</v>
      </c>
      <c r="B19" s="1" t="s">
        <v>145</v>
      </c>
      <c r="C19" s="1" t="s">
        <v>6</v>
      </c>
      <c r="D19" s="1" t="str">
        <f>CONCATENATE("Zoning Category - ",VLOOKUP(A19,Sheet3!$A$1:$B$56,2,FALSE))</f>
        <v>Zoning Category - Commercial - Neighborhood</v>
      </c>
      <c r="E19" s="1"/>
      <c r="F19" s="1"/>
    </row>
    <row r="20" spans="1:6" x14ac:dyDescent="0.25">
      <c r="A20" t="s">
        <v>19</v>
      </c>
      <c r="B20" s="1" t="str">
        <f>VLOOKUP(A20,Sheet1!A:D,2,FALSE)</f>
        <v>activity_forecast.csv</v>
      </c>
      <c r="C20" s="1" t="str">
        <f>VLOOKUP(A20,Sheet1!A:D,3,FALSE)</f>
        <v>Zones</v>
      </c>
      <c r="D20" s="1">
        <f>VLOOKUP(A20,Sheet1!A:D,4,FALSE)</f>
        <v>0</v>
      </c>
      <c r="E20" s="1"/>
      <c r="F20" s="1"/>
    </row>
    <row r="21" spans="1:6" x14ac:dyDescent="0.25">
      <c r="A21" t="s">
        <v>21</v>
      </c>
      <c r="B21" s="1" t="str">
        <f>VLOOKUP(A21,Sheet1!A:D,2,FALSE)</f>
        <v>activity_forecast.csv</v>
      </c>
      <c r="C21" s="1" t="str">
        <f>VLOOKUP(A21,Sheet1!A:D,3,FALSE)</f>
        <v>Zones</v>
      </c>
      <c r="D21" s="1">
        <f>VLOOKUP(A21,Sheet1!A:D,4,FALSE)</f>
        <v>0</v>
      </c>
      <c r="E21" s="1"/>
      <c r="F21" s="1"/>
    </row>
    <row r="22" spans="1:6" x14ac:dyDescent="0.25">
      <c r="A22" t="s">
        <v>22</v>
      </c>
      <c r="B22" s="1" t="str">
        <f>VLOOKUP(A22,Sheet1!A:D,2,FALSE)</f>
        <v>activity_forecast.csv</v>
      </c>
      <c r="C22" s="1" t="str">
        <f>VLOOKUP(A22,Sheet1!A:D,3,FALSE)</f>
        <v>Zones</v>
      </c>
      <c r="D22" s="1">
        <f>VLOOKUP(A22,Sheet1!A:D,4,FALSE)</f>
        <v>0</v>
      </c>
      <c r="E22" s="1"/>
      <c r="F22" s="1"/>
    </row>
    <row r="23" spans="1:6" x14ac:dyDescent="0.25">
      <c r="A23" t="s">
        <v>23</v>
      </c>
      <c r="B23" s="1" t="str">
        <f>VLOOKUP(A23,Sheet1!A:D,2,FALSE)</f>
        <v>activity_forecast.csv</v>
      </c>
      <c r="C23" s="1" t="str">
        <f>VLOOKUP(A23,Sheet1!A:D,3,FALSE)</f>
        <v>Zones</v>
      </c>
      <c r="D23" s="1">
        <f>VLOOKUP(A23,Sheet1!A:D,4,FALSE)</f>
        <v>0</v>
      </c>
      <c r="E23" s="1"/>
      <c r="F23" s="1"/>
    </row>
    <row r="24" spans="1:6" x14ac:dyDescent="0.25">
      <c r="A24" t="s">
        <v>24</v>
      </c>
      <c r="B24" s="1" t="str">
        <f>VLOOKUP(A24,Sheet1!A:D,2,FALSE)</f>
        <v>activity_forecast.csv</v>
      </c>
      <c r="C24" s="1" t="str">
        <f>VLOOKUP(A24,Sheet1!A:D,3,FALSE)</f>
        <v>Zones</v>
      </c>
      <c r="D24" s="1">
        <f>VLOOKUP(A24,Sheet1!A:D,4,FALSE)</f>
        <v>0</v>
      </c>
      <c r="E24" s="1"/>
      <c r="F24" s="1"/>
    </row>
    <row r="25" spans="1:6" x14ac:dyDescent="0.25">
      <c r="A25" t="s">
        <v>411</v>
      </c>
      <c r="B25" s="1" t="s">
        <v>145</v>
      </c>
      <c r="C25" s="1" t="s">
        <v>6</v>
      </c>
      <c r="D25" s="1" t="str">
        <f>CONCATENATE("Zoning Category - ",VLOOKUP(A25,Sheet3!$A$1:$B$56,2,FALSE))</f>
        <v>Zoning Category - Commercial - Office</v>
      </c>
      <c r="E25" s="1"/>
      <c r="F25" s="1"/>
    </row>
    <row r="26" spans="1:6" x14ac:dyDescent="0.25">
      <c r="A26" t="s">
        <v>25</v>
      </c>
      <c r="B26" s="1" t="s">
        <v>522</v>
      </c>
      <c r="C26" s="1" t="str">
        <f>VLOOKUP(A26,Sheet1!A:D,3,FALSE)</f>
        <v>Zones</v>
      </c>
      <c r="D26" s="1" t="s">
        <v>529</v>
      </c>
      <c r="E26" s="1"/>
      <c r="F26" s="1"/>
    </row>
    <row r="27" spans="1:6" x14ac:dyDescent="0.25">
      <c r="A27" t="s">
        <v>26</v>
      </c>
      <c r="B27" s="1" t="str">
        <f>VLOOKUP(A27,Sheet1!A:D,2,FALSE)</f>
        <v>alpha2beta.csv</v>
      </c>
      <c r="C27" s="1" t="str">
        <f>VLOOKUP(A27,Sheet1!A:D,3,FALSE)</f>
        <v>Zones</v>
      </c>
      <c r="D27" s="1">
        <f>VLOOKUP(A27,Sheet1!A:D,4,FALSE)</f>
        <v>0</v>
      </c>
      <c r="E27" s="1" t="s">
        <v>466</v>
      </c>
      <c r="F27" s="1"/>
    </row>
    <row r="28" spans="1:6" x14ac:dyDescent="0.25">
      <c r="A28" t="s">
        <v>412</v>
      </c>
      <c r="B28" s="1" t="s">
        <v>145</v>
      </c>
      <c r="C28" s="1" t="s">
        <v>6</v>
      </c>
      <c r="D28" s="1" t="str">
        <f>CONCATENATE("Zoning Category - ",VLOOKUP(A28,Sheet3!$A$1:$B$56,2,FALSE))</f>
        <v>Zoning Category - Combo with priority emphasis</v>
      </c>
      <c r="E28" s="1"/>
      <c r="F28" s="1"/>
    </row>
    <row r="29" spans="1:6" x14ac:dyDescent="0.25">
      <c r="A29" t="s">
        <v>413</v>
      </c>
      <c r="B29" s="1" t="s">
        <v>145</v>
      </c>
      <c r="C29" s="1" t="s">
        <v>6</v>
      </c>
      <c r="D29" s="1" t="str">
        <f>CONCATENATE("Zoning Category - ",VLOOKUP(A29,Sheet3!$A$1:$B$56,2,FALSE))</f>
        <v>Zoning Category - Coastal Shorelands</v>
      </c>
      <c r="E29" s="1"/>
      <c r="F29" s="1"/>
    </row>
    <row r="30" spans="1:6" x14ac:dyDescent="0.25">
      <c r="A30" t="s">
        <v>27</v>
      </c>
      <c r="B30" s="1" t="str">
        <f>VLOOKUP(A30,Sheet1!A:D,2,FALSE)</f>
        <v>alpha2beta.csv</v>
      </c>
      <c r="C30" s="1" t="str">
        <f>VLOOKUP(A30,Sheet1!A:D,3,FALSE)</f>
        <v>Zones</v>
      </c>
      <c r="D30" s="1" t="s">
        <v>523</v>
      </c>
      <c r="E30" s="1"/>
      <c r="F30" s="1"/>
    </row>
    <row r="31" spans="1:6" x14ac:dyDescent="0.25">
      <c r="A31" t="s">
        <v>28</v>
      </c>
      <c r="B31" s="1" t="str">
        <f>VLOOKUP(A31,Sheet1!A:D,2,FALSE)</f>
        <v>AllZones.csv</v>
      </c>
      <c r="C31" s="1" t="str">
        <f>VLOOKUP(A31,Sheet1!A:D,3,FALSE)</f>
        <v>Zones</v>
      </c>
      <c r="D31" s="1" t="s">
        <v>524</v>
      </c>
      <c r="E31" s="1" t="s">
        <v>466</v>
      </c>
      <c r="F31" s="1"/>
    </row>
    <row r="32" spans="1:6" x14ac:dyDescent="0.25">
      <c r="A32" t="s">
        <v>414</v>
      </c>
      <c r="B32" s="1" t="s">
        <v>145</v>
      </c>
      <c r="C32" s="1" t="s">
        <v>6</v>
      </c>
      <c r="D32" s="1" t="str">
        <f>CONCATENATE("Zoning Category - ",VLOOKUP(A32,Sheet3!$A$1:$B$56,2,FALSE))</f>
        <v>Zoning Category - Exclusive Farm Use 160+</v>
      </c>
      <c r="E32" s="1"/>
      <c r="F32" s="1"/>
    </row>
    <row r="33" spans="1:6" x14ac:dyDescent="0.25">
      <c r="A33" t="s">
        <v>415</v>
      </c>
      <c r="B33" s="1" t="s">
        <v>145</v>
      </c>
      <c r="C33" s="1" t="s">
        <v>6</v>
      </c>
      <c r="D33" s="1" t="str">
        <f>CONCATENATE("Zoning Category - ",VLOOKUP(A33,Sheet3!$A$1:$B$56,2,FALSE))</f>
        <v>Zoning Category - Exclusive Farm Use 20+</v>
      </c>
      <c r="E33" s="1"/>
      <c r="F33" s="1"/>
    </row>
    <row r="34" spans="1:6" x14ac:dyDescent="0.25">
      <c r="A34" t="s">
        <v>416</v>
      </c>
      <c r="B34" s="1" t="s">
        <v>145</v>
      </c>
      <c r="C34" s="1" t="s">
        <v>6</v>
      </c>
      <c r="D34" s="1" t="str">
        <f>CONCATENATE("Zoning Category - ",VLOOKUP(A34,Sheet3!$A$1:$B$56,2,FALSE))</f>
        <v>Zoning Category - Exclusive Farm Use 40+</v>
      </c>
      <c r="E34" s="1"/>
      <c r="F34" s="1"/>
    </row>
    <row r="35" spans="1:6" x14ac:dyDescent="0.25">
      <c r="A35" t="s">
        <v>417</v>
      </c>
      <c r="B35" s="1" t="s">
        <v>145</v>
      </c>
      <c r="C35" s="1" t="s">
        <v>6</v>
      </c>
      <c r="D35" s="1" t="str">
        <f>CONCATENATE("Zoning Category - ",VLOOKUP(A35,Sheet3!$A$1:$B$56,2,FALSE))</f>
        <v>Zoning Category - Exclusive Farm Use 80</v>
      </c>
      <c r="E35" s="1"/>
      <c r="F35" s="1"/>
    </row>
    <row r="36" spans="1:6" x14ac:dyDescent="0.25">
      <c r="A36" t="s">
        <v>29</v>
      </c>
      <c r="B36" s="1" t="str">
        <f>VLOOKUP(A36,Sheet1!A:D,2,FALSE)</f>
        <v>activity_forecast.csv</v>
      </c>
      <c r="C36" s="1" t="str">
        <f>VLOOKUP(A36,Sheet1!A:D,3,FALSE)</f>
        <v>Zones</v>
      </c>
      <c r="D36" s="1">
        <f>VLOOKUP(A36,Sheet1!A:D,4,FALSE)</f>
        <v>0</v>
      </c>
      <c r="E36" s="1"/>
      <c r="F36" s="1"/>
    </row>
    <row r="37" spans="1:6" x14ac:dyDescent="0.25">
      <c r="A37" t="s">
        <v>30</v>
      </c>
      <c r="B37" s="1" t="str">
        <f>VLOOKUP(A37,Sheet1!A:D,2,FALSE)</f>
        <v>activity_forecast.csv</v>
      </c>
      <c r="C37" s="1" t="str">
        <f>VLOOKUP(A37,Sheet1!A:D,3,FALSE)</f>
        <v>Zones</v>
      </c>
      <c r="D37" s="1">
        <f>VLOOKUP(A37,Sheet1!A:D,4,FALSE)</f>
        <v>0</v>
      </c>
      <c r="E37" s="1"/>
      <c r="F37" s="1"/>
    </row>
    <row r="38" spans="1:6" x14ac:dyDescent="0.25">
      <c r="A38" t="s">
        <v>31</v>
      </c>
      <c r="B38" s="1" t="str">
        <f>VLOOKUP(A38,Sheet1!A:D,2,FALSE)</f>
        <v>activity_forecast.csv</v>
      </c>
      <c r="C38" s="1" t="str">
        <f>VLOOKUP(A38,Sheet1!A:D,3,FALSE)</f>
        <v>Zones</v>
      </c>
      <c r="D38" s="1">
        <f>VLOOKUP(A38,Sheet1!A:D,4,FALSE)</f>
        <v>0</v>
      </c>
      <c r="E38" s="1"/>
      <c r="F38" s="1"/>
    </row>
    <row r="39" spans="1:6" x14ac:dyDescent="0.25">
      <c r="A39" t="s">
        <v>32</v>
      </c>
      <c r="B39" s="1" t="str">
        <f>VLOOKUP(A39,Sheet1!A:D,2,FALSE)</f>
        <v>activity_forecast.csv</v>
      </c>
      <c r="C39" s="1" t="str">
        <f>VLOOKUP(A39,Sheet1!A:D,3,FALSE)</f>
        <v>Zones</v>
      </c>
      <c r="D39" s="1">
        <f>VLOOKUP(A39,Sheet1!A:D,4,FALSE)</f>
        <v>0</v>
      </c>
      <c r="E39" s="1"/>
      <c r="F39" s="1"/>
    </row>
    <row r="40" spans="1:6" x14ac:dyDescent="0.25">
      <c r="A40" t="s">
        <v>33</v>
      </c>
      <c r="B40" s="1" t="str">
        <f>VLOOKUP(A40,Sheet1!A:D,2,FALSE)</f>
        <v>activity_forecast.csv</v>
      </c>
      <c r="C40" s="1" t="str">
        <f>VLOOKUP(A40,Sheet1!A:D,3,FALSE)</f>
        <v>Zones</v>
      </c>
      <c r="D40" s="1">
        <f>VLOOKUP(A40,Sheet1!A:D,4,FALSE)</f>
        <v>0</v>
      </c>
      <c r="E40" s="1"/>
      <c r="F40" s="1"/>
    </row>
    <row r="41" spans="1:6" x14ac:dyDescent="0.25">
      <c r="A41" t="s">
        <v>34</v>
      </c>
      <c r="B41" s="1" t="str">
        <f>VLOOKUP(A41,Sheet1!A:D,2,FALSE)</f>
        <v>alpha2beta.csv</v>
      </c>
      <c r="C41" s="1" t="str">
        <f>VLOOKUP(A41,Sheet1!A:D,3,FALSE)</f>
        <v>Zones</v>
      </c>
      <c r="D41" s="1" t="s">
        <v>525</v>
      </c>
      <c r="E41" s="1" t="s">
        <v>466</v>
      </c>
      <c r="F41" s="1"/>
    </row>
    <row r="42" spans="1:6" x14ac:dyDescent="0.25">
      <c r="A42" t="s">
        <v>418</v>
      </c>
      <c r="B42" s="1" t="s">
        <v>145</v>
      </c>
      <c r="C42" s="1" t="s">
        <v>6</v>
      </c>
      <c r="D42" s="1" t="str">
        <f>CONCATENATE("Zoning Category - ",VLOOKUP(A42,Sheet3!$A$1:$B$56,2,FALSE))</f>
        <v>Zoning Category - Mixed Farm-Forest 160+</v>
      </c>
      <c r="E42" s="1"/>
      <c r="F42" s="1"/>
    </row>
    <row r="43" spans="1:6" x14ac:dyDescent="0.25">
      <c r="A43" t="s">
        <v>419</v>
      </c>
      <c r="B43" s="1" t="s">
        <v>145</v>
      </c>
      <c r="C43" s="1" t="s">
        <v>6</v>
      </c>
      <c r="D43" s="1" t="str">
        <f>CONCATENATE("Zoning Category - ",VLOOKUP(A43,Sheet3!$A$1:$B$56,2,FALSE))</f>
        <v>Zoning Category - Mixed Farm-Forest 20</v>
      </c>
      <c r="E43" s="1"/>
      <c r="F43" s="1"/>
    </row>
    <row r="44" spans="1:6" x14ac:dyDescent="0.25">
      <c r="A44" t="s">
        <v>420</v>
      </c>
      <c r="B44" s="1" t="s">
        <v>145</v>
      </c>
      <c r="C44" s="1" t="s">
        <v>6</v>
      </c>
      <c r="D44" s="1" t="str">
        <f>CONCATENATE("Zoning Category - ",VLOOKUP(A44,Sheet3!$A$1:$B$56,2,FALSE))</f>
        <v>Zoning Category - Mixed Farm-Forest 40</v>
      </c>
      <c r="E44" s="1"/>
      <c r="F44" s="1"/>
    </row>
    <row r="45" spans="1:6" x14ac:dyDescent="0.25">
      <c r="A45" t="s">
        <v>421</v>
      </c>
      <c r="B45" s="1" t="s">
        <v>145</v>
      </c>
      <c r="C45" s="1" t="s">
        <v>6</v>
      </c>
      <c r="D45" s="1" t="str">
        <f>CONCATENATE("Zoning Category - ",VLOOKUP(A45,Sheet3!$A$1:$B$56,2,FALSE))</f>
        <v>Zoning Category - Mixed Farm-Forest 80</v>
      </c>
      <c r="E45" s="1"/>
      <c r="F45" s="1"/>
    </row>
    <row r="46" spans="1:6" x14ac:dyDescent="0.25">
      <c r="A46" t="s">
        <v>35</v>
      </c>
      <c r="B46" s="1" t="str">
        <f>VLOOKUP(A46,Sheet1!A:D,2,FALSE)</f>
        <v>activity_forecast.csv</v>
      </c>
      <c r="C46" s="1" t="str">
        <f>VLOOKUP(A46,Sheet1!A:D,3,FALSE)</f>
        <v>Zones</v>
      </c>
      <c r="D46" s="1">
        <f>VLOOKUP(A46,Sheet1!A:D,4,FALSE)</f>
        <v>0</v>
      </c>
      <c r="E46" s="1"/>
      <c r="F46" s="1"/>
    </row>
    <row r="47" spans="1:6" x14ac:dyDescent="0.25">
      <c r="A47" t="s">
        <v>36</v>
      </c>
      <c r="B47" s="1" t="str">
        <f>VLOOKUP(A47,Sheet1!A:D,2,FALSE)</f>
        <v>activity_forecast.csv</v>
      </c>
      <c r="C47" s="1" t="str">
        <f>VLOOKUP(A47,Sheet1!A:D,3,FALSE)</f>
        <v>Zones</v>
      </c>
      <c r="D47" s="1">
        <f>VLOOKUP(A47,Sheet1!A:D,4,FALSE)</f>
        <v>0</v>
      </c>
      <c r="E47" s="1"/>
      <c r="F47" s="1"/>
    </row>
    <row r="48" spans="1:6" x14ac:dyDescent="0.25">
      <c r="A48" t="s">
        <v>37</v>
      </c>
      <c r="B48" s="1" t="str">
        <f>VLOOKUP(A48,Sheet1!A:D,2,FALSE)</f>
        <v>FloorspaceInventory.csv</v>
      </c>
      <c r="C48" s="1" t="str">
        <f>VLOOKUP(A48,Sheet1!A:D,3,FALSE)</f>
        <v>Zones</v>
      </c>
      <c r="D48" s="1" t="str">
        <f>VLOOKUP(A48,Sheet1!A:D,4,FALSE)</f>
        <v>Floorspace for ACCOMMODATIONS</v>
      </c>
      <c r="E48" s="1"/>
      <c r="F48" s="1"/>
    </row>
    <row r="49" spans="1:6" x14ac:dyDescent="0.25">
      <c r="A49" t="s">
        <v>40</v>
      </c>
      <c r="B49" s="1" t="str">
        <f>VLOOKUP(A49,Sheet1!A:D,2,FALSE)</f>
        <v>FloorspaceInventory.csv</v>
      </c>
      <c r="C49" s="1" t="str">
        <f>VLOOKUP(A49,Sheet1!A:D,3,FALSE)</f>
        <v>Zones</v>
      </c>
      <c r="D49" s="1" t="str">
        <f>VLOOKUP(A49,Sheet1!A:D,4,FALSE)</f>
        <v>Floorspace for AGRICULTURE AND MINING</v>
      </c>
      <c r="E49" s="1"/>
      <c r="F49" s="1"/>
    </row>
    <row r="50" spans="1:6" x14ac:dyDescent="0.25">
      <c r="A50" t="s">
        <v>42</v>
      </c>
      <c r="B50" s="1" t="str">
        <f>VLOOKUP(A50,Sheet1!A:D,2,FALSE)</f>
        <v>FloorspaceInventory.csv</v>
      </c>
      <c r="C50" s="1" t="str">
        <f>VLOOKUP(A50,Sheet1!A:D,3,FALSE)</f>
        <v>Zones</v>
      </c>
      <c r="D50" s="1">
        <f>VLOOKUP(A50,Sheet1!A:D,4,FALSE)</f>
        <v>0</v>
      </c>
      <c r="E50" s="1"/>
      <c r="F50" s="1"/>
    </row>
    <row r="51" spans="1:6" x14ac:dyDescent="0.25">
      <c r="A51" t="s">
        <v>43</v>
      </c>
      <c r="B51" s="1" t="str">
        <f>VLOOKUP(A51,Sheet1!A:D,2,FALSE)</f>
        <v>FloorspaceInventory.csv</v>
      </c>
      <c r="C51" s="1" t="str">
        <f>VLOOKUP(A51,Sheet1!A:D,3,FALSE)</f>
        <v>Zones</v>
      </c>
      <c r="D51" s="1" t="str">
        <f>VLOOKUP(A51,Sheet1!A:D,4,FALSE)</f>
        <v>Floorspace for GOVERNMENT ADMINISTRATION</v>
      </c>
      <c r="E51" s="1"/>
      <c r="F51" s="1"/>
    </row>
    <row r="52" spans="1:6" x14ac:dyDescent="0.25">
      <c r="A52" t="s">
        <v>45</v>
      </c>
      <c r="B52" s="1" t="str">
        <f>VLOOKUP(A52,Sheet1!A:D,2,FALSE)</f>
        <v>FloorspaceInventory.csv</v>
      </c>
      <c r="C52" s="1" t="str">
        <f>VLOOKUP(A52,Sheet1!A:D,3,FALSE)</f>
        <v>Zones</v>
      </c>
      <c r="D52" s="1" t="str">
        <f>VLOOKUP(A52,Sheet1!A:D,4,FALSE)</f>
        <v>Floorspace for *-Heavy Industry</v>
      </c>
      <c r="E52" s="1"/>
      <c r="F52" s="1"/>
    </row>
    <row r="53" spans="1:6" x14ac:dyDescent="0.25">
      <c r="A53" t="s">
        <v>47</v>
      </c>
      <c r="B53" s="1" t="str">
        <f>VLOOKUP(A53,Sheet1!A:D,2,FALSE)</f>
        <v>FloorspaceInventory.csv</v>
      </c>
      <c r="C53" s="1" t="str">
        <f>VLOOKUP(A53,Sheet1!A:D,3,FALSE)</f>
        <v>Zones</v>
      </c>
      <c r="D53" s="1" t="str">
        <f>VLOOKUP(A53,Sheet1!A:D,4,FALSE)</f>
        <v>Floorspace for HEALTH SERVICES-Hospital</v>
      </c>
      <c r="E53" s="1"/>
      <c r="F53" s="1"/>
    </row>
    <row r="54" spans="1:6" x14ac:dyDescent="0.25">
      <c r="A54" t="s">
        <v>49</v>
      </c>
      <c r="B54" s="1" t="str">
        <f>VLOOKUP(A54,Sheet1!A:D,2,FALSE)</f>
        <v>FloorspaceInventory.csv</v>
      </c>
      <c r="C54" s="1" t="str">
        <f>VLOOKUP(A54,Sheet1!A:D,3,FALSE)</f>
        <v>Zones</v>
      </c>
      <c r="D54" s="1" t="str">
        <f>VLOOKUP(A54,Sheet1!A:D,4,FALSE)</f>
        <v>Floorspace for HEALTH SERVICES-Institutional</v>
      </c>
      <c r="E54" s="1"/>
      <c r="F54" s="1"/>
    </row>
    <row r="55" spans="1:6" x14ac:dyDescent="0.25">
      <c r="A55" t="s">
        <v>51</v>
      </c>
      <c r="B55" s="1" t="str">
        <f>VLOOKUP(A55,Sheet1!A:D,2,FALSE)</f>
        <v>FloorspaceInventory.csv</v>
      </c>
      <c r="C55" s="1" t="str">
        <f>VLOOKUP(A55,Sheet1!A:D,3,FALSE)</f>
        <v>Zones</v>
      </c>
      <c r="D55" s="1" t="str">
        <f>VLOOKUP(A55,Sheet1!A:D,4,FALSE)</f>
        <v>Floorspace for LOWER EDUCATION</v>
      </c>
      <c r="E55" s="1"/>
      <c r="F55" s="1"/>
    </row>
    <row r="56" spans="1:6" x14ac:dyDescent="0.25">
      <c r="A56" t="s">
        <v>53</v>
      </c>
      <c r="B56" s="1" t="str">
        <f>VLOOKUP(A56,Sheet1!A:D,2,FALSE)</f>
        <v>FloorspaceInventory.csv</v>
      </c>
      <c r="C56" s="1" t="str">
        <f>VLOOKUP(A56,Sheet1!A:D,3,FALSE)</f>
        <v>Zones</v>
      </c>
      <c r="D56" s="1" t="str">
        <f>VLOOKUP(A56,Sheet1!A:D,4,FALSE)</f>
        <v>Floorspace for *-Light Industry</v>
      </c>
      <c r="E56" s="1"/>
      <c r="F56" s="1"/>
    </row>
    <row r="57" spans="1:6" x14ac:dyDescent="0.25">
      <c r="A57" t="s">
        <v>55</v>
      </c>
      <c r="B57" s="1" t="str">
        <f>VLOOKUP(A57,Sheet1!A:D,2,FALSE)</f>
        <v>FloorspaceInventory.csv</v>
      </c>
      <c r="C57" s="1" t="str">
        <f>VLOOKUP(A57,Sheet1!A:D,3,FALSE)</f>
        <v>Zones</v>
      </c>
      <c r="D57" s="1" t="str">
        <f>VLOOKUP(A57,Sheet1!A:D,4,FALSE)</f>
        <v>Floorspace for FORESTRY AND LOGGING</v>
      </c>
      <c r="E57" s="1"/>
      <c r="F57" s="1"/>
    </row>
    <row r="58" spans="1:6" x14ac:dyDescent="0.25">
      <c r="A58" t="s">
        <v>57</v>
      </c>
      <c r="B58" s="1" t="str">
        <f>VLOOKUP(A58,Sheet1!A:D,2,FALSE)</f>
        <v>FloorspaceInventory.csv</v>
      </c>
      <c r="C58" s="1" t="str">
        <f>VLOOKUP(A58,Sheet1!A:D,3,FALSE)</f>
        <v>Zones</v>
      </c>
      <c r="D58" s="1">
        <f>VLOOKUP(A58,Sheet1!A:D,4,FALSE)</f>
        <v>0</v>
      </c>
      <c r="E58" s="1"/>
      <c r="F58" s="1"/>
    </row>
    <row r="59" spans="1:6" x14ac:dyDescent="0.25">
      <c r="A59" t="s">
        <v>58</v>
      </c>
      <c r="B59" s="1" t="str">
        <f>VLOOKUP(A59,Sheet1!A:D,2,FALSE)</f>
        <v>FloorspaceInventory.csv</v>
      </c>
      <c r="C59" s="1" t="str">
        <f>VLOOKUP(A59,Sheet1!A:D,3,FALSE)</f>
        <v>Zones</v>
      </c>
      <c r="D59" s="1">
        <f>VLOOKUP(A59,Sheet1!A:D,4,FALSE)</f>
        <v>0</v>
      </c>
      <c r="E59" s="1"/>
      <c r="F59" s="1"/>
    </row>
    <row r="60" spans="1:6" x14ac:dyDescent="0.25">
      <c r="A60" t="s">
        <v>59</v>
      </c>
      <c r="B60" s="1" t="str">
        <f>VLOOKUP(A60,Sheet1!A:D,2,FALSE)</f>
        <v>FloorspaceInventory.csv</v>
      </c>
      <c r="C60" s="1" t="str">
        <f>VLOOKUP(A60,Sheet1!A:D,3,FALSE)</f>
        <v>Zones</v>
      </c>
      <c r="D60" s="1" t="str">
        <f>VLOOKUP(A60,Sheet1!A:D,4,FALSE)</f>
        <v>Floorspace for *-Office</v>
      </c>
      <c r="E60" s="1"/>
      <c r="F60" s="1"/>
    </row>
    <row r="61" spans="1:6" x14ac:dyDescent="0.25">
      <c r="A61" t="s">
        <v>61</v>
      </c>
      <c r="B61" s="1" t="e">
        <f>VLOOKUP(A61,Sheet1!A:D,2,FALSE)</f>
        <v>#N/A</v>
      </c>
      <c r="C61" s="1" t="s">
        <v>6</v>
      </c>
      <c r="D61" s="1">
        <f>VLOOKUP(A61,Sheet1!A:D,4,FALSE)</f>
        <v>0</v>
      </c>
      <c r="E61" s="1"/>
      <c r="F61" s="1"/>
    </row>
    <row r="62" spans="1:6" x14ac:dyDescent="0.25">
      <c r="A62" t="s">
        <v>62</v>
      </c>
      <c r="B62" s="1" t="str">
        <f>VLOOKUP(A62,Sheet1!A:D,2,FALSE)</f>
        <v>FloorspaceInventory.csv</v>
      </c>
      <c r="C62" s="1" t="str">
        <f>VLOOKUP(A62,Sheet1!A:D,3,FALSE)</f>
        <v>Zones</v>
      </c>
      <c r="D62" s="1" t="str">
        <f>VLOOKUP(A62,Sheet1!A:D,4,FALSE)</f>
        <v>Floorspace for RETAIL TRADE</v>
      </c>
      <c r="E62" s="1"/>
      <c r="F62" s="1"/>
    </row>
    <row r="63" spans="1:6" x14ac:dyDescent="0.25">
      <c r="A63" t="s">
        <v>64</v>
      </c>
      <c r="B63" s="1" t="str">
        <f>VLOOKUP(A63,Sheet1!A:D,2,FALSE)</f>
        <v>FloorspaceInventory.csv</v>
      </c>
      <c r="C63" s="1" t="str">
        <f>VLOOKUP(A63,Sheet1!A:D,3,FALSE)</f>
        <v>Zones</v>
      </c>
      <c r="D63" s="1">
        <f>VLOOKUP(A63,Sheet1!A:D,4,FALSE)</f>
        <v>0</v>
      </c>
      <c r="E63" s="1"/>
      <c r="F63" s="1"/>
    </row>
    <row r="64" spans="1:6" x14ac:dyDescent="0.25">
      <c r="A64" t="s">
        <v>65</v>
      </c>
      <c r="B64" s="1" t="str">
        <f>VLOOKUP(A64,Sheet1!A:D,2,FALSE)</f>
        <v>FloorspaceInventory.csv</v>
      </c>
      <c r="C64" s="1" t="str">
        <f>VLOOKUP(A64,Sheet1!A:D,3,FALSE)</f>
        <v>Zones</v>
      </c>
      <c r="D64" s="1">
        <f>VLOOKUP(A64,Sheet1!A:D,4,FALSE)</f>
        <v>0</v>
      </c>
      <c r="E64" s="1"/>
      <c r="F64" s="1"/>
    </row>
    <row r="65" spans="1:6" x14ac:dyDescent="0.25">
      <c r="A65" t="s">
        <v>66</v>
      </c>
      <c r="B65" s="1" t="str">
        <f>VLOOKUP(A65,Sheet1!A:D,2,FALSE)</f>
        <v>FloorspaceInventory.csv</v>
      </c>
      <c r="C65" s="1" t="str">
        <f>VLOOKUP(A65,Sheet1!A:D,3,FALSE)</f>
        <v>Zones</v>
      </c>
      <c r="D65" s="1">
        <f>VLOOKUP(A65,Sheet1!A:D,4,FALSE)</f>
        <v>0</v>
      </c>
      <c r="E65" s="1"/>
      <c r="F65" s="1"/>
    </row>
    <row r="66" spans="1:6" x14ac:dyDescent="0.25">
      <c r="A66" t="s">
        <v>67</v>
      </c>
      <c r="B66" s="1" t="str">
        <f>VLOOKUP(A66,Sheet1!A:D,2,FALSE)</f>
        <v>FloorspaceInventory.csv</v>
      </c>
      <c r="C66" s="1" t="str">
        <f>VLOOKUP(A66,Sheet1!A:D,3,FALSE)</f>
        <v>Zones</v>
      </c>
      <c r="D66" s="1" t="str">
        <f>VLOOKUP(A66,Sheet1!A:D,4,FALSE)</f>
        <v>Floorspace for WHOLESALE Trade-Warehouse</v>
      </c>
      <c r="E66" s="1"/>
      <c r="F66" s="1"/>
    </row>
    <row r="67" spans="1:6" x14ac:dyDescent="0.25">
      <c r="A67" t="s">
        <v>422</v>
      </c>
      <c r="B67" s="1" t="s">
        <v>145</v>
      </c>
      <c r="C67" s="1" t="s">
        <v>6</v>
      </c>
      <c r="D67" s="1" t="str">
        <f>CONCATENATE("Zoning Category - ",VLOOKUP(A67,Sheet3!$A$1:$B$56,2,FALSE))</f>
        <v>Zoning Category - Federal Forest</v>
      </c>
      <c r="E67" s="1"/>
      <c r="F67" s="1"/>
    </row>
    <row r="68" spans="1:6" x14ac:dyDescent="0.25">
      <c r="A68" t="s">
        <v>423</v>
      </c>
      <c r="B68" s="1" t="s">
        <v>145</v>
      </c>
      <c r="C68" s="1" t="s">
        <v>6</v>
      </c>
      <c r="D68" s="1" t="str">
        <f>CONCATENATE("Zoning Category - ",VLOOKUP(A68,Sheet3!$A$1:$B$56,2,FALSE))</f>
        <v>Zoning Category - Future Urban Development</v>
      </c>
      <c r="E68" s="1"/>
      <c r="F68" s="1"/>
    </row>
    <row r="69" spans="1:6" x14ac:dyDescent="0.25">
      <c r="A69" t="s">
        <v>69</v>
      </c>
      <c r="B69" s="1" t="str">
        <f>VLOOKUP(A69,Sheet1!A:D,2,FALSE)</f>
        <v>activity_forecast.csv</v>
      </c>
      <c r="C69" s="1" t="str">
        <f>VLOOKUP(A69,Sheet1!A:D,3,FALSE)</f>
        <v>Zones</v>
      </c>
      <c r="D69" s="1">
        <f>VLOOKUP(A69,Sheet1!A:D,4,FALSE)</f>
        <v>0</v>
      </c>
      <c r="E69" s="1"/>
      <c r="F69" s="1"/>
    </row>
    <row r="70" spans="1:6" x14ac:dyDescent="0.25">
      <c r="A70" t="s">
        <v>70</v>
      </c>
      <c r="B70" s="1" t="str">
        <f>VLOOKUP(A70,Sheet1!A:D,2,FALSE)</f>
        <v>activity_forecast.csv</v>
      </c>
      <c r="C70" s="1" t="str">
        <f>VLOOKUP(A70,Sheet1!A:D,3,FALSE)</f>
        <v>Zones</v>
      </c>
      <c r="D70" s="1">
        <f>VLOOKUP(A70,Sheet1!A:D,4,FALSE)</f>
        <v>0</v>
      </c>
      <c r="E70" s="1"/>
      <c r="F70" s="1"/>
    </row>
    <row r="71" spans="1:6" x14ac:dyDescent="0.25">
      <c r="A71" t="s">
        <v>71</v>
      </c>
      <c r="B71" s="1" t="str">
        <f>VLOOKUP(A71,Sheet1!A:D,2,FALSE)</f>
        <v>alpha2beta.csv</v>
      </c>
      <c r="C71" s="1" t="str">
        <f>VLOOKUP(A71,Sheet1!A:D,3,FALSE)</f>
        <v>Zones</v>
      </c>
      <c r="D71" s="1">
        <f>VLOOKUP(A71,Sheet1!A:D,4,FALSE)</f>
        <v>0</v>
      </c>
      <c r="E71" s="1"/>
      <c r="F71" s="1"/>
    </row>
    <row r="72" spans="1:6" x14ac:dyDescent="0.25">
      <c r="A72" t="s">
        <v>424</v>
      </c>
      <c r="B72" s="1" t="s">
        <v>145</v>
      </c>
      <c r="C72" s="1" t="s">
        <v>6</v>
      </c>
      <c r="D72" s="1" t="str">
        <f>CONCATENATE("Zoning Category - ",VLOOKUP(A72,Sheet3!$A$1:$B$56,2,FALSE))</f>
        <v>Zoning Category - High-density Res.</v>
      </c>
      <c r="E72" s="1"/>
      <c r="F72" s="1"/>
    </row>
    <row r="73" spans="1:6" x14ac:dyDescent="0.25">
      <c r="A73" t="s">
        <v>72</v>
      </c>
      <c r="B73" s="1" t="str">
        <f>VLOOKUP(A73,Sheet1!A:D,2,FALSE)</f>
        <v>ActivityConstraintsI.csv</v>
      </c>
      <c r="C73" s="1" t="str">
        <f>VLOOKUP(A73,Sheet1!A:D,3,FALSE)</f>
        <v>Zones</v>
      </c>
      <c r="D73" s="1" t="str">
        <f>VLOOKUP(A73,Sheet1!A:D,4,FALSE)</f>
        <v>Household Income $0 to 4,999 Household size 1 to 2 persons</v>
      </c>
      <c r="E73" s="1"/>
      <c r="F73" s="1"/>
    </row>
    <row r="74" spans="1:6" x14ac:dyDescent="0.25">
      <c r="A74" t="s">
        <v>75</v>
      </c>
      <c r="B74" s="1" t="str">
        <f>VLOOKUP(A74,Sheet1!A:D,2,FALSE)</f>
        <v>ActivityConstraintsI.csv</v>
      </c>
      <c r="C74" s="1" t="str">
        <f>VLOOKUP(A74,Sheet1!A:D,3,FALSE)</f>
        <v>Zones</v>
      </c>
      <c r="D74" s="1" t="str">
        <f>VLOOKUP(A74,Sheet1!A:D,4,FALSE)</f>
        <v xml:space="preserve">Household Income $5,000 to 9,999 Household size 1 to 2 persons </v>
      </c>
      <c r="E74" s="1"/>
      <c r="F74" s="1"/>
    </row>
    <row r="75" spans="1:6" x14ac:dyDescent="0.25">
      <c r="A75" t="s">
        <v>77</v>
      </c>
      <c r="B75" s="1" t="str">
        <f>VLOOKUP(A75,Sheet1!A:D,2,FALSE)</f>
        <v>ActivityConstraintsI.csv</v>
      </c>
      <c r="C75" s="1" t="str">
        <f>VLOOKUP(A75,Sheet1!A:D,3,FALSE)</f>
        <v>Zones</v>
      </c>
      <c r="D75" s="1" t="str">
        <f>VLOOKUP(A75,Sheet1!A:D,4,FALSE)</f>
        <v>Household Income $10,000 to 14,999 Household size 1 to 2 persons</v>
      </c>
      <c r="E75" s="1"/>
      <c r="F75" s="1"/>
    </row>
    <row r="76" spans="1:6" x14ac:dyDescent="0.25">
      <c r="A76" t="s">
        <v>79</v>
      </c>
      <c r="B76" s="1" t="str">
        <f>VLOOKUP(A76,Sheet1!A:D,2,FALSE)</f>
        <v>ActivityConstraintsI.csv</v>
      </c>
      <c r="C76" s="1" t="str">
        <f>VLOOKUP(A76,Sheet1!A:D,3,FALSE)</f>
        <v>Zones</v>
      </c>
      <c r="D76" s="1" t="str">
        <f>VLOOKUP(A76,Sheet1!A:D,4,FALSE)</f>
        <v xml:space="preserve">Household Income $15,000 to 19,999 Household size 1 to 2 persons </v>
      </c>
      <c r="E76" s="1"/>
      <c r="F76" s="1"/>
    </row>
    <row r="77" spans="1:6" x14ac:dyDescent="0.25">
      <c r="A77" t="s">
        <v>81</v>
      </c>
      <c r="B77" s="1" t="str">
        <f>VLOOKUP(A77,Sheet1!A:D,2,FALSE)</f>
        <v>ActivityConstraintsI.csv</v>
      </c>
      <c r="C77" s="1" t="str">
        <f>VLOOKUP(A77,Sheet1!A:D,3,FALSE)</f>
        <v>Zones</v>
      </c>
      <c r="D77" s="1" t="str">
        <f>VLOOKUP(A77,Sheet1!A:D,4,FALSE)</f>
        <v xml:space="preserve">Household Income $20,000 to 29,999 Household size 1 to 2 persons </v>
      </c>
      <c r="E77" s="1"/>
      <c r="F77" s="1"/>
    </row>
    <row r="78" spans="1:6" x14ac:dyDescent="0.25">
      <c r="A78" t="s">
        <v>83</v>
      </c>
      <c r="B78" s="1" t="str">
        <f>VLOOKUP(A78,Sheet1!A:D,2,FALSE)</f>
        <v>ActivityConstraintsI.csv</v>
      </c>
      <c r="C78" s="1" t="str">
        <f>VLOOKUP(A78,Sheet1!A:D,3,FALSE)</f>
        <v>Zones</v>
      </c>
      <c r="D78" s="1" t="str">
        <f>VLOOKUP(A78,Sheet1!A:D,4,FALSE)</f>
        <v xml:space="preserve">Household Income $30,000 to 39,999 Household size 1 to 2 persons </v>
      </c>
      <c r="E78" s="1"/>
      <c r="F78" s="1"/>
    </row>
    <row r="79" spans="1:6" x14ac:dyDescent="0.25">
      <c r="A79" t="s">
        <v>85</v>
      </c>
      <c r="B79" s="1" t="str">
        <f>VLOOKUP(A79,Sheet1!A:D,2,FALSE)</f>
        <v>ActivityConstraintsI.csv</v>
      </c>
      <c r="C79" s="1" t="str">
        <f>VLOOKUP(A79,Sheet1!A:D,3,FALSE)</f>
        <v>Zones</v>
      </c>
      <c r="D79" s="1" t="str">
        <f>VLOOKUP(A79,Sheet1!A:D,4,FALSE)</f>
        <v xml:space="preserve">Household Income $40,000 to 49,999 Household size 1 to 2 persons </v>
      </c>
      <c r="E79" s="1"/>
      <c r="F79" s="1"/>
    </row>
    <row r="80" spans="1:6" x14ac:dyDescent="0.25">
      <c r="A80" t="s">
        <v>87</v>
      </c>
      <c r="B80" s="1" t="str">
        <f>VLOOKUP(A80,Sheet1!A:D,2,FALSE)</f>
        <v>ActivityConstraintsI.csv</v>
      </c>
      <c r="C80" s="1" t="str">
        <f>VLOOKUP(A80,Sheet1!A:D,3,FALSE)</f>
        <v>Zones</v>
      </c>
      <c r="D80" s="1" t="str">
        <f>VLOOKUP(A80,Sheet1!A:D,4,FALSE)</f>
        <v xml:space="preserve">Household Income $50,000 to 69,999 Household size 1 to 2 persons </v>
      </c>
      <c r="E80" s="1"/>
      <c r="F80" s="1"/>
    </row>
    <row r="81" spans="1:6" x14ac:dyDescent="0.25">
      <c r="A81" t="s">
        <v>89</v>
      </c>
      <c r="B81" s="1" t="str">
        <f>VLOOKUP(A81,Sheet1!A:D,2,FALSE)</f>
        <v>ActivityConstraintsI.csv</v>
      </c>
      <c r="C81" s="1" t="str">
        <f>VLOOKUP(A81,Sheet1!A:D,3,FALSE)</f>
        <v>Zones</v>
      </c>
      <c r="D81" s="1" t="str">
        <f>VLOOKUP(A81,Sheet1!A:D,4,FALSE)</f>
        <v xml:space="preserve">Household Income over $70,000 Household size 1 to 2 persons </v>
      </c>
      <c r="E81" s="1"/>
      <c r="F81" s="1"/>
    </row>
    <row r="82" spans="1:6" x14ac:dyDescent="0.25">
      <c r="A82" t="s">
        <v>91</v>
      </c>
      <c r="B82" s="1" t="str">
        <f>VLOOKUP(A82,Sheet1!A:D,2,FALSE)</f>
        <v>ActivityConstraintsI.csv</v>
      </c>
      <c r="C82" s="1" t="str">
        <f>VLOOKUP(A82,Sheet1!A:D,3,FALSE)</f>
        <v>Zones</v>
      </c>
      <c r="D82" s="1" t="str">
        <f>VLOOKUP(A82,Sheet1!A:D,4,FALSE)</f>
        <v>Household Income $0 to 4,999 Household size 3 or more persons</v>
      </c>
      <c r="E82" s="1"/>
      <c r="F82" s="1"/>
    </row>
    <row r="83" spans="1:6" x14ac:dyDescent="0.25">
      <c r="A83" t="s">
        <v>93</v>
      </c>
      <c r="B83" s="1" t="str">
        <f>VLOOKUP(A83,Sheet1!A:D,2,FALSE)</f>
        <v>ActivityConstraintsI.csv</v>
      </c>
      <c r="C83" s="1" t="str">
        <f>VLOOKUP(A83,Sheet1!A:D,3,FALSE)</f>
        <v>Zones</v>
      </c>
      <c r="D83" s="1" t="str">
        <f>VLOOKUP(A83,Sheet1!A:D,4,FALSE)</f>
        <v>Household Income $5,000 to 9,999 Household size 3 or more persons</v>
      </c>
      <c r="E83" s="1"/>
      <c r="F83" s="1"/>
    </row>
    <row r="84" spans="1:6" x14ac:dyDescent="0.25">
      <c r="A84" t="s">
        <v>95</v>
      </c>
      <c r="B84" s="1" t="str">
        <f>VLOOKUP(A84,Sheet1!A:D,2,FALSE)</f>
        <v>ActivityConstraintsI.csv</v>
      </c>
      <c r="C84" s="1" t="str">
        <f>VLOOKUP(A84,Sheet1!A:D,3,FALSE)</f>
        <v>Zones</v>
      </c>
      <c r="D84" s="1" t="str">
        <f>VLOOKUP(A84,Sheet1!A:D,4,FALSE)</f>
        <v>Household Income $10,000 to 14,999 Household size 3 or more persons</v>
      </c>
      <c r="E84" s="1"/>
      <c r="F84" s="1"/>
    </row>
    <row r="85" spans="1:6" x14ac:dyDescent="0.25">
      <c r="A85" t="s">
        <v>97</v>
      </c>
      <c r="B85" s="1" t="str">
        <f>VLOOKUP(A85,Sheet1!A:D,2,FALSE)</f>
        <v>ActivityConstraintsI.csv</v>
      </c>
      <c r="C85" s="1" t="str">
        <f>VLOOKUP(A85,Sheet1!A:D,3,FALSE)</f>
        <v>Zones</v>
      </c>
      <c r="D85" s="1" t="str">
        <f>VLOOKUP(A85,Sheet1!A:D,4,FALSE)</f>
        <v>Household Income $15,000 to 19,999 Household size 3 or more persons</v>
      </c>
      <c r="E85" s="1"/>
      <c r="F85" s="1"/>
    </row>
    <row r="86" spans="1:6" x14ac:dyDescent="0.25">
      <c r="A86" t="s">
        <v>99</v>
      </c>
      <c r="B86" s="1" t="str">
        <f>VLOOKUP(A86,Sheet1!A:D,2,FALSE)</f>
        <v>ActivityConstraintsI.csv</v>
      </c>
      <c r="C86" s="1" t="str">
        <f>VLOOKUP(A86,Sheet1!A:D,3,FALSE)</f>
        <v>Zones</v>
      </c>
      <c r="D86" s="1" t="str">
        <f>VLOOKUP(A86,Sheet1!A:D,4,FALSE)</f>
        <v>Household Income $20,000 to 29,999 Household size 3 or more persons</v>
      </c>
      <c r="E86" s="1"/>
      <c r="F86" s="1"/>
    </row>
    <row r="87" spans="1:6" x14ac:dyDescent="0.25">
      <c r="A87" t="s">
        <v>101</v>
      </c>
      <c r="B87" s="1" t="str">
        <f>VLOOKUP(A87,Sheet1!A:D,2,FALSE)</f>
        <v>ActivityConstraintsI.csv</v>
      </c>
      <c r="C87" s="1" t="str">
        <f>VLOOKUP(A87,Sheet1!A:D,3,FALSE)</f>
        <v>Zones</v>
      </c>
      <c r="D87" s="1" t="str">
        <f>VLOOKUP(A87,Sheet1!A:D,4,FALSE)</f>
        <v>Household Income $30,000 to 39,999 Household size 3 or more persons</v>
      </c>
      <c r="E87" s="1"/>
      <c r="F87" s="1"/>
    </row>
    <row r="88" spans="1:6" x14ac:dyDescent="0.25">
      <c r="A88" t="s">
        <v>103</v>
      </c>
      <c r="B88" s="1" t="str">
        <f>VLOOKUP(A88,Sheet1!A:D,2,FALSE)</f>
        <v>ActivityConstraintsI.csv</v>
      </c>
      <c r="C88" s="1" t="str">
        <f>VLOOKUP(A88,Sheet1!A:D,3,FALSE)</f>
        <v>Zones</v>
      </c>
      <c r="D88" s="1" t="str">
        <f>VLOOKUP(A88,Sheet1!A:D,4,FALSE)</f>
        <v>Household Income $40,000 to 49,999 Household size 3 or more persons</v>
      </c>
      <c r="E88" s="1"/>
      <c r="F88" s="1"/>
    </row>
    <row r="89" spans="1:6" x14ac:dyDescent="0.25">
      <c r="A89" t="s">
        <v>105</v>
      </c>
      <c r="B89" s="1" t="str">
        <f>VLOOKUP(A89,Sheet1!A:D,2,FALSE)</f>
        <v>ActivityConstraintsI.csv</v>
      </c>
      <c r="C89" s="1" t="str">
        <f>VLOOKUP(A89,Sheet1!A:D,3,FALSE)</f>
        <v>Zones</v>
      </c>
      <c r="D89" s="1" t="str">
        <f>VLOOKUP(A89,Sheet1!A:D,4,FALSE)</f>
        <v>Household Income $50,000 to 69,999 Household size 3 or more persons</v>
      </c>
      <c r="E89" s="1"/>
      <c r="F89" s="1"/>
    </row>
    <row r="90" spans="1:6" x14ac:dyDescent="0.25">
      <c r="A90" t="s">
        <v>107</v>
      </c>
      <c r="B90" s="1" t="str">
        <f>VLOOKUP(A90,Sheet1!A:D,2,FALSE)</f>
        <v>ActivityConstraintsI.csv</v>
      </c>
      <c r="C90" s="1" t="str">
        <f>VLOOKUP(A90,Sheet1!A:D,3,FALSE)</f>
        <v>Zones</v>
      </c>
      <c r="D90" s="1" t="str">
        <f>VLOOKUP(A90,Sheet1!A:D,4,FALSE)</f>
        <v>Household Income $70,000 and over  Household size 3 or more persons</v>
      </c>
      <c r="E90" s="1"/>
      <c r="F90" s="1"/>
    </row>
    <row r="91" spans="1:6" x14ac:dyDescent="0.25">
      <c r="A91" t="s">
        <v>109</v>
      </c>
      <c r="B91" s="1" t="str">
        <f>VLOOKUP(A91,Sheet1!A:D,2,FALSE)</f>
        <v>activity_forecast.csv</v>
      </c>
      <c r="C91" s="1" t="str">
        <f>VLOOKUP(A91,Sheet1!A:D,3,FALSE)</f>
        <v>Zones</v>
      </c>
      <c r="D91" s="1">
        <f>VLOOKUP(A91,Sheet1!A:D,4,FALSE)</f>
        <v>0</v>
      </c>
      <c r="E91" s="1"/>
      <c r="F91" s="1"/>
    </row>
    <row r="92" spans="1:6" x14ac:dyDescent="0.25">
      <c r="A92" t="s">
        <v>110</v>
      </c>
      <c r="B92" s="1" t="str">
        <f>VLOOKUP(A92,Sheet1!A:D,2,FALSE)</f>
        <v>activity_forecast.csv</v>
      </c>
      <c r="C92" s="1" t="str">
        <f>VLOOKUP(A92,Sheet1!A:D,3,FALSE)</f>
        <v>Zones</v>
      </c>
      <c r="D92" s="1">
        <f>VLOOKUP(A92,Sheet1!A:D,4,FALSE)</f>
        <v>0</v>
      </c>
      <c r="E92" s="1"/>
      <c r="F92" s="1"/>
    </row>
    <row r="93" spans="1:6" x14ac:dyDescent="0.25">
      <c r="A93" t="s">
        <v>111</v>
      </c>
      <c r="B93" s="1" t="str">
        <f>VLOOKUP(A93,Sheet1!A:D,2,FALSE)</f>
        <v>activity_forecast.csv</v>
      </c>
      <c r="C93" s="1" t="str">
        <f>VLOOKUP(A93,Sheet1!A:D,3,FALSE)</f>
        <v>Zones</v>
      </c>
      <c r="D93" s="1">
        <f>VLOOKUP(A93,Sheet1!A:D,4,FALSE)</f>
        <v>0</v>
      </c>
      <c r="E93" s="1"/>
      <c r="F93" s="1"/>
    </row>
    <row r="94" spans="1:6" x14ac:dyDescent="0.25">
      <c r="A94" t="s">
        <v>112</v>
      </c>
      <c r="B94" s="1" t="str">
        <f>VLOOKUP(A94,Sheet1!A:D,2,FALSE)</f>
        <v>activity_forecast.csv</v>
      </c>
      <c r="C94" s="1" t="str">
        <f>VLOOKUP(A94,Sheet1!A:D,3,FALSE)</f>
        <v>Zones</v>
      </c>
      <c r="D94" s="1">
        <f>VLOOKUP(A94,Sheet1!A:D,4,FALSE)</f>
        <v>0</v>
      </c>
      <c r="E94" s="1"/>
      <c r="F94" s="1"/>
    </row>
    <row r="95" spans="1:6" x14ac:dyDescent="0.25">
      <c r="A95" t="s">
        <v>113</v>
      </c>
      <c r="B95" s="1" t="str">
        <f>VLOOKUP(A95,Sheet1!A:D,2,FALSE)</f>
        <v>activity_forecast.csv</v>
      </c>
      <c r="C95" s="1" t="str">
        <f>VLOOKUP(A95,Sheet1!A:D,3,FALSE)</f>
        <v>Zones</v>
      </c>
      <c r="D95" s="1">
        <f>VLOOKUP(A95,Sheet1!A:D,4,FALSE)</f>
        <v>0</v>
      </c>
      <c r="E95" s="1"/>
      <c r="F95" s="1"/>
    </row>
    <row r="96" spans="1:6" x14ac:dyDescent="0.25">
      <c r="A96" t="s">
        <v>114</v>
      </c>
      <c r="B96" s="1" t="str">
        <f>VLOOKUP(A96,Sheet1!A:D,2,FALSE)</f>
        <v>activity_forecast.csv</v>
      </c>
      <c r="C96" s="1" t="str">
        <f>VLOOKUP(A96,Sheet1!A:D,3,FALSE)</f>
        <v>Zones</v>
      </c>
      <c r="D96" s="1">
        <f>VLOOKUP(A96,Sheet1!A:D,4,FALSE)</f>
        <v>0</v>
      </c>
      <c r="E96" s="1"/>
      <c r="F96" s="1"/>
    </row>
    <row r="97" spans="1:6" x14ac:dyDescent="0.25">
      <c r="A97" t="s">
        <v>115</v>
      </c>
      <c r="B97" s="1" t="str">
        <f>VLOOKUP(A97,Sheet1!A:D,2,FALSE)</f>
        <v>alpha2beta.csv</v>
      </c>
      <c r="C97" s="1" t="str">
        <f>VLOOKUP(A97,Sheet1!A:D,3,FALSE)</f>
        <v>Zones</v>
      </c>
      <c r="D97" s="1">
        <f>VLOOKUP(A97,Sheet1!A:D,4,FALSE)</f>
        <v>0</v>
      </c>
      <c r="E97" s="1"/>
      <c r="F97" s="1"/>
    </row>
    <row r="98" spans="1:6" x14ac:dyDescent="0.25">
      <c r="A98" t="s">
        <v>116</v>
      </c>
      <c r="B98" s="1" t="str">
        <f>VLOOKUP(A98,Sheet1!A:D,2,FALSE)</f>
        <v>alpha2beta.csv</v>
      </c>
      <c r="C98" s="1" t="str">
        <f>VLOOKUP(A98,Sheet1!A:D,3,FALSE)</f>
        <v>Zones</v>
      </c>
      <c r="D98" s="1">
        <f>VLOOKUP(A98,Sheet1!A:D,4,FALSE)</f>
        <v>0</v>
      </c>
      <c r="E98" s="1"/>
      <c r="F98" s="1"/>
    </row>
    <row r="99" spans="1:6" x14ac:dyDescent="0.25">
      <c r="A99" t="s">
        <v>425</v>
      </c>
      <c r="B99" s="1" t="s">
        <v>145</v>
      </c>
      <c r="C99" s="1" t="s">
        <v>6</v>
      </c>
      <c r="D99" s="1" t="str">
        <f>CONCATENATE("Zoning Category - ",VLOOKUP(A99,Sheet3!$A$1:$B$56,2,FALSE))</f>
        <v>Zoning Category - Industrial Campus</v>
      </c>
      <c r="E99" s="1"/>
      <c r="F99" s="1"/>
    </row>
    <row r="100" spans="1:6" x14ac:dyDescent="0.25">
      <c r="A100" t="s">
        <v>426</v>
      </c>
      <c r="B100" s="1" t="s">
        <v>145</v>
      </c>
      <c r="C100" s="1" t="s">
        <v>6</v>
      </c>
      <c r="D100" s="1" t="str">
        <f>CONCATENATE("Zoning Category - ",VLOOKUP(A100,Sheet3!$A$1:$B$56,2,FALSE))</f>
        <v>Zoning Category - Industral - Heavy</v>
      </c>
      <c r="E100" s="1"/>
      <c r="F100" s="1"/>
    </row>
    <row r="101" spans="1:6" x14ac:dyDescent="0.25">
      <c r="A101" t="s">
        <v>427</v>
      </c>
      <c r="B101" s="1" t="s">
        <v>145</v>
      </c>
      <c r="C101" s="1" t="s">
        <v>6</v>
      </c>
      <c r="D101" s="1" t="str">
        <f>CONCATENATE("Zoning Category - ",VLOOKUP(A101,Sheet3!$A$1:$B$56,2,FALSE))</f>
        <v>Zoning Category - Industral - Light</v>
      </c>
      <c r="E101" s="1"/>
      <c r="F101" s="1"/>
    </row>
    <row r="102" spans="1:6" x14ac:dyDescent="0.25">
      <c r="A102" t="s">
        <v>117</v>
      </c>
      <c r="B102" s="1" t="str">
        <f>VLOOKUP(A102,Sheet1!A:D,2,FALSE)</f>
        <v>activity_forecast.csv</v>
      </c>
      <c r="C102" s="1" t="str">
        <f>VLOOKUP(A102,Sheet1!A:D,3,FALSE)</f>
        <v>Zones</v>
      </c>
      <c r="D102" s="1">
        <f>VLOOKUP(A102,Sheet1!A:D,4,FALSE)</f>
        <v>0</v>
      </c>
      <c r="E102" s="1"/>
      <c r="F102" s="1"/>
    </row>
    <row r="103" spans="1:6" x14ac:dyDescent="0.25">
      <c r="A103" t="s">
        <v>118</v>
      </c>
      <c r="B103" s="1" t="str">
        <f>VLOOKUP(A103,Sheet1!A:D,2,FALSE)</f>
        <v>activity_forecast.csv</v>
      </c>
      <c r="C103" s="1" t="str">
        <f>VLOOKUP(A103,Sheet1!A:D,3,FALSE)</f>
        <v>Zones</v>
      </c>
      <c r="D103" s="1">
        <f>VLOOKUP(A103,Sheet1!A:D,4,FALSE)</f>
        <v>0</v>
      </c>
      <c r="E103" s="1"/>
      <c r="F103" s="1"/>
    </row>
    <row r="104" spans="1:6" x14ac:dyDescent="0.25">
      <c r="A104" t="s">
        <v>428</v>
      </c>
      <c r="B104" s="1" t="s">
        <v>145</v>
      </c>
      <c r="C104" s="1" t="s">
        <v>6</v>
      </c>
      <c r="D104" s="1" t="str">
        <f>CONCATENATE("Zoning Category - ",VLOOKUP(A104,Sheet3!$A$1:$B$56,2,FALSE))</f>
        <v>Zoning Category - Industrial Office</v>
      </c>
      <c r="E104" s="1"/>
      <c r="F104" s="1"/>
    </row>
    <row r="105" spans="1:6" x14ac:dyDescent="0.25">
      <c r="A105" t="s">
        <v>429</v>
      </c>
      <c r="B105" s="1" t="s">
        <v>145</v>
      </c>
      <c r="C105" s="1" t="s">
        <v>6</v>
      </c>
      <c r="D105" s="1" t="str">
        <f>CONCATENATE("Zoning Category - ",VLOOKUP(A105,Sheet3!$A$1:$B$56,2,FALSE))</f>
        <v>Zoning Category - Indian reservation/tribal trust</v>
      </c>
      <c r="E105" s="1"/>
      <c r="F105" s="1"/>
    </row>
    <row r="106" spans="1:6" x14ac:dyDescent="0.25">
      <c r="A106" t="s">
        <v>119</v>
      </c>
      <c r="B106" s="1" t="str">
        <f>VLOOKUP(A106,Sheet1!A:D,2,FALSE)</f>
        <v>activity_forecast.csv</v>
      </c>
      <c r="C106" s="1" t="str">
        <f>VLOOKUP(A106,Sheet1!A:D,3,FALSE)</f>
        <v>Zones</v>
      </c>
      <c r="D106" s="1">
        <f>VLOOKUP(A106,Sheet1!A:D,4,FALSE)</f>
        <v>0</v>
      </c>
      <c r="E106" s="1"/>
      <c r="F106" s="1"/>
    </row>
    <row r="107" spans="1:6" x14ac:dyDescent="0.25">
      <c r="A107" t="s">
        <v>120</v>
      </c>
      <c r="B107" s="1" t="str">
        <f>VLOOKUP(A107,Sheet1!A:D,2,FALSE)</f>
        <v>activity_forecast.csv</v>
      </c>
      <c r="C107" s="1" t="str">
        <f>VLOOKUP(A107,Sheet1!A:D,3,FALSE)</f>
        <v>Zones</v>
      </c>
      <c r="D107" s="1">
        <f>VLOOKUP(A107,Sheet1!A:D,4,FALSE)</f>
        <v>0</v>
      </c>
      <c r="E107" s="1"/>
      <c r="F107" s="1"/>
    </row>
    <row r="108" spans="1:6" x14ac:dyDescent="0.25">
      <c r="A108" t="s">
        <v>430</v>
      </c>
      <c r="B108" s="1" t="s">
        <v>145</v>
      </c>
      <c r="C108" s="1" t="s">
        <v>6</v>
      </c>
      <c r="D108" s="1" t="str">
        <f>CONCATENATE("Zoning Category - ",VLOOKUP(A108,Sheet3!$A$1:$B$56,2,FALSE))</f>
        <v>Zoning Category - Low-density Res.</v>
      </c>
      <c r="E108" s="1"/>
      <c r="F108" s="1"/>
    </row>
    <row r="109" spans="1:6" x14ac:dyDescent="0.25">
      <c r="A109" t="s">
        <v>121</v>
      </c>
      <c r="B109" s="1" t="str">
        <f>VLOOKUP(A109,Sheet1!A:D,2,FALSE)</f>
        <v>alpha2beta.csv</v>
      </c>
      <c r="C109" s="1" t="str">
        <f>VLOOKUP(A109,Sheet1!A:D,3,FALSE)</f>
        <v>Zones</v>
      </c>
      <c r="D109" s="1">
        <f>VLOOKUP(A109,Sheet1!A:D,4,FALSE)</f>
        <v>0</v>
      </c>
      <c r="E109" s="1"/>
      <c r="F109" s="1"/>
    </row>
    <row r="110" spans="1:6" x14ac:dyDescent="0.25">
      <c r="A110" t="s">
        <v>431</v>
      </c>
      <c r="B110" s="1" t="s">
        <v>145</v>
      </c>
      <c r="C110" s="1" t="s">
        <v>6</v>
      </c>
      <c r="D110" s="1" t="str">
        <f>CONCATENATE("Zoning Category - ",VLOOKUP(A110,Sheet3!$A$1:$B$56,2,FALSE))</f>
        <v>Zoning Category - Mineral and Aggregate</v>
      </c>
      <c r="E110" s="1"/>
      <c r="F110" s="1"/>
    </row>
    <row r="111" spans="1:6" x14ac:dyDescent="0.25">
      <c r="A111" t="s">
        <v>432</v>
      </c>
      <c r="B111" s="1" t="s">
        <v>145</v>
      </c>
      <c r="C111" s="1" t="s">
        <v>6</v>
      </c>
      <c r="D111" s="1" t="str">
        <f>CONCATENATE("Zoning Category - ",VLOOKUP(A111,Sheet3!$A$1:$B$56,2,FALSE))</f>
        <v>Zoning Category - Medium-density Res.</v>
      </c>
      <c r="E111" s="1"/>
      <c r="F111" s="1"/>
    </row>
    <row r="112" spans="1:6" x14ac:dyDescent="0.25">
      <c r="A112" t="s">
        <v>122</v>
      </c>
      <c r="B112" s="1" t="str">
        <f>VLOOKUP(A112,Sheet1!A:D,2,FALSE)</f>
        <v>activity_forecast.csv</v>
      </c>
      <c r="C112" s="1" t="str">
        <f>VLOOKUP(A112,Sheet1!A:D,3,FALSE)</f>
        <v>Zones</v>
      </c>
      <c r="D112" s="1" t="str">
        <f>VLOOKUP(A112,Sheet1!A:D,4,FALSE)</f>
        <v>Manufacturing FOOD - Heavy Industry</v>
      </c>
      <c r="E112" s="1"/>
      <c r="F112" s="1"/>
    </row>
    <row r="113" spans="1:6" x14ac:dyDescent="0.25">
      <c r="A113" t="s">
        <v>124</v>
      </c>
      <c r="B113" s="1" t="str">
        <f>VLOOKUP(A113,Sheet1!A:D,2,FALSE)</f>
        <v>activity_forecast.csv</v>
      </c>
      <c r="C113" s="1" t="str">
        <f>VLOOKUP(A113,Sheet1!A:D,3,FALSE)</f>
        <v>Zones</v>
      </c>
      <c r="D113" s="1" t="str">
        <f>VLOOKUP(A113,Sheet1!A:D,4,FALSE)</f>
        <v>Manufacturing FOOD - Light Industry</v>
      </c>
      <c r="E113" s="1"/>
      <c r="F113" s="1"/>
    </row>
    <row r="114" spans="1:6" x14ac:dyDescent="0.25">
      <c r="A114" t="s">
        <v>126</v>
      </c>
      <c r="B114" s="1" t="str">
        <f>VLOOKUP(A114,Sheet1!A:D,2,FALSE)</f>
        <v>activity_forecast.csv</v>
      </c>
      <c r="C114" s="1" t="str">
        <f>VLOOKUP(A114,Sheet1!A:D,3,FALSE)</f>
        <v>Zones</v>
      </c>
      <c r="D114" s="1" t="str">
        <f>VLOOKUP(A114,Sheet1!A:D,4,FALSE)</f>
        <v>Manufacturing HIGH TECH - Heavy Industry</v>
      </c>
      <c r="E114" s="1"/>
      <c r="F114" s="1"/>
    </row>
    <row r="115" spans="1:6" x14ac:dyDescent="0.25">
      <c r="A115" t="s">
        <v>128</v>
      </c>
      <c r="B115" s="1" t="str">
        <f>VLOOKUP(A115,Sheet1!A:D,2,FALSE)</f>
        <v>activity_forecast.csv</v>
      </c>
      <c r="C115" s="1" t="str">
        <f>VLOOKUP(A115,Sheet1!A:D,3,FALSE)</f>
        <v>Zones</v>
      </c>
      <c r="D115" s="1" t="str">
        <f>VLOOKUP(A115,Sheet1!A:D,4,FALSE)</f>
        <v>Manufacturing HIGH TECH - Light Industry</v>
      </c>
      <c r="E115" s="1"/>
      <c r="F115" s="1"/>
    </row>
    <row r="116" spans="1:6" x14ac:dyDescent="0.25">
      <c r="A116" t="s">
        <v>130</v>
      </c>
      <c r="B116" s="1" t="str">
        <f>VLOOKUP(A116,Sheet1!A:D,2,FALSE)</f>
        <v>activity_forecast.csv</v>
      </c>
      <c r="C116" s="1" t="str">
        <f>VLOOKUP(A116,Sheet1!A:D,3,FALSE)</f>
        <v>Zones</v>
      </c>
      <c r="D116" s="1">
        <f>VLOOKUP(A116,Sheet1!A:D,4,FALSE)</f>
        <v>0</v>
      </c>
      <c r="E116" s="1"/>
      <c r="F116" s="1"/>
    </row>
    <row r="117" spans="1:6" x14ac:dyDescent="0.25">
      <c r="A117" t="s">
        <v>131</v>
      </c>
      <c r="B117" s="1" t="str">
        <f>VLOOKUP(A117,Sheet1!A:D,2,FALSE)</f>
        <v>activity_forecast.csv</v>
      </c>
      <c r="C117" s="1" t="str">
        <f>VLOOKUP(A117,Sheet1!A:D,3,FALSE)</f>
        <v>Zones</v>
      </c>
      <c r="D117" s="1">
        <f>VLOOKUP(A117,Sheet1!A:D,4,FALSE)</f>
        <v>0</v>
      </c>
      <c r="E117" s="1"/>
      <c r="F117" s="1"/>
    </row>
    <row r="118" spans="1:6" x14ac:dyDescent="0.25">
      <c r="A118" t="s">
        <v>132</v>
      </c>
      <c r="B118" s="1" t="str">
        <f>VLOOKUP(A118,Sheet1!A:D,2,FALSE)</f>
        <v>activity_forecast.csv</v>
      </c>
      <c r="C118" s="1" t="str">
        <f>VLOOKUP(A118,Sheet1!A:D,3,FALSE)</f>
        <v>Zones</v>
      </c>
      <c r="D118" s="1">
        <f>VLOOKUP(A118,Sheet1!A:D,4,FALSE)</f>
        <v>0</v>
      </c>
      <c r="E118" s="1"/>
      <c r="F118" s="1"/>
    </row>
    <row r="119" spans="1:6" x14ac:dyDescent="0.25">
      <c r="A119" t="s">
        <v>133</v>
      </c>
      <c r="B119" s="1" t="str">
        <f>VLOOKUP(A119,Sheet1!A:D,2,FALSE)</f>
        <v>activity_forecast.csv</v>
      </c>
      <c r="C119" s="1" t="str">
        <f>VLOOKUP(A119,Sheet1!A:D,3,FALSE)</f>
        <v>Zones</v>
      </c>
      <c r="D119" s="1">
        <f>VLOOKUP(A119,Sheet1!A:D,4,FALSE)</f>
        <v>0</v>
      </c>
      <c r="E119" s="1"/>
      <c r="F119" s="1"/>
    </row>
    <row r="120" spans="1:6" x14ac:dyDescent="0.25">
      <c r="A120" t="s">
        <v>134</v>
      </c>
      <c r="B120" s="1" t="str">
        <f>VLOOKUP(A120,Sheet1!A:D,2,FALSE)</f>
        <v>activity_forecast.csv</v>
      </c>
      <c r="C120" s="1" t="str">
        <f>VLOOKUP(A120,Sheet1!A:D,3,FALSE)</f>
        <v>Zones</v>
      </c>
      <c r="D120" s="1">
        <f>VLOOKUP(A120,Sheet1!A:D,4,FALSE)</f>
        <v>0</v>
      </c>
      <c r="E120" s="1"/>
      <c r="F120" s="1"/>
    </row>
    <row r="121" spans="1:6" x14ac:dyDescent="0.25">
      <c r="A121" t="s">
        <v>433</v>
      </c>
      <c r="B121" s="1" t="s">
        <v>145</v>
      </c>
      <c r="C121" s="1" t="s">
        <v>6</v>
      </c>
      <c r="D121" s="1" t="str">
        <f>CONCATENATE("Zoning Category - ",VLOOKUP(A121,Sheet3!$A$1:$B$56,2,FALSE))</f>
        <v>Zoning Category - Marginal Farm Land 10+</v>
      </c>
      <c r="E121" s="1"/>
      <c r="F121" s="1"/>
    </row>
    <row r="122" spans="1:6" x14ac:dyDescent="0.25">
      <c r="A122" t="s">
        <v>434</v>
      </c>
      <c r="B122" s="1" t="s">
        <v>145</v>
      </c>
      <c r="C122" s="1" t="s">
        <v>6</v>
      </c>
      <c r="D122" s="1" t="str">
        <f>CONCATENATE("Zoning Category - ",VLOOKUP(A122,Sheet3!$A$1:$B$56,2,FALSE))</f>
        <v>Zoning Category - Medium High-density Res.</v>
      </c>
      <c r="E122" s="1"/>
      <c r="F122" s="1"/>
    </row>
    <row r="123" spans="1:6" x14ac:dyDescent="0.25">
      <c r="A123" t="s">
        <v>435</v>
      </c>
      <c r="B123" s="1" t="s">
        <v>145</v>
      </c>
      <c r="C123" s="1" t="s">
        <v>6</v>
      </c>
      <c r="D123" s="1" t="str">
        <f>CONCATENATE("Zoning Category - ",VLOOKUP(A123,Sheet3!$A$1:$B$56,2,FALSE))</f>
        <v>Zoning Category - Medium Low-density Res.</v>
      </c>
      <c r="E123" s="1"/>
      <c r="F123" s="1"/>
    </row>
    <row r="124" spans="1:6" x14ac:dyDescent="0.25">
      <c r="A124" t="s">
        <v>135</v>
      </c>
      <c r="B124" s="1" t="str">
        <f>VLOOKUP(A124,Sheet1!A:D,2,FALSE)</f>
        <v>AllZones.csv</v>
      </c>
      <c r="C124" s="1" t="str">
        <f>VLOOKUP(A124,Sheet1!A:D,3,FALSE)</f>
        <v>Zones</v>
      </c>
      <c r="D124" s="1">
        <f>VLOOKUP(A124,Sheet1!A:D,4,FALSE)</f>
        <v>0</v>
      </c>
      <c r="E124" s="1"/>
      <c r="F124" s="1"/>
    </row>
    <row r="125" spans="1:6" x14ac:dyDescent="0.25">
      <c r="A125" t="s">
        <v>136</v>
      </c>
      <c r="B125" s="1" t="str">
        <f>VLOOKUP(A125,Sheet1!A:D,2,FALSE)</f>
        <v>alpha2beta.csv</v>
      </c>
      <c r="C125" s="1" t="str">
        <f>VLOOKUP(A125,Sheet1!A:D,3,FALSE)</f>
        <v>Zones</v>
      </c>
      <c r="D125" s="1">
        <f>VLOOKUP(A125,Sheet1!A:D,4,FALSE)</f>
        <v>0</v>
      </c>
      <c r="E125" s="1"/>
      <c r="F125" s="1"/>
    </row>
    <row r="126" spans="1:6" x14ac:dyDescent="0.25">
      <c r="A126" t="s">
        <v>137</v>
      </c>
      <c r="B126" s="1" t="str">
        <f>VLOOKUP(A126,Sheet1!A:D,2,FALSE)</f>
        <v>alpha2beta.csv</v>
      </c>
      <c r="C126" s="1" t="str">
        <f>VLOOKUP(A126,Sheet1!A:D,3,FALSE)</f>
        <v>Zones</v>
      </c>
      <c r="D126" s="1">
        <f>VLOOKUP(A126,Sheet1!A:D,4,FALSE)</f>
        <v>0</v>
      </c>
      <c r="E126" s="1"/>
      <c r="F126" s="1"/>
    </row>
    <row r="127" spans="1:6" x14ac:dyDescent="0.25">
      <c r="A127" t="s">
        <v>436</v>
      </c>
      <c r="B127" s="1" t="s">
        <v>145</v>
      </c>
      <c r="C127" s="1" t="s">
        <v>6</v>
      </c>
      <c r="D127" s="1" t="str">
        <f>CONCATENATE("Zoning Category - ",VLOOKUP(A127,Sheet3!$A$1:$B$56,2,FALSE))</f>
        <v>Zoning Category - Mixed-Use Com. &amp; Res. Extremely High</v>
      </c>
      <c r="E127" s="1"/>
      <c r="F127" s="1"/>
    </row>
    <row r="128" spans="1:6" x14ac:dyDescent="0.25">
      <c r="A128" t="s">
        <v>437</v>
      </c>
      <c r="B128" s="1" t="s">
        <v>145</v>
      </c>
      <c r="C128" s="1" t="s">
        <v>6</v>
      </c>
      <c r="D128" s="1" t="str">
        <f>CONCATENATE("Zoning Category - ",VLOOKUP(A128,Sheet3!$A$1:$B$56,2,FALSE))</f>
        <v>Zoning Category - Mixed-Use Com. &amp; Res. High</v>
      </c>
      <c r="E128" s="1"/>
      <c r="F128" s="1"/>
    </row>
    <row r="129" spans="1:6" x14ac:dyDescent="0.25">
      <c r="A129" t="s">
        <v>438</v>
      </c>
      <c r="B129" s="1" t="s">
        <v>145</v>
      </c>
      <c r="C129" s="1" t="s">
        <v>6</v>
      </c>
      <c r="D129" s="1" t="str">
        <f>CONCATENATE("Zoning Category - ",VLOOKUP(A129,Sheet3!$A$1:$B$56,2,FALSE))</f>
        <v>Zoning Category - Mixed-Use Com. &amp; Res. Low</v>
      </c>
      <c r="E129" s="1"/>
      <c r="F129" s="1"/>
    </row>
    <row r="130" spans="1:6" x14ac:dyDescent="0.25">
      <c r="A130" t="s">
        <v>439</v>
      </c>
      <c r="B130" s="1" t="s">
        <v>145</v>
      </c>
      <c r="C130" s="1" t="s">
        <v>6</v>
      </c>
      <c r="D130" s="1" t="str">
        <f>CONCATENATE("Zoning Category - ",VLOOKUP(A130,Sheet3!$A$1:$B$56,2,FALSE))</f>
        <v>Zoning Category - Mixed-Use Com. &amp; Res. Medium</v>
      </c>
      <c r="E130" s="1"/>
      <c r="F130" s="1"/>
    </row>
    <row r="131" spans="1:6" x14ac:dyDescent="0.25">
      <c r="A131" t="s">
        <v>440</v>
      </c>
      <c r="B131" s="1" t="s">
        <v>145</v>
      </c>
      <c r="C131" s="1" t="s">
        <v>6</v>
      </c>
      <c r="D131" s="1" t="str">
        <f>CONCATENATE("Zoning Category - ",VLOOKUP(A131,Sheet3!$A$1:$B$56,2,FALSE))</f>
        <v>Zoning Category - Mixed-Use Com. &amp; Res. Med-high</v>
      </c>
      <c r="E131" s="1"/>
      <c r="F131" s="1"/>
    </row>
    <row r="132" spans="1:6" x14ac:dyDescent="0.25">
      <c r="A132" t="s">
        <v>441</v>
      </c>
      <c r="B132" s="1" t="s">
        <v>145</v>
      </c>
      <c r="C132" s="1" t="s">
        <v>6</v>
      </c>
      <c r="D132" s="1" t="str">
        <f>CONCATENATE("Zoning Category - ",VLOOKUP(A132,Sheet3!$A$1:$B$56,2,FALSE))</f>
        <v>Zoning Category - Mixed-Use Com. &amp; Res. V.High</v>
      </c>
      <c r="E132" s="1"/>
      <c r="F132" s="1"/>
    </row>
    <row r="133" spans="1:6" x14ac:dyDescent="0.25">
      <c r="A133" t="s">
        <v>138</v>
      </c>
      <c r="B133" s="1" t="str">
        <f>VLOOKUP(A133,Sheet1!A:D,2,FALSE)</f>
        <v>alpha2beta.csv</v>
      </c>
      <c r="C133" s="1" t="str">
        <f>VLOOKUP(A133,Sheet1!A:D,3,FALSE)</f>
        <v>Zones</v>
      </c>
      <c r="D133" s="1">
        <f>VLOOKUP(A133,Sheet1!A:D,4,FALSE)</f>
        <v>0</v>
      </c>
      <c r="E133" s="1"/>
      <c r="F133" s="1"/>
    </row>
    <row r="134" spans="1:6" x14ac:dyDescent="0.25">
      <c r="A134" t="s">
        <v>442</v>
      </c>
      <c r="B134" s="1" t="str">
        <f>VLOOKUP(A134,Sheet1!A:D,2,FALSE)</f>
        <v>AllLinks.csv</v>
      </c>
      <c r="C134" s="1" t="str">
        <f>VLOOKUP(A134,Sheet1!A:D,3,FALSE)</f>
        <v>Zones</v>
      </c>
      <c r="D134" s="1">
        <f>VLOOKUP(A134,Sheet1!A:D,4,FALSE)</f>
        <v>0</v>
      </c>
      <c r="E134" s="1"/>
      <c r="F134" s="1"/>
    </row>
    <row r="135" spans="1:6" x14ac:dyDescent="0.25">
      <c r="A135" t="s">
        <v>443</v>
      </c>
      <c r="B135" s="1" t="s">
        <v>145</v>
      </c>
      <c r="C135" s="1" t="s">
        <v>6</v>
      </c>
      <c r="D135" s="1" t="str">
        <f>CONCATENATE("Zoning Category - ",VLOOKUP(A135,Sheet3!$A$1:$B$56,2,FALSE))</f>
        <v>Zoning Category - Other</v>
      </c>
      <c r="E135" s="1"/>
      <c r="F135" s="1"/>
    </row>
    <row r="136" spans="1:6" x14ac:dyDescent="0.25">
      <c r="A136" t="s">
        <v>444</v>
      </c>
      <c r="B136" s="1" t="s">
        <v>145</v>
      </c>
      <c r="C136" s="1" t="s">
        <v>6</v>
      </c>
      <c r="D136" s="1" t="str">
        <f>CONCATENATE("Zoning Category - ",VLOOKUP(A136,Sheet3!$A$1:$B$56,2,FALSE))</f>
        <v>Zoning Category - Open Space/Conservation</v>
      </c>
      <c r="E136" s="1"/>
      <c r="F136" s="1"/>
    </row>
    <row r="137" spans="1:6" x14ac:dyDescent="0.25">
      <c r="A137" t="s">
        <v>141</v>
      </c>
      <c r="B137" s="1" t="str">
        <f>VLOOKUP(A137,Sheet1!A:D,2,FALSE)</f>
        <v>alpha2beta.csv</v>
      </c>
      <c r="C137" s="1" t="str">
        <f>VLOOKUP(A137,Sheet1!A:D,3,FALSE)</f>
        <v>Zones</v>
      </c>
      <c r="D137" s="1">
        <f>VLOOKUP(A137,Sheet1!A:D,4,FALSE)</f>
        <v>0</v>
      </c>
      <c r="E137" s="1"/>
      <c r="F137" s="1"/>
    </row>
    <row r="138" spans="1:6" x14ac:dyDescent="0.25">
      <c r="A138" t="s">
        <v>445</v>
      </c>
      <c r="B138" s="1" t="s">
        <v>145</v>
      </c>
      <c r="C138" s="1" t="s">
        <v>6</v>
      </c>
      <c r="D138" s="1" t="str">
        <f>CONCATENATE("Zoning Category - ",VLOOKUP(A138,Sheet3!$A$1:$B$56,2,FALSE))</f>
        <v>Zoning Category - Public &amp; semi-public Uses</v>
      </c>
      <c r="E138" s="1"/>
      <c r="F138" s="1"/>
    </row>
    <row r="139" spans="1:6" x14ac:dyDescent="0.25">
      <c r="A139" t="s">
        <v>446</v>
      </c>
      <c r="B139" s="1" t="s">
        <v>145</v>
      </c>
      <c r="C139" s="1" t="s">
        <v>6</v>
      </c>
      <c r="D139" s="1" t="str">
        <f>CONCATENATE("Zoning Category - ",VLOOKUP(A139,Sheet3!$A$1:$B$56,2,FALSE))</f>
        <v>Zoning Category - Prime Forest 80</v>
      </c>
      <c r="E139" s="1"/>
      <c r="F139" s="1"/>
    </row>
    <row r="140" spans="1:6" x14ac:dyDescent="0.25">
      <c r="A140" t="s">
        <v>447</v>
      </c>
      <c r="B140" s="1" t="s">
        <v>145</v>
      </c>
      <c r="C140" s="1" t="s">
        <v>6</v>
      </c>
      <c r="D140" s="1" t="str">
        <f>CONCATENATE("Zoning Category - ",VLOOKUP(A140,Sheet3!$A$1:$B$56,2,FALSE))</f>
        <v>Zoning Category - Parks &amp; Open Space</v>
      </c>
      <c r="E140" s="1"/>
      <c r="F140" s="1"/>
    </row>
    <row r="141" spans="1:6" x14ac:dyDescent="0.25">
      <c r="A141" t="s">
        <v>142</v>
      </c>
      <c r="B141" s="1" t="str">
        <f>VLOOKUP(A141,Sheet1!A:D,2,FALSE)</f>
        <v>alpha2beta.csv</v>
      </c>
      <c r="C141" s="1" t="str">
        <f>VLOOKUP(A141,Sheet1!A:D,3,FALSE)</f>
        <v>Zones</v>
      </c>
      <c r="D141" s="1">
        <f>VLOOKUP(A141,Sheet1!A:D,4,FALSE)</f>
        <v>0</v>
      </c>
      <c r="E141" s="1"/>
      <c r="F141" s="1"/>
    </row>
    <row r="142" spans="1:6" x14ac:dyDescent="0.25">
      <c r="A142" t="s">
        <v>143</v>
      </c>
      <c r="B142" s="1" t="str">
        <f>VLOOKUP(A142,Sheet1!A:D,2,FALSE)</f>
        <v>alpha2beta.csv</v>
      </c>
      <c r="C142" s="1" t="str">
        <f>VLOOKUP(A142,Sheet1!A:D,3,FALSE)</f>
        <v>Zones</v>
      </c>
      <c r="D142" s="1">
        <f>VLOOKUP(A142,Sheet1!A:D,4,FALSE)</f>
        <v>0</v>
      </c>
      <c r="E142" s="1"/>
      <c r="F142" s="1"/>
    </row>
    <row r="143" spans="1:6" x14ac:dyDescent="0.25">
      <c r="A143" t="s">
        <v>448</v>
      </c>
      <c r="B143" s="1" t="s">
        <v>145</v>
      </c>
      <c r="C143" s="1" t="s">
        <v>6</v>
      </c>
      <c r="D143" s="1" t="str">
        <f>CONCATENATE("Zoning Category - ",VLOOKUP(A143,Sheet3!$A$1:$B$56,2,FALSE))</f>
        <v>Zoning Category - Rural Commercial</v>
      </c>
      <c r="E143" s="1"/>
      <c r="F143" s="1"/>
    </row>
    <row r="144" spans="1:6" x14ac:dyDescent="0.25">
      <c r="A144" t="s">
        <v>150</v>
      </c>
      <c r="B144" s="1" t="str">
        <f>VLOOKUP(A144,Sheet1!A:D,2,FALSE)</f>
        <v>activity_forecast.csv</v>
      </c>
      <c r="C144" s="1" t="str">
        <f>VLOOKUP(A144,Sheet1!A:D,3,FALSE)</f>
        <v>Zones</v>
      </c>
      <c r="D144" s="1">
        <f>VLOOKUP(A144,Sheet1!A:D,4,FALSE)</f>
        <v>0</v>
      </c>
      <c r="E144" s="1"/>
      <c r="F144" s="1"/>
    </row>
    <row r="145" spans="1:6" x14ac:dyDescent="0.25">
      <c r="A145" t="s">
        <v>151</v>
      </c>
      <c r="B145" s="1" t="str">
        <f>VLOOKUP(A145,Sheet1!A:D,2,FALSE)</f>
        <v>activity_forecast.csv</v>
      </c>
      <c r="C145" s="1" t="str">
        <f>VLOOKUP(A145,Sheet1!A:D,3,FALSE)</f>
        <v>Zones</v>
      </c>
      <c r="D145" s="1">
        <f>VLOOKUP(A145,Sheet1!A:D,4,FALSE)</f>
        <v>0</v>
      </c>
      <c r="E145" s="1"/>
      <c r="F145" s="1"/>
    </row>
    <row r="146" spans="1:6" x14ac:dyDescent="0.25">
      <c r="A146" t="s">
        <v>152</v>
      </c>
      <c r="B146" s="1" t="str">
        <f>VLOOKUP(A146,Sheet1!A:D,2,FALSE)</f>
        <v>activity_forecast.csv</v>
      </c>
      <c r="C146" s="1" t="str">
        <f>VLOOKUP(A146,Sheet1!A:D,3,FALSE)</f>
        <v>Zones</v>
      </c>
      <c r="D146" s="1">
        <f>VLOOKUP(A146,Sheet1!A:D,4,FALSE)</f>
        <v>0</v>
      </c>
      <c r="E146" s="1"/>
      <c r="F146" s="1"/>
    </row>
    <row r="147" spans="1:6" x14ac:dyDescent="0.25">
      <c r="A147" t="s">
        <v>153</v>
      </c>
      <c r="B147" s="1" t="str">
        <f>VLOOKUP(A147,Sheet1!A:D,2,FALSE)</f>
        <v>activity_forecast.csv</v>
      </c>
      <c r="C147" s="1" t="str">
        <f>VLOOKUP(A147,Sheet1!A:D,3,FALSE)</f>
        <v>Zones</v>
      </c>
      <c r="D147" s="1">
        <f>VLOOKUP(A147,Sheet1!A:D,4,FALSE)</f>
        <v>0</v>
      </c>
      <c r="E147" s="1"/>
      <c r="F147" s="1"/>
    </row>
    <row r="148" spans="1:6" x14ac:dyDescent="0.25">
      <c r="A148" t="s">
        <v>154</v>
      </c>
      <c r="B148" s="1" t="str">
        <f>VLOOKUP(A148,Sheet1!A:D,2,FALSE)</f>
        <v>activity_forecast.csv</v>
      </c>
      <c r="C148" s="1" t="str">
        <f>VLOOKUP(A148,Sheet1!A:D,3,FALSE)</f>
        <v>Zones</v>
      </c>
      <c r="D148" s="1">
        <f>VLOOKUP(A148,Sheet1!A:D,4,FALSE)</f>
        <v>0</v>
      </c>
      <c r="E148" s="1"/>
      <c r="F148" s="1"/>
    </row>
    <row r="149" spans="1:6" x14ac:dyDescent="0.25">
      <c r="A149" t="s">
        <v>155</v>
      </c>
      <c r="B149" s="1" t="str">
        <f>VLOOKUP(A149,Sheet1!A:D,2,FALSE)</f>
        <v>activity_forecast.csv</v>
      </c>
      <c r="C149" s="1" t="str">
        <f>VLOOKUP(A149,Sheet1!A:D,3,FALSE)</f>
        <v>Zones</v>
      </c>
      <c r="D149" s="1">
        <f>VLOOKUP(A149,Sheet1!A:D,4,FALSE)</f>
        <v>0</v>
      </c>
      <c r="E149" s="1"/>
      <c r="F149" s="1"/>
    </row>
    <row r="150" spans="1:6" x14ac:dyDescent="0.25">
      <c r="A150" t="s">
        <v>156</v>
      </c>
      <c r="B150" s="1" t="str">
        <f>VLOOKUP(A150,Sheet1!A:D,2,FALSE)</f>
        <v>activity_forecast.csv</v>
      </c>
      <c r="C150" s="1" t="str">
        <f>VLOOKUP(A150,Sheet1!A:D,3,FALSE)</f>
        <v>Zones</v>
      </c>
      <c r="D150" s="1">
        <f>VLOOKUP(A150,Sheet1!A:D,4,FALSE)</f>
        <v>0</v>
      </c>
      <c r="E150" s="1"/>
      <c r="F150" s="1"/>
    </row>
    <row r="151" spans="1:6" x14ac:dyDescent="0.25">
      <c r="A151" t="s">
        <v>449</v>
      </c>
      <c r="B151" s="1" t="s">
        <v>145</v>
      </c>
      <c r="C151" s="1" t="s">
        <v>6</v>
      </c>
      <c r="D151" s="1" t="str">
        <f>CONCATENATE("Zoning Category - ",VLOOKUP(A151,Sheet3!$A$1:$B$56,2,FALSE))</f>
        <v>Zoning Category - Rural Industrial</v>
      </c>
      <c r="E151" s="1"/>
      <c r="F151" s="1"/>
    </row>
    <row r="152" spans="1:6" x14ac:dyDescent="0.25">
      <c r="A152" t="s">
        <v>450</v>
      </c>
      <c r="B152" s="1" t="s">
        <v>145</v>
      </c>
      <c r="C152" s="1" t="s">
        <v>6</v>
      </c>
      <c r="D152" s="1" t="str">
        <f>CONCATENATE("Zoning Category - ",VLOOKUP(A152,Sheet3!$A$1:$B$56,2,FALSE))</f>
        <v>Zoning Category - Federal Range</v>
      </c>
      <c r="E152" s="1"/>
      <c r="F152" s="1"/>
    </row>
    <row r="153" spans="1:6" x14ac:dyDescent="0.25">
      <c r="A153" t="s">
        <v>451</v>
      </c>
      <c r="B153" s="1" t="s">
        <v>145</v>
      </c>
      <c r="C153" s="1" t="s">
        <v>6</v>
      </c>
      <c r="D153" s="1" t="str">
        <f>CONCATENATE("Zoning Category - ",VLOOKUP(A153,Sheet3!$A$1:$B$56,2,FALSE))</f>
        <v>Zoning Category - Rural Residential 1 acre</v>
      </c>
      <c r="E153" s="1"/>
      <c r="F153" s="1"/>
    </row>
    <row r="154" spans="1:6" x14ac:dyDescent="0.25">
      <c r="A154" t="s">
        <v>452</v>
      </c>
      <c r="B154" s="1" t="s">
        <v>145</v>
      </c>
      <c r="C154" s="1" t="s">
        <v>6</v>
      </c>
      <c r="D154" s="1" t="str">
        <f>CONCATENATE("Zoning Category - ",VLOOKUP(A154,Sheet3!$A$1:$B$56,2,FALSE))</f>
        <v>Zoning Category - Rural Residential 10 acres</v>
      </c>
      <c r="E154" s="1"/>
      <c r="F154" s="1"/>
    </row>
    <row r="155" spans="1:6" x14ac:dyDescent="0.25">
      <c r="A155" t="s">
        <v>453</v>
      </c>
      <c r="B155" s="1" t="s">
        <v>145</v>
      </c>
      <c r="C155" s="1" t="s">
        <v>6</v>
      </c>
      <c r="D155" s="1" t="str">
        <f>CONCATENATE("Zoning Category - ",VLOOKUP(A155,Sheet3!$A$1:$B$56,2,FALSE))</f>
        <v>Zoning Category - Rural Residential 2-4 acres</v>
      </c>
    </row>
    <row r="156" spans="1:6" x14ac:dyDescent="0.25">
      <c r="A156" t="s">
        <v>454</v>
      </c>
      <c r="B156" s="1" t="s">
        <v>145</v>
      </c>
      <c r="C156" s="1" t="s">
        <v>6</v>
      </c>
      <c r="D156" s="1" t="str">
        <f>CONCATENATE("Zoning Category - ",VLOOKUP(A156,Sheet3!$A$1:$B$56,2,FALSE))</f>
        <v>Zoning Category - Rural Residential 5 acres</v>
      </c>
    </row>
    <row r="157" spans="1:6" x14ac:dyDescent="0.25">
      <c r="A157" t="s">
        <v>168</v>
      </c>
      <c r="B157" s="1" t="e">
        <f>VLOOKUP(A157,Sheet1!A:D,2,FALSE)</f>
        <v>#N/A</v>
      </c>
      <c r="C157" s="1" t="s">
        <v>6</v>
      </c>
      <c r="D157" s="1">
        <f>VLOOKUP(A157,Sheet1!A:D,4,FALSE)</f>
        <v>0</v>
      </c>
    </row>
    <row r="158" spans="1:6" x14ac:dyDescent="0.25">
      <c r="A158" t="s">
        <v>169</v>
      </c>
      <c r="B158" s="1" t="str">
        <f>VLOOKUP(A158,Sheet1!A:D,2,FALSE)</f>
        <v>activity_forecast.csv</v>
      </c>
      <c r="C158" s="1" t="str">
        <f>VLOOKUP(A158,Sheet1!A:D,3,FALSE)</f>
        <v>Zones</v>
      </c>
      <c r="D158" s="1">
        <f>VLOOKUP(A158,Sheet1!A:D,4,FALSE)</f>
        <v>0</v>
      </c>
    </row>
    <row r="159" spans="1:6" x14ac:dyDescent="0.25">
      <c r="A159" t="s">
        <v>170</v>
      </c>
      <c r="B159" s="1" t="str">
        <f>VLOOKUP(A159,Sheet1!A:D,2,FALSE)</f>
        <v>activity_forecast.csv</v>
      </c>
      <c r="C159" s="1" t="str">
        <f>VLOOKUP(A159,Sheet1!A:D,3,FALSE)</f>
        <v>Zones</v>
      </c>
      <c r="D159" s="1">
        <f>VLOOKUP(A159,Sheet1!A:D,4,FALSE)</f>
        <v>0</v>
      </c>
    </row>
    <row r="160" spans="1:6" x14ac:dyDescent="0.25">
      <c r="A160" t="s">
        <v>171</v>
      </c>
      <c r="B160" s="1" t="str">
        <f>VLOOKUP(A160,Sheet1!A:D,2,FALSE)</f>
        <v>activity_forecast.csv</v>
      </c>
      <c r="C160" s="1" t="str">
        <f>VLOOKUP(A160,Sheet1!A:D,3,FALSE)</f>
        <v>Zones</v>
      </c>
      <c r="D160" s="1">
        <f>VLOOKUP(A160,Sheet1!A:D,4,FALSE)</f>
        <v>0</v>
      </c>
    </row>
    <row r="161" spans="1:4" x14ac:dyDescent="0.25">
      <c r="A161" t="s">
        <v>172</v>
      </c>
      <c r="B161" s="1" t="str">
        <f>VLOOKUP(A161,Sheet1!A:D,2,FALSE)</f>
        <v>activity_forecast.csv</v>
      </c>
      <c r="C161" s="1" t="str">
        <f>VLOOKUP(A161,Sheet1!A:D,3,FALSE)</f>
        <v>Zones</v>
      </c>
      <c r="D161" s="1">
        <f>VLOOKUP(A161,Sheet1!A:D,4,FALSE)</f>
        <v>0</v>
      </c>
    </row>
    <row r="162" spans="1:4" x14ac:dyDescent="0.25">
      <c r="A162" t="s">
        <v>173</v>
      </c>
      <c r="B162" s="1" t="str">
        <f>VLOOKUP(A162,Sheet1!A:D,2,FALSE)</f>
        <v>activity_forecast.csv</v>
      </c>
      <c r="C162" s="1" t="str">
        <f>VLOOKUP(A162,Sheet1!A:D,3,FALSE)</f>
        <v>Zones</v>
      </c>
      <c r="D162" s="1">
        <f>VLOOKUP(A162,Sheet1!A:D,4,FALSE)</f>
        <v>0</v>
      </c>
    </row>
    <row r="163" spans="1:4" x14ac:dyDescent="0.25">
      <c r="A163" t="s">
        <v>174</v>
      </c>
      <c r="B163" s="1" t="str">
        <f>VLOOKUP(A163,Sheet1!A:D,2,FALSE)</f>
        <v>activity_forecast.csv</v>
      </c>
      <c r="C163" s="1" t="str">
        <f>VLOOKUP(A163,Sheet1!A:D,3,FALSE)</f>
        <v>Zones</v>
      </c>
      <c r="D163" s="1">
        <f>VLOOKUP(A163,Sheet1!A:D,4,FALSE)</f>
        <v>0</v>
      </c>
    </row>
    <row r="164" spans="1:4" x14ac:dyDescent="0.25">
      <c r="A164" t="s">
        <v>455</v>
      </c>
      <c r="B164" s="1" t="s">
        <v>145</v>
      </c>
      <c r="C164" s="1" t="s">
        <v>6</v>
      </c>
      <c r="D164" s="1" t="str">
        <f>CONCATENATE("Zoning Category - ",VLOOKUP(A164,Sheet3!$A$1:$B$56,2,FALSE))</f>
        <v>Zoning Category - Secondary Forest 80</v>
      </c>
    </row>
    <row r="165" spans="1:4" x14ac:dyDescent="0.25">
      <c r="A165" t="s">
        <v>175</v>
      </c>
      <c r="B165" s="1" t="e">
        <f>VLOOKUP(A165,Sheet1!A:D,2,FALSE)</f>
        <v>#N/A</v>
      </c>
      <c r="C165" s="1" t="s">
        <v>6</v>
      </c>
      <c r="D165" s="1">
        <f>VLOOKUP(A165,Sheet1!A:D,4,FALSE)</f>
        <v>0</v>
      </c>
    </row>
    <row r="166" spans="1:4" x14ac:dyDescent="0.25">
      <c r="A166" t="s">
        <v>176</v>
      </c>
      <c r="B166" s="1" t="e">
        <f>VLOOKUP(A166,Sheet1!A:D,2,FALSE)</f>
        <v>#N/A</v>
      </c>
      <c r="C166" s="1" t="s">
        <v>6</v>
      </c>
      <c r="D166" s="1">
        <f>VLOOKUP(A166,Sheet1!A:D,4,FALSE)</f>
        <v>0</v>
      </c>
    </row>
    <row r="167" spans="1:4" x14ac:dyDescent="0.25">
      <c r="A167" t="s">
        <v>177</v>
      </c>
      <c r="B167" s="1" t="str">
        <f>VLOOKUP(A167,Sheet1!A:D,2,FALSE)</f>
        <v>AllZones.csv</v>
      </c>
      <c r="C167" s="1" t="str">
        <f>VLOOKUP(A167,Sheet1!A:D,3,FALSE)</f>
        <v>Zones</v>
      </c>
      <c r="D167" s="1">
        <f>VLOOKUP(A167,Sheet1!A:D,4,FALSE)</f>
        <v>0</v>
      </c>
    </row>
    <row r="168" spans="1:4" x14ac:dyDescent="0.25">
      <c r="A168" t="s">
        <v>178</v>
      </c>
      <c r="B168" s="1" t="str">
        <f>VLOOKUP(A168,Sheet1!A:D,2,FALSE)</f>
        <v>alpha2beta.csv</v>
      </c>
      <c r="C168" s="1" t="str">
        <f>VLOOKUP(A168,Sheet1!A:D,3,FALSE)</f>
        <v>Zones</v>
      </c>
      <c r="D168" s="1">
        <f>VLOOKUP(A168,Sheet1!A:D,4,FALSE)</f>
        <v>0</v>
      </c>
    </row>
    <row r="169" spans="1:4" x14ac:dyDescent="0.25">
      <c r="A169" t="s">
        <v>179</v>
      </c>
      <c r="B169" s="1" t="str">
        <f>VLOOKUP(A169,Sheet1!A:D,2,FALSE)</f>
        <v>activity_forecast.csv</v>
      </c>
      <c r="C169" s="1" t="str">
        <f>VLOOKUP(A169,Sheet1!A:D,3,FALSE)</f>
        <v>Zones</v>
      </c>
      <c r="D169" s="1">
        <f>VLOOKUP(A169,Sheet1!A:D,4,FALSE)</f>
        <v>0</v>
      </c>
    </row>
    <row r="170" spans="1:4" x14ac:dyDescent="0.25">
      <c r="A170" t="s">
        <v>180</v>
      </c>
      <c r="B170" s="1" t="str">
        <f>VLOOKUP(A170,Sheet1!A:D,2,FALSE)</f>
        <v>activity_forecast.csv</v>
      </c>
      <c r="C170" s="1" t="str">
        <f>VLOOKUP(A170,Sheet1!A:D,3,FALSE)</f>
        <v>Zones</v>
      </c>
      <c r="D170" s="1">
        <f>VLOOKUP(A170,Sheet1!A:D,4,FALSE)</f>
        <v>0</v>
      </c>
    </row>
    <row r="171" spans="1:4" x14ac:dyDescent="0.25">
      <c r="A171" t="s">
        <v>181</v>
      </c>
      <c r="B171" s="1" t="str">
        <f>VLOOKUP(A171,Sheet1!A:D,2,FALSE)</f>
        <v>AllZones.csv</v>
      </c>
      <c r="C171" s="1" t="str">
        <f>VLOOKUP(A171,Sheet1!A:D,3,FALSE)</f>
        <v>Zones</v>
      </c>
      <c r="D171" s="1">
        <f>VLOOKUP(A171,Sheet1!A:D,4,FALSE)</f>
        <v>0</v>
      </c>
    </row>
    <row r="172" spans="1:4" x14ac:dyDescent="0.25">
      <c r="A172" t="s">
        <v>456</v>
      </c>
      <c r="B172" s="1" t="s">
        <v>145</v>
      </c>
      <c r="C172" s="1" t="s">
        <v>6</v>
      </c>
      <c r="D172" s="1" t="str">
        <f>CONCATENATE("Zoning Category - ",VLOOKUP(A172,Sheet3!$A$1:$B$56,2,FALSE))</f>
        <v>Zoning Category - UC Rural Commercial</v>
      </c>
    </row>
    <row r="173" spans="1:4" x14ac:dyDescent="0.25">
      <c r="A173" t="s">
        <v>457</v>
      </c>
      <c r="B173" s="1" t="s">
        <v>145</v>
      </c>
      <c r="C173" s="1" t="s">
        <v>6</v>
      </c>
      <c r="D173" s="1" t="str">
        <f>CONCATENATE("Zoning Category - ",VLOOKUP(A173,Sheet3!$A$1:$B$56,2,FALSE))</f>
        <v>Zoning Category - UC Rural Industrial</v>
      </c>
    </row>
    <row r="174" spans="1:4" x14ac:dyDescent="0.25">
      <c r="A174" t="s">
        <v>209</v>
      </c>
      <c r="B174" s="1" t="str">
        <f>VLOOKUP(A174,Sheet1!A:D,2,FALSE)</f>
        <v>activity_forecast.csv</v>
      </c>
      <c r="C174" s="1" t="str">
        <f>VLOOKUP(A174,Sheet1!A:D,3,FALSE)</f>
        <v>Zones</v>
      </c>
      <c r="D174" s="1">
        <f>VLOOKUP(A174,Sheet1!A:D,4,FALSE)</f>
        <v>0</v>
      </c>
    </row>
    <row r="175" spans="1:4" x14ac:dyDescent="0.25">
      <c r="A175" t="s">
        <v>210</v>
      </c>
      <c r="B175" s="1" t="str">
        <f>VLOOKUP(A175,Sheet1!A:D,2,FALSE)</f>
        <v>activity_forecast.csv</v>
      </c>
      <c r="C175" s="1" t="str">
        <f>VLOOKUP(A175,Sheet1!A:D,3,FALSE)</f>
        <v>Zones</v>
      </c>
      <c r="D175" s="1">
        <f>VLOOKUP(A175,Sheet1!A:D,4,FALSE)</f>
        <v>0</v>
      </c>
    </row>
    <row r="176" spans="1:4" x14ac:dyDescent="0.25">
      <c r="A176" t="s">
        <v>458</v>
      </c>
      <c r="B176" s="1" t="s">
        <v>145</v>
      </c>
      <c r="C176" s="1" t="s">
        <v>6</v>
      </c>
      <c r="D176" s="1" t="str">
        <f>CONCATENATE("Zoning Category - ",VLOOKUP(A176,Sheet3!$A$1:$B$56,2,FALSE))</f>
        <v>Zoning Category - Very High-density Res.</v>
      </c>
    </row>
    <row r="177" spans="1:4" x14ac:dyDescent="0.25">
      <c r="A177" t="s">
        <v>459</v>
      </c>
      <c r="B177" s="1" t="s">
        <v>145</v>
      </c>
      <c r="C177" s="1" t="s">
        <v>6</v>
      </c>
      <c r="D177" s="1" t="str">
        <f>CONCATENATE("Zoning Category - ",VLOOKUP(A177,Sheet3!$A$1:$B$56,2,FALSE))</f>
        <v>Zoning Category - Very Low-density Res.</v>
      </c>
    </row>
    <row r="178" spans="1:4" x14ac:dyDescent="0.25">
      <c r="A178" t="s">
        <v>460</v>
      </c>
      <c r="B178" s="1" t="s">
        <v>145</v>
      </c>
      <c r="C178" s="1" t="s">
        <v>6</v>
      </c>
      <c r="D178" s="1" t="str">
        <f>CONCATENATE("Zoning Category - ",VLOOKUP(A178,Sheet3!$A$1:$B$56,2,FALSE))</f>
        <v>Zoning Category - Water</v>
      </c>
    </row>
    <row r="179" spans="1:4" x14ac:dyDescent="0.25">
      <c r="A179" t="s">
        <v>211</v>
      </c>
      <c r="B179" s="1" t="str">
        <f>VLOOKUP(A179,Sheet1!A:D,2,FALSE)</f>
        <v>activity_forecast.csv</v>
      </c>
      <c r="C179" s="1" t="str">
        <f>VLOOKUP(A179,Sheet1!A:D,3,FALSE)</f>
        <v>Zones</v>
      </c>
      <c r="D179" s="1">
        <f>VLOOKUP(A179,Sheet1!A:D,4,FALSE)</f>
        <v>0</v>
      </c>
    </row>
    <row r="180" spans="1:4" x14ac:dyDescent="0.25">
      <c r="A180" t="s">
        <v>212</v>
      </c>
      <c r="B180" s="1" t="str">
        <f>VLOOKUP(A180,Sheet1!A:D,2,FALSE)</f>
        <v>activity_forecast.csv</v>
      </c>
      <c r="C180" s="1" t="str">
        <f>VLOOKUP(A180,Sheet1!A:D,3,FALSE)</f>
        <v>Zones</v>
      </c>
      <c r="D180" s="1">
        <f>VLOOKUP(A180,Sheet1!A:D,4,FALSE)</f>
        <v>0</v>
      </c>
    </row>
  </sheetData>
  <autoFilter ref="B1:B18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4" workbookViewId="0">
      <selection sqref="A1:A104857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468</v>
      </c>
      <c r="B1" s="1" t="s">
        <v>469</v>
      </c>
    </row>
    <row r="2" spans="1:2" x14ac:dyDescent="0.25">
      <c r="A2" s="1" t="s">
        <v>459</v>
      </c>
      <c r="B2" s="1" t="s">
        <v>470</v>
      </c>
    </row>
    <row r="3" spans="1:2" x14ac:dyDescent="0.25">
      <c r="A3" s="1" t="s">
        <v>430</v>
      </c>
      <c r="B3" s="1" t="s">
        <v>471</v>
      </c>
    </row>
    <row r="4" spans="1:2" x14ac:dyDescent="0.25">
      <c r="A4" s="1" t="s">
        <v>435</v>
      </c>
      <c r="B4" s="1" t="s">
        <v>472</v>
      </c>
    </row>
    <row r="5" spans="1:2" x14ac:dyDescent="0.25">
      <c r="A5" s="1" t="s">
        <v>432</v>
      </c>
      <c r="B5" s="1" t="s">
        <v>473</v>
      </c>
    </row>
    <row r="6" spans="1:2" x14ac:dyDescent="0.25">
      <c r="A6" s="1" t="s">
        <v>434</v>
      </c>
      <c r="B6" s="1" t="s">
        <v>474</v>
      </c>
    </row>
    <row r="7" spans="1:2" x14ac:dyDescent="0.25">
      <c r="A7" s="1" t="s">
        <v>424</v>
      </c>
      <c r="B7" s="1" t="s">
        <v>475</v>
      </c>
    </row>
    <row r="8" spans="1:2" x14ac:dyDescent="0.25">
      <c r="A8" s="1" t="s">
        <v>458</v>
      </c>
      <c r="B8" s="1" t="s">
        <v>476</v>
      </c>
    </row>
    <row r="9" spans="1:2" x14ac:dyDescent="0.25">
      <c r="A9" s="1" t="s">
        <v>438</v>
      </c>
      <c r="B9" s="1" t="s">
        <v>477</v>
      </c>
    </row>
    <row r="10" spans="1:2" x14ac:dyDescent="0.25">
      <c r="A10" s="1" t="s">
        <v>439</v>
      </c>
      <c r="B10" s="1" t="s">
        <v>478</v>
      </c>
    </row>
    <row r="11" spans="1:2" x14ac:dyDescent="0.25">
      <c r="A11" s="1" t="s">
        <v>440</v>
      </c>
      <c r="B11" s="1" t="s">
        <v>479</v>
      </c>
    </row>
    <row r="12" spans="1:2" x14ac:dyDescent="0.25">
      <c r="A12" s="1" t="s">
        <v>437</v>
      </c>
      <c r="B12" s="1" t="s">
        <v>480</v>
      </c>
    </row>
    <row r="13" spans="1:2" x14ac:dyDescent="0.25">
      <c r="A13" s="1" t="s">
        <v>441</v>
      </c>
      <c r="B13" s="1" t="s">
        <v>481</v>
      </c>
    </row>
    <row r="14" spans="1:2" x14ac:dyDescent="0.25">
      <c r="A14" s="1" t="s">
        <v>436</v>
      </c>
      <c r="B14" s="1" t="s">
        <v>482</v>
      </c>
    </row>
    <row r="15" spans="1:2" x14ac:dyDescent="0.25">
      <c r="A15" s="1" t="s">
        <v>406</v>
      </c>
      <c r="B15" s="1" t="s">
        <v>483</v>
      </c>
    </row>
    <row r="16" spans="1:2" x14ac:dyDescent="0.25">
      <c r="A16" s="1" t="s">
        <v>409</v>
      </c>
      <c r="B16" s="1" t="s">
        <v>484</v>
      </c>
    </row>
    <row r="17" spans="1:2" x14ac:dyDescent="0.25">
      <c r="A17" s="1" t="s">
        <v>410</v>
      </c>
      <c r="B17" s="1" t="s">
        <v>485</v>
      </c>
    </row>
    <row r="18" spans="1:2" x14ac:dyDescent="0.25">
      <c r="A18" s="1" t="s">
        <v>411</v>
      </c>
      <c r="B18" s="1" t="s">
        <v>486</v>
      </c>
    </row>
    <row r="19" spans="1:2" x14ac:dyDescent="0.25">
      <c r="A19" s="1" t="s">
        <v>445</v>
      </c>
      <c r="B19" s="1" t="s">
        <v>487</v>
      </c>
    </row>
    <row r="20" spans="1:2" x14ac:dyDescent="0.25">
      <c r="A20" s="1" t="s">
        <v>447</v>
      </c>
      <c r="B20" s="1" t="s">
        <v>488</v>
      </c>
    </row>
    <row r="21" spans="1:2" x14ac:dyDescent="0.25">
      <c r="A21" s="1" t="s">
        <v>425</v>
      </c>
      <c r="B21" s="1" t="s">
        <v>489</v>
      </c>
    </row>
    <row r="22" spans="1:2" x14ac:dyDescent="0.25">
      <c r="A22" s="1" t="s">
        <v>428</v>
      </c>
      <c r="B22" s="1" t="s">
        <v>490</v>
      </c>
    </row>
    <row r="23" spans="1:2" x14ac:dyDescent="0.25">
      <c r="A23" s="1" t="s">
        <v>427</v>
      </c>
      <c r="B23" s="1" t="s">
        <v>491</v>
      </c>
    </row>
    <row r="24" spans="1:2" x14ac:dyDescent="0.25">
      <c r="A24" s="1" t="s">
        <v>426</v>
      </c>
      <c r="B24" s="1" t="s">
        <v>492</v>
      </c>
    </row>
    <row r="25" spans="1:2" x14ac:dyDescent="0.25">
      <c r="A25" s="1" t="s">
        <v>423</v>
      </c>
      <c r="B25" s="1" t="s">
        <v>493</v>
      </c>
    </row>
    <row r="26" spans="1:2" x14ac:dyDescent="0.25">
      <c r="A26" s="1" t="s">
        <v>433</v>
      </c>
      <c r="B26" s="1" t="s">
        <v>494</v>
      </c>
    </row>
    <row r="27" spans="1:2" x14ac:dyDescent="0.25">
      <c r="A27" s="1" t="s">
        <v>415</v>
      </c>
      <c r="B27" s="1" t="s">
        <v>495</v>
      </c>
    </row>
    <row r="28" spans="1:2" x14ac:dyDescent="0.25">
      <c r="A28" s="1" t="s">
        <v>416</v>
      </c>
      <c r="B28" s="1" t="s">
        <v>496</v>
      </c>
    </row>
    <row r="29" spans="1:2" x14ac:dyDescent="0.25">
      <c r="A29" s="1" t="s">
        <v>417</v>
      </c>
      <c r="B29" s="1" t="s">
        <v>497</v>
      </c>
    </row>
    <row r="30" spans="1:2" x14ac:dyDescent="0.25">
      <c r="A30" s="1" t="s">
        <v>414</v>
      </c>
      <c r="B30" s="1" t="s">
        <v>498</v>
      </c>
    </row>
    <row r="31" spans="1:2" x14ac:dyDescent="0.25">
      <c r="A31" s="1" t="s">
        <v>419</v>
      </c>
      <c r="B31" s="1" t="s">
        <v>499</v>
      </c>
    </row>
    <row r="32" spans="1:2" x14ac:dyDescent="0.25">
      <c r="A32" s="1" t="s">
        <v>420</v>
      </c>
      <c r="B32" s="1" t="s">
        <v>500</v>
      </c>
    </row>
    <row r="33" spans="1:2" x14ac:dyDescent="0.25">
      <c r="A33" s="1" t="s">
        <v>421</v>
      </c>
      <c r="B33" s="1" t="s">
        <v>501</v>
      </c>
    </row>
    <row r="34" spans="1:2" x14ac:dyDescent="0.25">
      <c r="A34" s="1" t="s">
        <v>418</v>
      </c>
      <c r="B34" s="1" t="s">
        <v>502</v>
      </c>
    </row>
    <row r="35" spans="1:2" x14ac:dyDescent="0.25">
      <c r="A35" s="1" t="s">
        <v>455</v>
      </c>
      <c r="B35" s="1" t="s">
        <v>503</v>
      </c>
    </row>
    <row r="36" spans="1:2" x14ac:dyDescent="0.25">
      <c r="A36" s="1" t="s">
        <v>446</v>
      </c>
      <c r="B36" s="1" t="s">
        <v>504</v>
      </c>
    </row>
    <row r="37" spans="1:2" x14ac:dyDescent="0.25">
      <c r="A37" s="1" t="s">
        <v>452</v>
      </c>
      <c r="B37" s="1" t="s">
        <v>505</v>
      </c>
    </row>
    <row r="38" spans="1:2" x14ac:dyDescent="0.25">
      <c r="A38" s="1" t="s">
        <v>454</v>
      </c>
      <c r="B38" s="1" t="s">
        <v>506</v>
      </c>
    </row>
    <row r="39" spans="1:2" x14ac:dyDescent="0.25">
      <c r="A39" s="1" t="s">
        <v>453</v>
      </c>
      <c r="B39" s="1" t="s">
        <v>507</v>
      </c>
    </row>
    <row r="40" spans="1:2" x14ac:dyDescent="0.25">
      <c r="A40" s="1" t="s">
        <v>451</v>
      </c>
      <c r="B40" s="1" t="s">
        <v>508</v>
      </c>
    </row>
    <row r="41" spans="1:2" x14ac:dyDescent="0.25">
      <c r="A41" s="1" t="s">
        <v>448</v>
      </c>
      <c r="B41" s="1" t="s">
        <v>149</v>
      </c>
    </row>
    <row r="42" spans="1:2" x14ac:dyDescent="0.25">
      <c r="A42" s="1" t="s">
        <v>456</v>
      </c>
      <c r="B42" s="1" t="s">
        <v>509</v>
      </c>
    </row>
    <row r="43" spans="1:2" x14ac:dyDescent="0.25">
      <c r="A43" s="1" t="s">
        <v>449</v>
      </c>
      <c r="B43" s="1" t="s">
        <v>160</v>
      </c>
    </row>
    <row r="44" spans="1:2" x14ac:dyDescent="0.25">
      <c r="A44" s="1" t="s">
        <v>457</v>
      </c>
      <c r="B44" s="1" t="s">
        <v>510</v>
      </c>
    </row>
    <row r="45" spans="1:2" x14ac:dyDescent="0.25">
      <c r="A45" s="1" t="s">
        <v>444</v>
      </c>
      <c r="B45" s="1" t="s">
        <v>511</v>
      </c>
    </row>
    <row r="46" spans="1:2" x14ac:dyDescent="0.25">
      <c r="A46" s="1" t="s">
        <v>431</v>
      </c>
      <c r="B46" s="1" t="s">
        <v>512</v>
      </c>
    </row>
    <row r="47" spans="1:2" x14ac:dyDescent="0.25">
      <c r="A47" s="1" t="s">
        <v>407</v>
      </c>
      <c r="B47" s="1" t="s">
        <v>513</v>
      </c>
    </row>
    <row r="48" spans="1:2" x14ac:dyDescent="0.25">
      <c r="A48" s="1" t="s">
        <v>413</v>
      </c>
      <c r="B48" s="1" t="s">
        <v>514</v>
      </c>
    </row>
    <row r="49" spans="1:2" x14ac:dyDescent="0.25">
      <c r="A49" s="1" t="s">
        <v>405</v>
      </c>
      <c r="B49" s="1" t="s">
        <v>515</v>
      </c>
    </row>
    <row r="50" spans="1:2" x14ac:dyDescent="0.25">
      <c r="A50" s="1" t="s">
        <v>450</v>
      </c>
      <c r="B50" s="1" t="s">
        <v>516</v>
      </c>
    </row>
    <row r="51" spans="1:2" x14ac:dyDescent="0.25">
      <c r="A51" s="1" t="s">
        <v>422</v>
      </c>
      <c r="B51" s="1" t="s">
        <v>517</v>
      </c>
    </row>
    <row r="52" spans="1:2" x14ac:dyDescent="0.25">
      <c r="A52" s="1" t="s">
        <v>429</v>
      </c>
      <c r="B52" s="1" t="s">
        <v>518</v>
      </c>
    </row>
    <row r="53" spans="1:2" x14ac:dyDescent="0.25">
      <c r="A53" s="1" t="s">
        <v>408</v>
      </c>
      <c r="B53" s="1" t="s">
        <v>519</v>
      </c>
    </row>
    <row r="54" spans="1:2" x14ac:dyDescent="0.25">
      <c r="A54" s="1" t="s">
        <v>412</v>
      </c>
      <c r="B54" s="1" t="s">
        <v>520</v>
      </c>
    </row>
    <row r="55" spans="1:2" x14ac:dyDescent="0.25">
      <c r="A55" s="1" t="s">
        <v>443</v>
      </c>
      <c r="B55" s="1" t="s">
        <v>521</v>
      </c>
    </row>
    <row r="56" spans="1:2" x14ac:dyDescent="0.25">
      <c r="A56" s="1" t="s">
        <v>460</v>
      </c>
      <c r="B56" s="1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tabSelected="1" workbookViewId="0">
      <pane xSplit="2" ySplit="1" topLeftCell="C158" activePane="bottomRight" state="frozen"/>
      <selection pane="topRight" activeCell="C1" sqref="C1"/>
      <selection pane="bottomLeft" activeCell="A2" sqref="A2"/>
      <selection pane="bottomRight" activeCell="A160" sqref="A160"/>
    </sheetView>
  </sheetViews>
  <sheetFormatPr defaultRowHeight="15" x14ac:dyDescent="0.25"/>
  <cols>
    <col min="1" max="1" width="27.42578125" bestFit="1" customWidth="1"/>
    <col min="2" max="2" width="26.7109375" bestFit="1" customWidth="1"/>
    <col min="3" max="3" width="6.28515625" bestFit="1" customWidth="1"/>
    <col min="4" max="4" width="79.5703125" bestFit="1" customWidth="1"/>
  </cols>
  <sheetData>
    <row r="1" spans="1:5" x14ac:dyDescent="0.25">
      <c r="A1" t="s">
        <v>461</v>
      </c>
      <c r="B1" t="s">
        <v>1</v>
      </c>
      <c r="C1" t="s">
        <v>2</v>
      </c>
      <c r="D1" t="s">
        <v>3</v>
      </c>
      <c r="E1" t="s">
        <v>462</v>
      </c>
    </row>
    <row r="2" spans="1:5" x14ac:dyDescent="0.25">
      <c r="A2" t="s">
        <v>8</v>
      </c>
      <c r="B2" t="e">
        <v>#N/A</v>
      </c>
      <c r="C2" t="s">
        <v>6</v>
      </c>
      <c r="D2">
        <v>0</v>
      </c>
      <c r="E2" t="s">
        <v>465</v>
      </c>
    </row>
    <row r="3" spans="1:5" x14ac:dyDescent="0.25">
      <c r="A3" t="s">
        <v>9</v>
      </c>
      <c r="B3" t="e">
        <v>#N/A</v>
      </c>
      <c r="C3" t="s">
        <v>6</v>
      </c>
      <c r="D3">
        <v>0</v>
      </c>
      <c r="E3" t="s">
        <v>465</v>
      </c>
    </row>
    <row r="4" spans="1:5" x14ac:dyDescent="0.25">
      <c r="A4" t="s">
        <v>61</v>
      </c>
      <c r="B4" t="e">
        <v>#N/A</v>
      </c>
      <c r="C4" t="s">
        <v>6</v>
      </c>
      <c r="D4">
        <v>0</v>
      </c>
      <c r="E4" t="s">
        <v>465</v>
      </c>
    </row>
    <row r="5" spans="1:5" x14ac:dyDescent="0.25">
      <c r="A5" t="s">
        <v>175</v>
      </c>
      <c r="B5" t="e">
        <v>#N/A</v>
      </c>
      <c r="C5" t="s">
        <v>6</v>
      </c>
      <c r="D5">
        <v>0</v>
      </c>
      <c r="E5" t="s">
        <v>465</v>
      </c>
    </row>
    <row r="6" spans="1:5" x14ac:dyDescent="0.25">
      <c r="A6" t="s">
        <v>176</v>
      </c>
      <c r="B6" t="e">
        <v>#N/A</v>
      </c>
      <c r="C6" t="s">
        <v>6</v>
      </c>
      <c r="D6">
        <v>0</v>
      </c>
      <c r="E6" t="s">
        <v>465</v>
      </c>
    </row>
    <row r="7" spans="1:5" x14ac:dyDescent="0.25">
      <c r="A7" t="s">
        <v>4</v>
      </c>
      <c r="B7" t="s">
        <v>5</v>
      </c>
      <c r="C7" t="s">
        <v>6</v>
      </c>
      <c r="D7" t="s">
        <v>625</v>
      </c>
      <c r="E7" t="s">
        <v>466</v>
      </c>
    </row>
    <row r="8" spans="1:5" x14ac:dyDescent="0.25">
      <c r="A8" t="s">
        <v>12</v>
      </c>
      <c r="B8" t="e">
        <v>#N/A</v>
      </c>
      <c r="C8" t="s">
        <v>6</v>
      </c>
      <c r="D8">
        <v>0</v>
      </c>
      <c r="E8" t="s">
        <v>466</v>
      </c>
    </row>
    <row r="9" spans="1:5" x14ac:dyDescent="0.25">
      <c r="A9" t="s">
        <v>13</v>
      </c>
      <c r="B9" t="e">
        <v>#N/A</v>
      </c>
      <c r="C9" t="s">
        <v>6</v>
      </c>
      <c r="D9" t="s">
        <v>528</v>
      </c>
      <c r="E9" t="s">
        <v>466</v>
      </c>
    </row>
    <row r="10" spans="1:5" x14ac:dyDescent="0.25">
      <c r="A10" t="s">
        <v>14</v>
      </c>
      <c r="B10" t="s">
        <v>11</v>
      </c>
      <c r="C10" t="s">
        <v>6</v>
      </c>
      <c r="D10" t="s">
        <v>467</v>
      </c>
      <c r="E10" t="s">
        <v>466</v>
      </c>
    </row>
    <row r="11" spans="1:5" x14ac:dyDescent="0.25">
      <c r="A11" t="s">
        <v>26</v>
      </c>
      <c r="B11" t="s">
        <v>11</v>
      </c>
      <c r="C11" t="s">
        <v>6</v>
      </c>
      <c r="D11">
        <v>0</v>
      </c>
      <c r="E11" t="s">
        <v>466</v>
      </c>
    </row>
    <row r="12" spans="1:5" x14ac:dyDescent="0.25">
      <c r="A12" t="s">
        <v>28</v>
      </c>
      <c r="B12" t="s">
        <v>5</v>
      </c>
      <c r="C12" t="s">
        <v>6</v>
      </c>
      <c r="D12" t="s">
        <v>524</v>
      </c>
      <c r="E12" t="s">
        <v>466</v>
      </c>
    </row>
    <row r="13" spans="1:5" x14ac:dyDescent="0.25">
      <c r="A13" t="s">
        <v>71</v>
      </c>
      <c r="B13" t="s">
        <v>11</v>
      </c>
      <c r="C13" t="s">
        <v>6</v>
      </c>
      <c r="D13">
        <v>0</v>
      </c>
      <c r="E13" t="s">
        <v>466</v>
      </c>
    </row>
    <row r="14" spans="1:5" x14ac:dyDescent="0.25">
      <c r="A14" t="s">
        <v>116</v>
      </c>
      <c r="B14" t="s">
        <v>11</v>
      </c>
      <c r="C14" t="s">
        <v>6</v>
      </c>
      <c r="D14">
        <v>0</v>
      </c>
      <c r="E14" t="s">
        <v>466</v>
      </c>
    </row>
    <row r="15" spans="1:5" x14ac:dyDescent="0.25">
      <c r="A15" t="s">
        <v>136</v>
      </c>
      <c r="B15" t="s">
        <v>11</v>
      </c>
      <c r="C15" t="s">
        <v>6</v>
      </c>
      <c r="D15">
        <v>0</v>
      </c>
      <c r="E15" t="s">
        <v>466</v>
      </c>
    </row>
    <row r="16" spans="1:5" x14ac:dyDescent="0.25">
      <c r="A16" t="s">
        <v>137</v>
      </c>
      <c r="B16" t="s">
        <v>11</v>
      </c>
      <c r="C16" t="s">
        <v>6</v>
      </c>
      <c r="D16">
        <v>0</v>
      </c>
      <c r="E16" t="s">
        <v>466</v>
      </c>
    </row>
    <row r="17" spans="1:5" x14ac:dyDescent="0.25">
      <c r="A17" t="s">
        <v>138</v>
      </c>
      <c r="B17" t="s">
        <v>11</v>
      </c>
      <c r="C17" t="s">
        <v>6</v>
      </c>
      <c r="D17">
        <v>0</v>
      </c>
      <c r="E17" t="s">
        <v>466</v>
      </c>
    </row>
    <row r="18" spans="1:5" x14ac:dyDescent="0.25">
      <c r="A18" t="s">
        <v>442</v>
      </c>
      <c r="B18" t="s">
        <v>140</v>
      </c>
      <c r="C18" t="s">
        <v>6</v>
      </c>
      <c r="D18">
        <v>0</v>
      </c>
      <c r="E18" t="s">
        <v>466</v>
      </c>
    </row>
    <row r="19" spans="1:5" x14ac:dyDescent="0.25">
      <c r="A19" t="s">
        <v>142</v>
      </c>
      <c r="B19" t="s">
        <v>11</v>
      </c>
      <c r="C19" t="s">
        <v>6</v>
      </c>
      <c r="D19" t="s">
        <v>598</v>
      </c>
      <c r="E19" t="s">
        <v>466</v>
      </c>
    </row>
    <row r="20" spans="1:5" x14ac:dyDescent="0.25">
      <c r="A20" t="s">
        <v>178</v>
      </c>
      <c r="B20" t="s">
        <v>11</v>
      </c>
      <c r="C20" t="s">
        <v>6</v>
      </c>
      <c r="E20" t="s">
        <v>466</v>
      </c>
    </row>
    <row r="21" spans="1:5" x14ac:dyDescent="0.25">
      <c r="A21" t="s">
        <v>181</v>
      </c>
      <c r="B21" s="1" t="s">
        <v>5</v>
      </c>
      <c r="C21" t="s">
        <v>6</v>
      </c>
      <c r="D21" t="s">
        <v>624</v>
      </c>
      <c r="E21" s="1" t="s">
        <v>466</v>
      </c>
    </row>
    <row r="22" spans="1:5" x14ac:dyDescent="0.25">
      <c r="A22" t="s">
        <v>403</v>
      </c>
      <c r="B22" s="1" t="e">
        <v>#N/A</v>
      </c>
      <c r="C22" t="s">
        <v>6</v>
      </c>
      <c r="D22" t="s">
        <v>463</v>
      </c>
    </row>
    <row r="23" spans="1:5" x14ac:dyDescent="0.25">
      <c r="A23" t="s">
        <v>404</v>
      </c>
      <c r="B23" s="1" t="e">
        <v>#N/A</v>
      </c>
      <c r="C23" t="s">
        <v>6</v>
      </c>
      <c r="D23" t="s">
        <v>464</v>
      </c>
    </row>
    <row r="24" spans="1:5" x14ac:dyDescent="0.25">
      <c r="A24" t="s">
        <v>7</v>
      </c>
      <c r="B24" s="1" t="s">
        <v>522</v>
      </c>
      <c r="C24" t="s">
        <v>6</v>
      </c>
      <c r="D24" t="s">
        <v>526</v>
      </c>
    </row>
    <row r="25" spans="1:5" x14ac:dyDescent="0.25">
      <c r="A25" t="s">
        <v>10</v>
      </c>
      <c r="B25" t="s">
        <v>11</v>
      </c>
      <c r="C25" t="s">
        <v>6</v>
      </c>
      <c r="D25" t="s">
        <v>527</v>
      </c>
    </row>
    <row r="26" spans="1:5" x14ac:dyDescent="0.25">
      <c r="A26" t="s">
        <v>15</v>
      </c>
      <c r="B26" t="s">
        <v>626</v>
      </c>
      <c r="C26" t="s">
        <v>6</v>
      </c>
      <c r="D26" t="s">
        <v>16</v>
      </c>
    </row>
    <row r="27" spans="1:5" x14ac:dyDescent="0.25">
      <c r="A27" t="s">
        <v>405</v>
      </c>
      <c r="B27" t="s">
        <v>145</v>
      </c>
      <c r="C27" t="s">
        <v>6</v>
      </c>
      <c r="D27" t="s">
        <v>530</v>
      </c>
    </row>
    <row r="28" spans="1:5" x14ac:dyDescent="0.25">
      <c r="A28" t="s">
        <v>17</v>
      </c>
      <c r="B28" t="s">
        <v>626</v>
      </c>
      <c r="C28" t="s">
        <v>6</v>
      </c>
      <c r="D28" t="s">
        <v>18</v>
      </c>
    </row>
    <row r="29" spans="1:5" x14ac:dyDescent="0.25">
      <c r="A29" t="s">
        <v>406</v>
      </c>
      <c r="B29" t="s">
        <v>145</v>
      </c>
      <c r="C29" t="s">
        <v>6</v>
      </c>
      <c r="D29" t="s">
        <v>531</v>
      </c>
    </row>
    <row r="30" spans="1:5" x14ac:dyDescent="0.25">
      <c r="A30" t="s">
        <v>407</v>
      </c>
      <c r="B30" t="s">
        <v>145</v>
      </c>
      <c r="C30" t="s">
        <v>6</v>
      </c>
      <c r="D30" t="s">
        <v>532</v>
      </c>
    </row>
    <row r="31" spans="1:5" x14ac:dyDescent="0.25">
      <c r="A31" t="s">
        <v>408</v>
      </c>
      <c r="B31" t="s">
        <v>145</v>
      </c>
      <c r="C31" t="s">
        <v>6</v>
      </c>
      <c r="D31" t="s">
        <v>533</v>
      </c>
    </row>
    <row r="32" spans="1:5" x14ac:dyDescent="0.25">
      <c r="A32" t="s">
        <v>409</v>
      </c>
      <c r="B32" t="s">
        <v>145</v>
      </c>
      <c r="C32" t="s">
        <v>6</v>
      </c>
      <c r="D32" t="s">
        <v>534</v>
      </c>
    </row>
    <row r="33" spans="1:4" x14ac:dyDescent="0.25">
      <c r="A33" t="s">
        <v>410</v>
      </c>
      <c r="B33" t="s">
        <v>145</v>
      </c>
      <c r="C33" t="s">
        <v>6</v>
      </c>
      <c r="D33" t="s">
        <v>535</v>
      </c>
    </row>
    <row r="34" spans="1:4" x14ac:dyDescent="0.25">
      <c r="A34" t="s">
        <v>19</v>
      </c>
      <c r="B34" t="s">
        <v>543</v>
      </c>
      <c r="C34" t="s">
        <v>6</v>
      </c>
      <c r="D34">
        <v>0</v>
      </c>
    </row>
    <row r="35" spans="1:4" x14ac:dyDescent="0.25">
      <c r="A35" t="s">
        <v>21</v>
      </c>
      <c r="B35" t="s">
        <v>543</v>
      </c>
      <c r="C35" t="s">
        <v>6</v>
      </c>
      <c r="D35">
        <v>0</v>
      </c>
    </row>
    <row r="36" spans="1:4" x14ac:dyDescent="0.25">
      <c r="A36" t="s">
        <v>22</v>
      </c>
      <c r="B36" s="1" t="s">
        <v>543</v>
      </c>
      <c r="C36" t="s">
        <v>6</v>
      </c>
      <c r="D36">
        <v>0</v>
      </c>
    </row>
    <row r="37" spans="1:4" x14ac:dyDescent="0.25">
      <c r="A37" t="s">
        <v>23</v>
      </c>
      <c r="B37" s="1" t="s">
        <v>543</v>
      </c>
      <c r="C37" t="s">
        <v>6</v>
      </c>
      <c r="D37">
        <v>0</v>
      </c>
    </row>
    <row r="38" spans="1:4" x14ac:dyDescent="0.25">
      <c r="A38" t="s">
        <v>24</v>
      </c>
      <c r="B38" s="1" t="s">
        <v>543</v>
      </c>
      <c r="C38" t="s">
        <v>6</v>
      </c>
      <c r="D38">
        <v>0</v>
      </c>
    </row>
    <row r="39" spans="1:4" x14ac:dyDescent="0.25">
      <c r="A39" t="s">
        <v>411</v>
      </c>
      <c r="B39" s="1" t="s">
        <v>145</v>
      </c>
      <c r="C39" t="s">
        <v>6</v>
      </c>
      <c r="D39" t="s">
        <v>536</v>
      </c>
    </row>
    <row r="40" spans="1:4" x14ac:dyDescent="0.25">
      <c r="A40" t="s">
        <v>25</v>
      </c>
      <c r="B40" s="1" t="s">
        <v>522</v>
      </c>
      <c r="C40" t="s">
        <v>6</v>
      </c>
      <c r="D40" t="s">
        <v>529</v>
      </c>
    </row>
    <row r="41" spans="1:4" x14ac:dyDescent="0.25">
      <c r="A41" t="s">
        <v>412</v>
      </c>
      <c r="B41" t="s">
        <v>145</v>
      </c>
      <c r="C41" t="s">
        <v>6</v>
      </c>
      <c r="D41" t="s">
        <v>537</v>
      </c>
    </row>
    <row r="42" spans="1:4" x14ac:dyDescent="0.25">
      <c r="A42" t="s">
        <v>413</v>
      </c>
      <c r="B42" t="s">
        <v>145</v>
      </c>
      <c r="C42" t="s">
        <v>6</v>
      </c>
      <c r="D42" t="s">
        <v>538</v>
      </c>
    </row>
    <row r="43" spans="1:4" x14ac:dyDescent="0.25">
      <c r="A43" t="s">
        <v>27</v>
      </c>
      <c r="B43" t="s">
        <v>11</v>
      </c>
      <c r="C43" t="s">
        <v>6</v>
      </c>
      <c r="D43" t="s">
        <v>523</v>
      </c>
    </row>
    <row r="44" spans="1:4" x14ac:dyDescent="0.25">
      <c r="A44" t="s">
        <v>414</v>
      </c>
      <c r="B44" t="s">
        <v>145</v>
      </c>
      <c r="C44" t="s">
        <v>6</v>
      </c>
      <c r="D44" t="s">
        <v>539</v>
      </c>
    </row>
    <row r="45" spans="1:4" x14ac:dyDescent="0.25">
      <c r="A45" t="s">
        <v>415</v>
      </c>
      <c r="B45" t="s">
        <v>145</v>
      </c>
      <c r="C45" t="s">
        <v>6</v>
      </c>
      <c r="D45" t="s">
        <v>540</v>
      </c>
    </row>
    <row r="46" spans="1:4" x14ac:dyDescent="0.25">
      <c r="A46" t="s">
        <v>416</v>
      </c>
      <c r="B46" s="1" t="s">
        <v>145</v>
      </c>
      <c r="C46" t="s">
        <v>6</v>
      </c>
      <c r="D46" t="s">
        <v>541</v>
      </c>
    </row>
    <row r="47" spans="1:4" x14ac:dyDescent="0.25">
      <c r="A47" t="s">
        <v>417</v>
      </c>
      <c r="B47" s="1" t="s">
        <v>145</v>
      </c>
      <c r="C47" t="s">
        <v>6</v>
      </c>
      <c r="D47" t="s">
        <v>542</v>
      </c>
    </row>
    <row r="48" spans="1:4" x14ac:dyDescent="0.25">
      <c r="A48" t="s">
        <v>29</v>
      </c>
      <c r="B48" t="s">
        <v>543</v>
      </c>
      <c r="C48" t="s">
        <v>6</v>
      </c>
      <c r="D48">
        <v>0</v>
      </c>
    </row>
    <row r="49" spans="1:4" x14ac:dyDescent="0.25">
      <c r="A49" t="s">
        <v>30</v>
      </c>
      <c r="B49" s="1" t="s">
        <v>543</v>
      </c>
      <c r="C49" t="s">
        <v>6</v>
      </c>
      <c r="D49">
        <v>0</v>
      </c>
    </row>
    <row r="50" spans="1:4" x14ac:dyDescent="0.25">
      <c r="A50" t="s">
        <v>31</v>
      </c>
      <c r="B50" s="1" t="s">
        <v>543</v>
      </c>
      <c r="C50" t="s">
        <v>6</v>
      </c>
      <c r="D50">
        <v>0</v>
      </c>
    </row>
    <row r="51" spans="1:4" x14ac:dyDescent="0.25">
      <c r="A51" t="s">
        <v>32</v>
      </c>
      <c r="B51" s="1" t="s">
        <v>543</v>
      </c>
      <c r="C51" t="s">
        <v>6</v>
      </c>
      <c r="D51">
        <v>0</v>
      </c>
    </row>
    <row r="52" spans="1:4" x14ac:dyDescent="0.25">
      <c r="A52" t="s">
        <v>33</v>
      </c>
      <c r="B52" s="1" t="s">
        <v>543</v>
      </c>
      <c r="C52" t="s">
        <v>6</v>
      </c>
      <c r="D52">
        <v>0</v>
      </c>
    </row>
    <row r="53" spans="1:4" x14ac:dyDescent="0.25">
      <c r="A53" t="s">
        <v>34</v>
      </c>
      <c r="B53" s="1" t="s">
        <v>11</v>
      </c>
      <c r="C53" t="s">
        <v>6</v>
      </c>
      <c r="D53" t="s">
        <v>544</v>
      </c>
    </row>
    <row r="54" spans="1:4" x14ac:dyDescent="0.25">
      <c r="A54" t="s">
        <v>418</v>
      </c>
      <c r="B54" s="1" t="s">
        <v>145</v>
      </c>
      <c r="C54" t="s">
        <v>6</v>
      </c>
      <c r="D54" t="s">
        <v>545</v>
      </c>
    </row>
    <row r="55" spans="1:4" x14ac:dyDescent="0.25">
      <c r="A55" t="s">
        <v>419</v>
      </c>
      <c r="B55" s="1" t="s">
        <v>145</v>
      </c>
      <c r="C55" t="s">
        <v>6</v>
      </c>
      <c r="D55" t="s">
        <v>546</v>
      </c>
    </row>
    <row r="56" spans="1:4" x14ac:dyDescent="0.25">
      <c r="A56" t="s">
        <v>420</v>
      </c>
      <c r="B56" s="1" t="s">
        <v>145</v>
      </c>
      <c r="C56" t="s">
        <v>6</v>
      </c>
      <c r="D56" t="s">
        <v>547</v>
      </c>
    </row>
    <row r="57" spans="1:4" x14ac:dyDescent="0.25">
      <c r="A57" t="s">
        <v>421</v>
      </c>
      <c r="B57" s="1" t="s">
        <v>145</v>
      </c>
      <c r="C57" t="s">
        <v>6</v>
      </c>
      <c r="D57" t="s">
        <v>548</v>
      </c>
    </row>
    <row r="58" spans="1:4" x14ac:dyDescent="0.25">
      <c r="A58" t="s">
        <v>35</v>
      </c>
      <c r="B58" s="1" t="s">
        <v>543</v>
      </c>
      <c r="C58" t="s">
        <v>6</v>
      </c>
      <c r="D58">
        <v>0</v>
      </c>
    </row>
    <row r="59" spans="1:4" x14ac:dyDescent="0.25">
      <c r="A59" t="s">
        <v>36</v>
      </c>
      <c r="B59" s="1" t="s">
        <v>543</v>
      </c>
      <c r="C59" t="s">
        <v>6</v>
      </c>
      <c r="D59">
        <v>0</v>
      </c>
    </row>
    <row r="60" spans="1:4" x14ac:dyDescent="0.25">
      <c r="A60" t="s">
        <v>37</v>
      </c>
      <c r="B60" s="1" t="s">
        <v>555</v>
      </c>
      <c r="C60" t="s">
        <v>6</v>
      </c>
      <c r="D60" t="s">
        <v>39</v>
      </c>
    </row>
    <row r="61" spans="1:4" x14ac:dyDescent="0.25">
      <c r="A61" t="s">
        <v>40</v>
      </c>
      <c r="B61" t="s">
        <v>555</v>
      </c>
      <c r="C61" t="s">
        <v>6</v>
      </c>
      <c r="D61" t="s">
        <v>41</v>
      </c>
    </row>
    <row r="62" spans="1:4" x14ac:dyDescent="0.25">
      <c r="A62" t="s">
        <v>42</v>
      </c>
      <c r="B62" s="1" t="s">
        <v>555</v>
      </c>
      <c r="C62" t="s">
        <v>6</v>
      </c>
      <c r="D62" t="s">
        <v>549</v>
      </c>
    </row>
    <row r="63" spans="1:4" x14ac:dyDescent="0.25">
      <c r="A63" t="s">
        <v>43</v>
      </c>
      <c r="B63" s="1" t="s">
        <v>555</v>
      </c>
      <c r="C63" t="s">
        <v>6</v>
      </c>
      <c r="D63" t="s">
        <v>44</v>
      </c>
    </row>
    <row r="64" spans="1:4" x14ac:dyDescent="0.25">
      <c r="A64" t="s">
        <v>45</v>
      </c>
      <c r="B64" s="1" t="s">
        <v>555</v>
      </c>
      <c r="C64" t="s">
        <v>6</v>
      </c>
      <c r="D64" s="1" t="s">
        <v>46</v>
      </c>
    </row>
    <row r="65" spans="1:9" x14ac:dyDescent="0.25">
      <c r="A65" t="s">
        <v>47</v>
      </c>
      <c r="B65" s="1" t="s">
        <v>555</v>
      </c>
      <c r="C65" t="s">
        <v>6</v>
      </c>
      <c r="D65" s="1" t="s">
        <v>48</v>
      </c>
    </row>
    <row r="66" spans="1:9" x14ac:dyDescent="0.25">
      <c r="A66" t="s">
        <v>49</v>
      </c>
      <c r="B66" s="1" t="s">
        <v>555</v>
      </c>
      <c r="C66" t="s">
        <v>6</v>
      </c>
      <c r="D66" t="s">
        <v>550</v>
      </c>
    </row>
    <row r="67" spans="1:9" x14ac:dyDescent="0.25">
      <c r="A67" t="s">
        <v>51</v>
      </c>
      <c r="B67" t="s">
        <v>555</v>
      </c>
      <c r="C67" t="s">
        <v>6</v>
      </c>
      <c r="D67" t="s">
        <v>52</v>
      </c>
    </row>
    <row r="68" spans="1:9" x14ac:dyDescent="0.25">
      <c r="A68" t="s">
        <v>53</v>
      </c>
      <c r="B68" t="s">
        <v>555</v>
      </c>
      <c r="C68" t="s">
        <v>6</v>
      </c>
      <c r="D68" t="s">
        <v>54</v>
      </c>
    </row>
    <row r="69" spans="1:9" x14ac:dyDescent="0.25">
      <c r="A69" t="s">
        <v>55</v>
      </c>
      <c r="B69" s="1" t="s">
        <v>555</v>
      </c>
      <c r="C69" t="s">
        <v>6</v>
      </c>
      <c r="D69" t="s">
        <v>56</v>
      </c>
    </row>
    <row r="70" spans="1:9" x14ac:dyDescent="0.25">
      <c r="A70" t="s">
        <v>57</v>
      </c>
      <c r="B70" s="1" t="s">
        <v>555</v>
      </c>
      <c r="C70" t="s">
        <v>6</v>
      </c>
      <c r="D70" t="s">
        <v>551</v>
      </c>
    </row>
    <row r="71" spans="1:9" x14ac:dyDescent="0.25">
      <c r="A71" t="s">
        <v>58</v>
      </c>
      <c r="B71" t="s">
        <v>555</v>
      </c>
      <c r="C71" t="s">
        <v>6</v>
      </c>
      <c r="D71" t="s">
        <v>552</v>
      </c>
    </row>
    <row r="72" spans="1:9" x14ac:dyDescent="0.25">
      <c r="A72" t="s">
        <v>59</v>
      </c>
      <c r="B72" t="s">
        <v>555</v>
      </c>
      <c r="C72" t="s">
        <v>6</v>
      </c>
      <c r="D72" t="s">
        <v>60</v>
      </c>
    </row>
    <row r="73" spans="1:9" x14ac:dyDescent="0.25">
      <c r="A73" t="s">
        <v>62</v>
      </c>
      <c r="B73" s="1" t="s">
        <v>555</v>
      </c>
      <c r="C73" t="s">
        <v>6</v>
      </c>
      <c r="D73" t="s">
        <v>63</v>
      </c>
    </row>
    <row r="74" spans="1:9" x14ac:dyDescent="0.25">
      <c r="A74" t="s">
        <v>64</v>
      </c>
      <c r="B74" s="1" t="s">
        <v>555</v>
      </c>
      <c r="C74" t="s">
        <v>6</v>
      </c>
      <c r="D74" s="1" t="s">
        <v>553</v>
      </c>
    </row>
    <row r="75" spans="1:9" x14ac:dyDescent="0.25">
      <c r="A75" t="s">
        <v>65</v>
      </c>
      <c r="B75" s="1" t="s">
        <v>555</v>
      </c>
      <c r="C75" t="s">
        <v>6</v>
      </c>
      <c r="D75" t="s">
        <v>554</v>
      </c>
    </row>
    <row r="76" spans="1:9" x14ac:dyDescent="0.25">
      <c r="A76" t="s">
        <v>66</v>
      </c>
      <c r="B76" s="1" t="s">
        <v>555</v>
      </c>
      <c r="C76" t="s">
        <v>6</v>
      </c>
      <c r="D76" s="1" t="s">
        <v>556</v>
      </c>
      <c r="I76" s="1"/>
    </row>
    <row r="77" spans="1:9" x14ac:dyDescent="0.25">
      <c r="A77" t="s">
        <v>67</v>
      </c>
      <c r="B77" s="1" t="s">
        <v>555</v>
      </c>
      <c r="C77" t="s">
        <v>6</v>
      </c>
      <c r="D77" s="1" t="s">
        <v>68</v>
      </c>
      <c r="I77" s="1"/>
    </row>
    <row r="78" spans="1:9" x14ac:dyDescent="0.25">
      <c r="A78" t="s">
        <v>422</v>
      </c>
      <c r="B78" s="1" t="s">
        <v>145</v>
      </c>
      <c r="C78" t="s">
        <v>6</v>
      </c>
      <c r="D78" s="1" t="s">
        <v>557</v>
      </c>
      <c r="I78" s="1"/>
    </row>
    <row r="79" spans="1:9" x14ac:dyDescent="0.25">
      <c r="A79" t="s">
        <v>423</v>
      </c>
      <c r="B79" s="1" t="s">
        <v>145</v>
      </c>
      <c r="C79" t="s">
        <v>6</v>
      </c>
      <c r="D79" s="1" t="s">
        <v>558</v>
      </c>
      <c r="I79" s="1"/>
    </row>
    <row r="80" spans="1:9" x14ac:dyDescent="0.25">
      <c r="A80" t="s">
        <v>69</v>
      </c>
      <c r="B80" s="1" t="s">
        <v>543</v>
      </c>
      <c r="C80" t="s">
        <v>6</v>
      </c>
      <c r="D80" s="1">
        <v>0</v>
      </c>
      <c r="I80" s="1"/>
    </row>
    <row r="81" spans="1:9" x14ac:dyDescent="0.25">
      <c r="A81" t="s">
        <v>70</v>
      </c>
      <c r="B81" s="1" t="s">
        <v>543</v>
      </c>
      <c r="C81" t="s">
        <v>6</v>
      </c>
      <c r="D81" s="1">
        <v>0</v>
      </c>
      <c r="I81" s="1"/>
    </row>
    <row r="82" spans="1:9" x14ac:dyDescent="0.25">
      <c r="A82" t="s">
        <v>424</v>
      </c>
      <c r="B82" s="1" t="s">
        <v>145</v>
      </c>
      <c r="C82" t="s">
        <v>6</v>
      </c>
      <c r="D82" s="1" t="s">
        <v>559</v>
      </c>
      <c r="I82" s="1"/>
    </row>
    <row r="83" spans="1:9" x14ac:dyDescent="0.25">
      <c r="A83" t="s">
        <v>72</v>
      </c>
      <c r="B83" s="1" t="s">
        <v>543</v>
      </c>
      <c r="C83" t="s">
        <v>6</v>
      </c>
      <c r="D83" s="1" t="s">
        <v>560</v>
      </c>
      <c r="I83" s="1"/>
    </row>
    <row r="84" spans="1:9" x14ac:dyDescent="0.25">
      <c r="A84" t="s">
        <v>75</v>
      </c>
      <c r="B84" s="1" t="s">
        <v>543</v>
      </c>
      <c r="C84" t="s">
        <v>6</v>
      </c>
      <c r="D84" s="1" t="s">
        <v>561</v>
      </c>
      <c r="I84" s="1"/>
    </row>
    <row r="85" spans="1:9" x14ac:dyDescent="0.25">
      <c r="A85" t="s">
        <v>77</v>
      </c>
      <c r="B85" s="1" t="s">
        <v>543</v>
      </c>
      <c r="C85" t="s">
        <v>6</v>
      </c>
      <c r="D85" s="1" t="s">
        <v>576</v>
      </c>
      <c r="I85" s="1"/>
    </row>
    <row r="86" spans="1:9" x14ac:dyDescent="0.25">
      <c r="A86" t="s">
        <v>79</v>
      </c>
      <c r="B86" s="1" t="s">
        <v>543</v>
      </c>
      <c r="C86" t="s">
        <v>6</v>
      </c>
      <c r="D86" s="1" t="s">
        <v>577</v>
      </c>
      <c r="I86" s="1"/>
    </row>
    <row r="87" spans="1:9" x14ac:dyDescent="0.25">
      <c r="A87" t="s">
        <v>81</v>
      </c>
      <c r="B87" s="1" t="s">
        <v>543</v>
      </c>
      <c r="C87" t="s">
        <v>6</v>
      </c>
      <c r="D87" s="1" t="s">
        <v>562</v>
      </c>
      <c r="I87" s="1"/>
    </row>
    <row r="88" spans="1:9" x14ac:dyDescent="0.25">
      <c r="A88" t="s">
        <v>83</v>
      </c>
      <c r="B88" s="1" t="s">
        <v>543</v>
      </c>
      <c r="C88" t="s">
        <v>6</v>
      </c>
      <c r="D88" s="1" t="s">
        <v>563</v>
      </c>
      <c r="I88" s="1"/>
    </row>
    <row r="89" spans="1:9" x14ac:dyDescent="0.25">
      <c r="A89" t="s">
        <v>85</v>
      </c>
      <c r="B89" s="1" t="s">
        <v>543</v>
      </c>
      <c r="C89" t="s">
        <v>6</v>
      </c>
      <c r="D89" s="1" t="s">
        <v>564</v>
      </c>
      <c r="I89" s="1"/>
    </row>
    <row r="90" spans="1:9" x14ac:dyDescent="0.25">
      <c r="A90" t="s">
        <v>87</v>
      </c>
      <c r="B90" s="1" t="s">
        <v>543</v>
      </c>
      <c r="C90" t="s">
        <v>6</v>
      </c>
      <c r="D90" s="1" t="s">
        <v>565</v>
      </c>
      <c r="I90" s="1"/>
    </row>
    <row r="91" spans="1:9" x14ac:dyDescent="0.25">
      <c r="A91" t="s">
        <v>89</v>
      </c>
      <c r="B91" s="1" t="s">
        <v>543</v>
      </c>
      <c r="C91" t="s">
        <v>6</v>
      </c>
      <c r="D91" t="s">
        <v>566</v>
      </c>
    </row>
    <row r="92" spans="1:9" x14ac:dyDescent="0.25">
      <c r="A92" t="s">
        <v>91</v>
      </c>
      <c r="B92" s="1" t="s">
        <v>543</v>
      </c>
      <c r="C92" t="s">
        <v>6</v>
      </c>
      <c r="D92" t="s">
        <v>567</v>
      </c>
    </row>
    <row r="93" spans="1:9" x14ac:dyDescent="0.25">
      <c r="A93" t="s">
        <v>93</v>
      </c>
      <c r="B93" s="1" t="s">
        <v>543</v>
      </c>
      <c r="C93" t="s">
        <v>6</v>
      </c>
      <c r="D93" t="s">
        <v>568</v>
      </c>
    </row>
    <row r="94" spans="1:9" x14ac:dyDescent="0.25">
      <c r="A94" t="s">
        <v>95</v>
      </c>
      <c r="B94" s="1" t="s">
        <v>543</v>
      </c>
      <c r="C94" t="s">
        <v>6</v>
      </c>
      <c r="D94" t="s">
        <v>569</v>
      </c>
    </row>
    <row r="95" spans="1:9" x14ac:dyDescent="0.25">
      <c r="A95" t="s">
        <v>97</v>
      </c>
      <c r="B95" s="1" t="s">
        <v>543</v>
      </c>
      <c r="C95" t="s">
        <v>6</v>
      </c>
      <c r="D95" t="s">
        <v>570</v>
      </c>
    </row>
    <row r="96" spans="1:9" x14ac:dyDescent="0.25">
      <c r="A96" t="s">
        <v>99</v>
      </c>
      <c r="B96" s="1" t="s">
        <v>543</v>
      </c>
      <c r="C96" t="s">
        <v>6</v>
      </c>
      <c r="D96" t="s">
        <v>571</v>
      </c>
    </row>
    <row r="97" spans="1:4" x14ac:dyDescent="0.25">
      <c r="A97" t="s">
        <v>101</v>
      </c>
      <c r="B97" t="s">
        <v>543</v>
      </c>
      <c r="C97" t="s">
        <v>6</v>
      </c>
      <c r="D97" t="s">
        <v>572</v>
      </c>
    </row>
    <row r="98" spans="1:4" x14ac:dyDescent="0.25">
      <c r="A98" t="s">
        <v>103</v>
      </c>
      <c r="B98" t="s">
        <v>543</v>
      </c>
      <c r="C98" t="s">
        <v>6</v>
      </c>
      <c r="D98" t="s">
        <v>573</v>
      </c>
    </row>
    <row r="99" spans="1:4" x14ac:dyDescent="0.25">
      <c r="A99" t="s">
        <v>105</v>
      </c>
      <c r="B99" t="s">
        <v>543</v>
      </c>
      <c r="C99" t="s">
        <v>6</v>
      </c>
      <c r="D99" t="s">
        <v>574</v>
      </c>
    </row>
    <row r="100" spans="1:4" x14ac:dyDescent="0.25">
      <c r="A100" t="s">
        <v>107</v>
      </c>
      <c r="B100" t="s">
        <v>543</v>
      </c>
      <c r="C100" t="s">
        <v>6</v>
      </c>
      <c r="D100" t="s">
        <v>575</v>
      </c>
    </row>
    <row r="101" spans="1:4" x14ac:dyDescent="0.25">
      <c r="A101" t="s">
        <v>109</v>
      </c>
      <c r="B101" t="s">
        <v>543</v>
      </c>
      <c r="C101" t="s">
        <v>6</v>
      </c>
      <c r="D101">
        <v>0</v>
      </c>
    </row>
    <row r="102" spans="1:4" x14ac:dyDescent="0.25">
      <c r="A102" t="s">
        <v>110</v>
      </c>
      <c r="B102" s="1" t="s">
        <v>543</v>
      </c>
      <c r="C102" t="s">
        <v>6</v>
      </c>
      <c r="D102">
        <v>0</v>
      </c>
    </row>
    <row r="103" spans="1:4" x14ac:dyDescent="0.25">
      <c r="A103" t="s">
        <v>111</v>
      </c>
      <c r="B103" s="1" t="s">
        <v>543</v>
      </c>
      <c r="C103" t="s">
        <v>6</v>
      </c>
      <c r="D103">
        <v>0</v>
      </c>
    </row>
    <row r="104" spans="1:4" x14ac:dyDescent="0.25">
      <c r="A104" t="s">
        <v>112</v>
      </c>
      <c r="B104" t="s">
        <v>543</v>
      </c>
      <c r="C104" t="s">
        <v>6</v>
      </c>
      <c r="D104">
        <v>0</v>
      </c>
    </row>
    <row r="105" spans="1:4" x14ac:dyDescent="0.25">
      <c r="A105" t="s">
        <v>113</v>
      </c>
      <c r="B105" t="s">
        <v>543</v>
      </c>
      <c r="C105" t="s">
        <v>6</v>
      </c>
      <c r="D105">
        <v>0</v>
      </c>
    </row>
    <row r="106" spans="1:4" x14ac:dyDescent="0.25">
      <c r="A106" t="s">
        <v>114</v>
      </c>
      <c r="B106" s="1" t="s">
        <v>543</v>
      </c>
      <c r="C106" t="s">
        <v>6</v>
      </c>
      <c r="D106">
        <v>0</v>
      </c>
    </row>
    <row r="107" spans="1:4" x14ac:dyDescent="0.25">
      <c r="A107" t="s">
        <v>115</v>
      </c>
      <c r="B107" s="1" t="s">
        <v>11</v>
      </c>
      <c r="C107" t="s">
        <v>6</v>
      </c>
      <c r="D107" t="s">
        <v>578</v>
      </c>
    </row>
    <row r="108" spans="1:4" x14ac:dyDescent="0.25">
      <c r="A108" t="s">
        <v>425</v>
      </c>
      <c r="B108" t="s">
        <v>145</v>
      </c>
      <c r="C108" t="s">
        <v>6</v>
      </c>
      <c r="D108" t="s">
        <v>579</v>
      </c>
    </row>
    <row r="109" spans="1:4" x14ac:dyDescent="0.25">
      <c r="A109" t="s">
        <v>426</v>
      </c>
      <c r="B109" t="s">
        <v>145</v>
      </c>
      <c r="C109" t="s">
        <v>6</v>
      </c>
      <c r="D109" t="s">
        <v>580</v>
      </c>
    </row>
    <row r="110" spans="1:4" x14ac:dyDescent="0.25">
      <c r="A110" t="s">
        <v>427</v>
      </c>
      <c r="B110" t="s">
        <v>145</v>
      </c>
      <c r="C110" t="s">
        <v>6</v>
      </c>
      <c r="D110" t="s">
        <v>581</v>
      </c>
    </row>
    <row r="111" spans="1:4" x14ac:dyDescent="0.25">
      <c r="A111" t="s">
        <v>117</v>
      </c>
      <c r="B111" t="s">
        <v>543</v>
      </c>
      <c r="C111" t="s">
        <v>6</v>
      </c>
      <c r="D111">
        <v>0</v>
      </c>
    </row>
    <row r="112" spans="1:4" x14ac:dyDescent="0.25">
      <c r="A112" t="s">
        <v>118</v>
      </c>
      <c r="B112" s="1" t="s">
        <v>543</v>
      </c>
      <c r="C112" t="s">
        <v>6</v>
      </c>
      <c r="D112">
        <v>0</v>
      </c>
    </row>
    <row r="113" spans="1:5" x14ac:dyDescent="0.25">
      <c r="A113" t="s">
        <v>428</v>
      </c>
      <c r="B113" s="1" t="s">
        <v>145</v>
      </c>
      <c r="C113" t="s">
        <v>6</v>
      </c>
      <c r="D113" t="s">
        <v>582</v>
      </c>
    </row>
    <row r="114" spans="1:5" x14ac:dyDescent="0.25">
      <c r="A114" t="s">
        <v>429</v>
      </c>
      <c r="B114" s="1" t="s">
        <v>145</v>
      </c>
      <c r="C114" t="s">
        <v>6</v>
      </c>
      <c r="D114" t="s">
        <v>583</v>
      </c>
    </row>
    <row r="115" spans="1:5" x14ac:dyDescent="0.25">
      <c r="A115" t="s">
        <v>119</v>
      </c>
      <c r="B115" s="1" t="s">
        <v>543</v>
      </c>
      <c r="C115" t="s">
        <v>6</v>
      </c>
      <c r="D115">
        <v>0</v>
      </c>
    </row>
    <row r="116" spans="1:5" x14ac:dyDescent="0.25">
      <c r="A116" t="s">
        <v>120</v>
      </c>
      <c r="B116" s="1" t="s">
        <v>543</v>
      </c>
      <c r="C116" t="s">
        <v>6</v>
      </c>
      <c r="D116">
        <v>0</v>
      </c>
    </row>
    <row r="117" spans="1:5" x14ac:dyDescent="0.25">
      <c r="A117" t="s">
        <v>430</v>
      </c>
      <c r="B117" s="1" t="s">
        <v>145</v>
      </c>
      <c r="C117" t="s">
        <v>6</v>
      </c>
      <c r="D117" t="s">
        <v>584</v>
      </c>
    </row>
    <row r="118" spans="1:5" x14ac:dyDescent="0.25">
      <c r="A118" t="s">
        <v>121</v>
      </c>
      <c r="B118" s="1" t="s">
        <v>11</v>
      </c>
      <c r="C118" t="s">
        <v>6</v>
      </c>
      <c r="D118" t="s">
        <v>587</v>
      </c>
    </row>
    <row r="119" spans="1:5" x14ac:dyDescent="0.25">
      <c r="A119" t="s">
        <v>431</v>
      </c>
      <c r="B119" s="1" t="s">
        <v>145</v>
      </c>
      <c r="C119" t="s">
        <v>6</v>
      </c>
      <c r="D119" t="s">
        <v>585</v>
      </c>
    </row>
    <row r="120" spans="1:5" x14ac:dyDescent="0.25">
      <c r="A120" t="s">
        <v>432</v>
      </c>
      <c r="B120" s="1" t="s">
        <v>145</v>
      </c>
      <c r="C120" t="s">
        <v>6</v>
      </c>
      <c r="D120" t="s">
        <v>586</v>
      </c>
    </row>
    <row r="121" spans="1:5" x14ac:dyDescent="0.25">
      <c r="A121" t="s">
        <v>122</v>
      </c>
      <c r="B121" t="s">
        <v>543</v>
      </c>
      <c r="C121" t="s">
        <v>6</v>
      </c>
      <c r="D121" t="s">
        <v>123</v>
      </c>
    </row>
    <row r="122" spans="1:5" x14ac:dyDescent="0.25">
      <c r="A122" t="s">
        <v>124</v>
      </c>
      <c r="B122" t="s">
        <v>543</v>
      </c>
      <c r="C122" t="s">
        <v>6</v>
      </c>
      <c r="D122" t="s">
        <v>125</v>
      </c>
    </row>
    <row r="123" spans="1:5" x14ac:dyDescent="0.25">
      <c r="A123" t="s">
        <v>126</v>
      </c>
      <c r="B123" t="s">
        <v>543</v>
      </c>
      <c r="C123" t="s">
        <v>6</v>
      </c>
      <c r="D123" t="s">
        <v>127</v>
      </c>
    </row>
    <row r="124" spans="1:5" x14ac:dyDescent="0.25">
      <c r="A124" t="s">
        <v>128</v>
      </c>
      <c r="B124" t="s">
        <v>543</v>
      </c>
      <c r="C124" t="s">
        <v>6</v>
      </c>
      <c r="D124" t="s">
        <v>129</v>
      </c>
    </row>
    <row r="125" spans="1:5" x14ac:dyDescent="0.25">
      <c r="A125" t="s">
        <v>130</v>
      </c>
      <c r="B125" t="s">
        <v>543</v>
      </c>
      <c r="C125" t="s">
        <v>6</v>
      </c>
      <c r="D125">
        <v>0</v>
      </c>
    </row>
    <row r="126" spans="1:5" x14ac:dyDescent="0.25">
      <c r="A126" t="s">
        <v>131</v>
      </c>
      <c r="B126" t="s">
        <v>543</v>
      </c>
      <c r="C126" t="s">
        <v>6</v>
      </c>
      <c r="D126">
        <v>0</v>
      </c>
      <c r="E126" s="1"/>
    </row>
    <row r="127" spans="1:5" x14ac:dyDescent="0.25">
      <c r="A127" t="s">
        <v>132</v>
      </c>
      <c r="B127" t="s">
        <v>543</v>
      </c>
      <c r="C127" t="s">
        <v>6</v>
      </c>
      <c r="D127">
        <v>0</v>
      </c>
    </row>
    <row r="128" spans="1:5" x14ac:dyDescent="0.25">
      <c r="A128" t="s">
        <v>133</v>
      </c>
      <c r="B128" t="s">
        <v>543</v>
      </c>
      <c r="C128" t="s">
        <v>6</v>
      </c>
      <c r="D128">
        <v>0</v>
      </c>
    </row>
    <row r="129" spans="1:4" x14ac:dyDescent="0.25">
      <c r="A129" t="s">
        <v>134</v>
      </c>
      <c r="B129" t="s">
        <v>543</v>
      </c>
      <c r="C129" t="s">
        <v>6</v>
      </c>
      <c r="D129">
        <v>0</v>
      </c>
    </row>
    <row r="130" spans="1:4" x14ac:dyDescent="0.25">
      <c r="A130" t="s">
        <v>433</v>
      </c>
      <c r="B130" t="s">
        <v>145</v>
      </c>
      <c r="C130" t="s">
        <v>6</v>
      </c>
      <c r="D130" t="s">
        <v>588</v>
      </c>
    </row>
    <row r="131" spans="1:4" x14ac:dyDescent="0.25">
      <c r="A131" t="s">
        <v>434</v>
      </c>
      <c r="B131" t="s">
        <v>145</v>
      </c>
      <c r="C131" t="s">
        <v>6</v>
      </c>
      <c r="D131" t="s">
        <v>589</v>
      </c>
    </row>
    <row r="132" spans="1:4" x14ac:dyDescent="0.25">
      <c r="A132" t="s">
        <v>435</v>
      </c>
      <c r="B132" t="s">
        <v>145</v>
      </c>
      <c r="C132" t="s">
        <v>6</v>
      </c>
      <c r="D132" t="s">
        <v>590</v>
      </c>
    </row>
    <row r="133" spans="1:4" x14ac:dyDescent="0.25">
      <c r="A133" t="s">
        <v>135</v>
      </c>
      <c r="B133" t="s">
        <v>5</v>
      </c>
      <c r="C133" t="s">
        <v>6</v>
      </c>
      <c r="D133" t="s">
        <v>597</v>
      </c>
    </row>
    <row r="134" spans="1:4" x14ac:dyDescent="0.25">
      <c r="A134" t="s">
        <v>436</v>
      </c>
      <c r="B134" t="s">
        <v>145</v>
      </c>
      <c r="C134" t="s">
        <v>6</v>
      </c>
      <c r="D134" t="s">
        <v>591</v>
      </c>
    </row>
    <row r="135" spans="1:4" x14ac:dyDescent="0.25">
      <c r="A135" t="s">
        <v>437</v>
      </c>
      <c r="B135" s="1" t="s">
        <v>145</v>
      </c>
      <c r="C135" s="1" t="s">
        <v>6</v>
      </c>
      <c r="D135" s="1" t="s">
        <v>592</v>
      </c>
    </row>
    <row r="136" spans="1:4" x14ac:dyDescent="0.25">
      <c r="A136" t="s">
        <v>438</v>
      </c>
      <c r="B136" s="1" t="s">
        <v>145</v>
      </c>
      <c r="C136" s="1" t="s">
        <v>6</v>
      </c>
      <c r="D136" s="1" t="s">
        <v>593</v>
      </c>
    </row>
    <row r="137" spans="1:4" x14ac:dyDescent="0.25">
      <c r="A137" t="s">
        <v>439</v>
      </c>
      <c r="B137" s="1" t="s">
        <v>145</v>
      </c>
      <c r="C137" s="1" t="s">
        <v>6</v>
      </c>
      <c r="D137" s="1" t="s">
        <v>594</v>
      </c>
    </row>
    <row r="138" spans="1:4" x14ac:dyDescent="0.25">
      <c r="A138" t="s">
        <v>440</v>
      </c>
      <c r="B138" s="1" t="s">
        <v>145</v>
      </c>
      <c r="C138" s="1" t="s">
        <v>6</v>
      </c>
      <c r="D138" s="1" t="s">
        <v>595</v>
      </c>
    </row>
    <row r="139" spans="1:4" x14ac:dyDescent="0.25">
      <c r="A139" t="s">
        <v>441</v>
      </c>
      <c r="B139" s="1" t="s">
        <v>145</v>
      </c>
      <c r="C139" s="1" t="s">
        <v>6</v>
      </c>
      <c r="D139" s="1" t="s">
        <v>596</v>
      </c>
    </row>
    <row r="140" spans="1:4" x14ac:dyDescent="0.25">
      <c r="A140" t="s">
        <v>443</v>
      </c>
      <c r="B140" s="1" t="s">
        <v>145</v>
      </c>
      <c r="C140" s="1" t="s">
        <v>6</v>
      </c>
      <c r="D140" s="1" t="str">
        <f>CONCATENATE("Zoning Category - ",VLOOKUP(A140,Sheet3!$A$1:$B$56,2,FALSE))</f>
        <v>Zoning Category - Other</v>
      </c>
    </row>
    <row r="141" spans="1:4" x14ac:dyDescent="0.25">
      <c r="A141" t="s">
        <v>444</v>
      </c>
      <c r="B141" t="s">
        <v>145</v>
      </c>
      <c r="C141" t="s">
        <v>6</v>
      </c>
      <c r="D141" t="str">
        <f>CONCATENATE("Zoning Category - ",VLOOKUP(A141,Sheet3!$A$1:$B$56,2,FALSE))</f>
        <v>Zoning Category - Open Space/Conservation</v>
      </c>
    </row>
    <row r="142" spans="1:4" x14ac:dyDescent="0.25">
      <c r="A142" t="s">
        <v>141</v>
      </c>
      <c r="B142" t="str">
        <f>VLOOKUP(A142,Sheet1!A:D,2,FALSE)</f>
        <v>alpha2beta.csv</v>
      </c>
      <c r="C142" t="str">
        <f>VLOOKUP(A142,Sheet1!A:D,3,FALSE)</f>
        <v>Zones</v>
      </c>
      <c r="D142" s="1">
        <f>VLOOKUP(A142,Sheet1!A:D,4,FALSE)</f>
        <v>0</v>
      </c>
    </row>
    <row r="143" spans="1:4" x14ac:dyDescent="0.25">
      <c r="A143" t="s">
        <v>445</v>
      </c>
      <c r="B143" t="s">
        <v>145</v>
      </c>
      <c r="C143" t="s">
        <v>6</v>
      </c>
      <c r="D143" t="str">
        <f>CONCATENATE("Zoning Category - ",VLOOKUP(A143,Sheet3!$A$1:$B$56,2,FALSE))</f>
        <v>Zoning Category - Public &amp; semi-public Uses</v>
      </c>
    </row>
    <row r="144" spans="1:4" x14ac:dyDescent="0.25">
      <c r="A144" t="s">
        <v>446</v>
      </c>
      <c r="B144" s="1" t="s">
        <v>145</v>
      </c>
      <c r="C144" t="s">
        <v>6</v>
      </c>
      <c r="D144" t="str">
        <f>CONCATENATE("Zoning Category - ",VLOOKUP(A144,Sheet3!$A$1:$B$56,2,FALSE))</f>
        <v>Zoning Category - Prime Forest 80</v>
      </c>
    </row>
    <row r="145" spans="1:4" x14ac:dyDescent="0.25">
      <c r="A145" t="s">
        <v>447</v>
      </c>
      <c r="B145" s="1" t="s">
        <v>145</v>
      </c>
      <c r="C145" t="s">
        <v>6</v>
      </c>
      <c r="D145" t="str">
        <f>CONCATENATE("Zoning Category - ",VLOOKUP(A145,Sheet3!$A$1:$B$56,2,FALSE))</f>
        <v>Zoning Category - Parks &amp; Open Space</v>
      </c>
    </row>
    <row r="146" spans="1:4" x14ac:dyDescent="0.25">
      <c r="A146" t="s">
        <v>143</v>
      </c>
      <c r="B146" s="1" t="s">
        <v>11</v>
      </c>
      <c r="C146" t="s">
        <v>6</v>
      </c>
      <c r="D146" t="s">
        <v>599</v>
      </c>
    </row>
    <row r="147" spans="1:4" x14ac:dyDescent="0.25">
      <c r="A147" t="s">
        <v>448</v>
      </c>
      <c r="B147" s="1" t="s">
        <v>145</v>
      </c>
      <c r="C147" t="s">
        <v>6</v>
      </c>
      <c r="D147" t="s">
        <v>600</v>
      </c>
    </row>
    <row r="148" spans="1:4" x14ac:dyDescent="0.25">
      <c r="A148" t="s">
        <v>150</v>
      </c>
      <c r="B148" s="1" t="s">
        <v>543</v>
      </c>
      <c r="C148" t="s">
        <v>6</v>
      </c>
      <c r="D148">
        <v>0</v>
      </c>
    </row>
    <row r="149" spans="1:4" x14ac:dyDescent="0.25">
      <c r="A149" t="s">
        <v>151</v>
      </c>
      <c r="B149" s="1" t="s">
        <v>543</v>
      </c>
      <c r="C149" t="s">
        <v>6</v>
      </c>
      <c r="D149">
        <v>0</v>
      </c>
    </row>
    <row r="150" spans="1:4" x14ac:dyDescent="0.25">
      <c r="A150" t="s">
        <v>152</v>
      </c>
      <c r="B150" s="1" t="s">
        <v>543</v>
      </c>
      <c r="C150" t="s">
        <v>6</v>
      </c>
      <c r="D150">
        <v>0</v>
      </c>
    </row>
    <row r="151" spans="1:4" x14ac:dyDescent="0.25">
      <c r="A151" t="s">
        <v>153</v>
      </c>
      <c r="B151" t="s">
        <v>543</v>
      </c>
      <c r="C151" t="s">
        <v>6</v>
      </c>
      <c r="D151">
        <v>0</v>
      </c>
    </row>
    <row r="152" spans="1:4" x14ac:dyDescent="0.25">
      <c r="A152" t="s">
        <v>154</v>
      </c>
      <c r="B152" t="s">
        <v>543</v>
      </c>
      <c r="C152" t="s">
        <v>6</v>
      </c>
      <c r="D152">
        <v>0</v>
      </c>
    </row>
    <row r="153" spans="1:4" x14ac:dyDescent="0.25">
      <c r="A153" t="s">
        <v>155</v>
      </c>
      <c r="B153" t="s">
        <v>543</v>
      </c>
      <c r="C153" t="s">
        <v>6</v>
      </c>
      <c r="D153">
        <v>0</v>
      </c>
    </row>
    <row r="154" spans="1:4" x14ac:dyDescent="0.25">
      <c r="A154" t="s">
        <v>156</v>
      </c>
      <c r="B154" t="s">
        <v>543</v>
      </c>
      <c r="C154" t="s">
        <v>6</v>
      </c>
      <c r="D154">
        <v>0</v>
      </c>
    </row>
    <row r="155" spans="1:4" x14ac:dyDescent="0.25">
      <c r="A155" t="s">
        <v>449</v>
      </c>
      <c r="B155" t="s">
        <v>145</v>
      </c>
      <c r="C155" t="s">
        <v>6</v>
      </c>
      <c r="D155" t="s">
        <v>601</v>
      </c>
    </row>
    <row r="156" spans="1:4" x14ac:dyDescent="0.25">
      <c r="A156" t="s">
        <v>450</v>
      </c>
      <c r="B156" t="s">
        <v>145</v>
      </c>
      <c r="C156" t="s">
        <v>6</v>
      </c>
      <c r="D156" t="s">
        <v>602</v>
      </c>
    </row>
    <row r="157" spans="1:4" x14ac:dyDescent="0.25">
      <c r="A157" t="s">
        <v>451</v>
      </c>
      <c r="B157" t="s">
        <v>145</v>
      </c>
      <c r="C157" t="s">
        <v>6</v>
      </c>
      <c r="D157" t="s">
        <v>603</v>
      </c>
    </row>
    <row r="158" spans="1:4" x14ac:dyDescent="0.25">
      <c r="A158" t="s">
        <v>452</v>
      </c>
      <c r="B158" s="1" t="s">
        <v>145</v>
      </c>
      <c r="C158" t="s">
        <v>6</v>
      </c>
      <c r="D158" t="s">
        <v>604</v>
      </c>
    </row>
    <row r="159" spans="1:4" x14ac:dyDescent="0.25">
      <c r="A159" t="s">
        <v>453</v>
      </c>
      <c r="B159" s="1" t="s">
        <v>145</v>
      </c>
      <c r="C159" t="s">
        <v>6</v>
      </c>
      <c r="D159" t="s">
        <v>605</v>
      </c>
    </row>
    <row r="160" spans="1:4" x14ac:dyDescent="0.25">
      <c r="A160" t="s">
        <v>454</v>
      </c>
      <c r="B160" s="1" t="s">
        <v>145</v>
      </c>
      <c r="C160" t="s">
        <v>6</v>
      </c>
      <c r="D160" t="s">
        <v>606</v>
      </c>
    </row>
    <row r="161" spans="1:4" x14ac:dyDescent="0.25">
      <c r="A161" t="s">
        <v>168</v>
      </c>
      <c r="B161" s="1" t="s">
        <v>614</v>
      </c>
      <c r="C161" t="s">
        <v>6</v>
      </c>
      <c r="D161" t="s">
        <v>613</v>
      </c>
    </row>
    <row r="162" spans="1:4" x14ac:dyDescent="0.25">
      <c r="A162" t="s">
        <v>169</v>
      </c>
      <c r="B162" s="1" t="s">
        <v>543</v>
      </c>
      <c r="C162" t="s">
        <v>6</v>
      </c>
      <c r="D162">
        <v>0</v>
      </c>
    </row>
    <row r="163" spans="1:4" x14ac:dyDescent="0.25">
      <c r="A163" t="s">
        <v>170</v>
      </c>
      <c r="B163" s="1" t="s">
        <v>543</v>
      </c>
      <c r="C163" t="s">
        <v>6</v>
      </c>
      <c r="D163">
        <v>0</v>
      </c>
    </row>
    <row r="164" spans="1:4" x14ac:dyDescent="0.25">
      <c r="A164" t="s">
        <v>171</v>
      </c>
      <c r="B164" t="s">
        <v>543</v>
      </c>
      <c r="C164" t="s">
        <v>6</v>
      </c>
      <c r="D164">
        <v>0</v>
      </c>
    </row>
    <row r="165" spans="1:4" x14ac:dyDescent="0.25">
      <c r="A165" t="s">
        <v>172</v>
      </c>
      <c r="B165" t="s">
        <v>543</v>
      </c>
      <c r="C165" t="s">
        <v>6</v>
      </c>
      <c r="D165">
        <v>0</v>
      </c>
    </row>
    <row r="166" spans="1:4" x14ac:dyDescent="0.25">
      <c r="A166" t="s">
        <v>173</v>
      </c>
      <c r="B166" t="s">
        <v>543</v>
      </c>
      <c r="C166" t="s">
        <v>6</v>
      </c>
      <c r="D166">
        <v>0</v>
      </c>
    </row>
    <row r="167" spans="1:4" x14ac:dyDescent="0.25">
      <c r="A167" t="s">
        <v>174</v>
      </c>
      <c r="B167" t="s">
        <v>543</v>
      </c>
      <c r="C167" t="s">
        <v>6</v>
      </c>
      <c r="D167">
        <v>0</v>
      </c>
    </row>
    <row r="168" spans="1:4" x14ac:dyDescent="0.25">
      <c r="A168" t="s">
        <v>455</v>
      </c>
      <c r="B168" t="s">
        <v>145</v>
      </c>
      <c r="C168" t="s">
        <v>6</v>
      </c>
      <c r="D168" t="s">
        <v>607</v>
      </c>
    </row>
    <row r="169" spans="1:4" x14ac:dyDescent="0.25">
      <c r="A169" t="s">
        <v>177</v>
      </c>
      <c r="B169" s="1" t="s">
        <v>615</v>
      </c>
      <c r="C169" t="s">
        <v>6</v>
      </c>
      <c r="D169" t="s">
        <v>616</v>
      </c>
    </row>
    <row r="170" spans="1:4" x14ac:dyDescent="0.25">
      <c r="A170" t="s">
        <v>179</v>
      </c>
      <c r="B170" s="1" t="s">
        <v>543</v>
      </c>
      <c r="C170" t="s">
        <v>6</v>
      </c>
      <c r="D170">
        <v>0</v>
      </c>
    </row>
    <row r="171" spans="1:4" x14ac:dyDescent="0.25">
      <c r="A171" t="s">
        <v>180</v>
      </c>
      <c r="B171" t="s">
        <v>543</v>
      </c>
      <c r="C171" t="s">
        <v>6</v>
      </c>
      <c r="D171">
        <v>0</v>
      </c>
    </row>
    <row r="172" spans="1:4" x14ac:dyDescent="0.25">
      <c r="A172" t="s">
        <v>456</v>
      </c>
      <c r="B172" t="s">
        <v>145</v>
      </c>
      <c r="C172" t="s">
        <v>6</v>
      </c>
      <c r="D172" t="s">
        <v>608</v>
      </c>
    </row>
    <row r="173" spans="1:4" x14ac:dyDescent="0.25">
      <c r="A173" t="s">
        <v>457</v>
      </c>
      <c r="B173" t="s">
        <v>145</v>
      </c>
      <c r="C173" t="s">
        <v>6</v>
      </c>
      <c r="D173" t="s">
        <v>609</v>
      </c>
    </row>
    <row r="174" spans="1:4" x14ac:dyDescent="0.25">
      <c r="A174" t="s">
        <v>209</v>
      </c>
      <c r="B174" s="1" t="s">
        <v>543</v>
      </c>
      <c r="C174" t="s">
        <v>6</v>
      </c>
      <c r="D174">
        <v>0</v>
      </c>
    </row>
    <row r="175" spans="1:4" x14ac:dyDescent="0.25">
      <c r="A175" t="s">
        <v>210</v>
      </c>
      <c r="B175" s="1" t="s">
        <v>543</v>
      </c>
      <c r="C175" t="s">
        <v>6</v>
      </c>
      <c r="D175">
        <v>0</v>
      </c>
    </row>
    <row r="176" spans="1:4" x14ac:dyDescent="0.25">
      <c r="A176" t="s">
        <v>458</v>
      </c>
      <c r="B176" t="s">
        <v>145</v>
      </c>
      <c r="C176" t="s">
        <v>6</v>
      </c>
      <c r="D176" t="s">
        <v>610</v>
      </c>
    </row>
    <row r="177" spans="1:4" x14ac:dyDescent="0.25">
      <c r="A177" t="s">
        <v>459</v>
      </c>
      <c r="B177" t="s">
        <v>145</v>
      </c>
      <c r="C177" t="s">
        <v>6</v>
      </c>
      <c r="D177" t="s">
        <v>611</v>
      </c>
    </row>
    <row r="178" spans="1:4" x14ac:dyDescent="0.25">
      <c r="A178" t="s">
        <v>460</v>
      </c>
      <c r="B178" t="s">
        <v>145</v>
      </c>
      <c r="C178" t="s">
        <v>6</v>
      </c>
      <c r="D178" t="s">
        <v>612</v>
      </c>
    </row>
    <row r="179" spans="1:4" x14ac:dyDescent="0.25">
      <c r="A179" t="s">
        <v>211</v>
      </c>
      <c r="B179" s="1" t="s">
        <v>543</v>
      </c>
      <c r="C179" t="s">
        <v>6</v>
      </c>
      <c r="D179">
        <v>0</v>
      </c>
    </row>
    <row r="180" spans="1:4" x14ac:dyDescent="0.25">
      <c r="A180" t="s">
        <v>212</v>
      </c>
      <c r="B180" s="1" t="s">
        <v>543</v>
      </c>
      <c r="C180" t="s">
        <v>6</v>
      </c>
      <c r="D180">
        <v>0</v>
      </c>
    </row>
  </sheetData>
  <sortState ref="A2:E180">
    <sortCondition descending="1" ref="E2:E1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A21" sqref="A21"/>
    </sheetView>
  </sheetViews>
  <sheetFormatPr defaultRowHeight="15" x14ac:dyDescent="0.25"/>
  <cols>
    <col min="1" max="1" width="22.140625" customWidth="1"/>
    <col min="5" max="5" width="17.42578125" customWidth="1"/>
    <col min="6" max="6" width="18.42578125" customWidth="1"/>
  </cols>
  <sheetData>
    <row r="1" spans="1:9" x14ac:dyDescent="0.25">
      <c r="A1" s="1" t="s">
        <v>461</v>
      </c>
      <c r="B1" s="1" t="s">
        <v>1</v>
      </c>
      <c r="C1" s="1" t="s">
        <v>2</v>
      </c>
      <c r="D1" s="1" t="s">
        <v>3</v>
      </c>
      <c r="E1" t="s">
        <v>462</v>
      </c>
    </row>
    <row r="2" spans="1:9" x14ac:dyDescent="0.25">
      <c r="A2" t="s">
        <v>403</v>
      </c>
      <c r="B2" s="1" t="s">
        <v>614</v>
      </c>
      <c r="C2" t="s">
        <v>230</v>
      </c>
      <c r="D2" t="s">
        <v>627</v>
      </c>
    </row>
    <row r="3" spans="1:9" x14ac:dyDescent="0.25">
      <c r="A3" t="s">
        <v>617</v>
      </c>
      <c r="B3" s="1" t="s">
        <v>614</v>
      </c>
      <c r="C3" s="1" t="s">
        <v>230</v>
      </c>
      <c r="D3" s="1" t="s">
        <v>636</v>
      </c>
    </row>
    <row r="4" spans="1:9" x14ac:dyDescent="0.25">
      <c r="A4" t="s">
        <v>618</v>
      </c>
      <c r="B4" s="1" t="s">
        <v>614</v>
      </c>
      <c r="C4" s="1" t="s">
        <v>230</v>
      </c>
      <c r="D4" s="1" t="s">
        <v>637</v>
      </c>
    </row>
    <row r="5" spans="1:9" s="1" customFormat="1" x14ac:dyDescent="0.25">
      <c r="A5" s="1" t="s">
        <v>628</v>
      </c>
      <c r="B5" s="1" t="s">
        <v>140</v>
      </c>
      <c r="C5" s="1" t="s">
        <v>230</v>
      </c>
      <c r="D5" s="1" t="s">
        <v>632</v>
      </c>
    </row>
    <row r="6" spans="1:9" s="1" customFormat="1" x14ac:dyDescent="0.25">
      <c r="A6" s="1" t="s">
        <v>629</v>
      </c>
      <c r="B6" s="1" t="s">
        <v>140</v>
      </c>
      <c r="C6" s="1" t="s">
        <v>230</v>
      </c>
      <c r="D6" s="1" t="s">
        <v>633</v>
      </c>
    </row>
    <row r="7" spans="1:9" s="1" customFormat="1" x14ac:dyDescent="0.25">
      <c r="A7" s="1" t="s">
        <v>630</v>
      </c>
      <c r="B7" s="1" t="s">
        <v>140</v>
      </c>
      <c r="C7" s="1" t="s">
        <v>230</v>
      </c>
      <c r="D7" s="1" t="s">
        <v>634</v>
      </c>
    </row>
    <row r="8" spans="1:9" s="1" customFormat="1" x14ac:dyDescent="0.25">
      <c r="A8" s="1" t="s">
        <v>631</v>
      </c>
      <c r="B8" s="1" t="s">
        <v>140</v>
      </c>
      <c r="C8" s="1" t="s">
        <v>230</v>
      </c>
      <c r="D8" s="1" t="s">
        <v>635</v>
      </c>
    </row>
    <row r="9" spans="1:9" x14ac:dyDescent="0.25">
      <c r="A9" t="s">
        <v>619</v>
      </c>
      <c r="B9" s="1" t="s">
        <v>614</v>
      </c>
      <c r="C9" s="1" t="s">
        <v>230</v>
      </c>
      <c r="D9" t="s">
        <v>638</v>
      </c>
    </row>
    <row r="10" spans="1:9" x14ac:dyDescent="0.25">
      <c r="A10" t="s">
        <v>620</v>
      </c>
      <c r="B10" s="1" t="s">
        <v>140</v>
      </c>
      <c r="C10" s="1" t="s">
        <v>230</v>
      </c>
      <c r="D10" t="s">
        <v>639</v>
      </c>
    </row>
    <row r="11" spans="1:9" x14ac:dyDescent="0.25">
      <c r="A11" t="s">
        <v>621</v>
      </c>
      <c r="B11" s="1" t="s">
        <v>140</v>
      </c>
      <c r="C11" s="1" t="s">
        <v>230</v>
      </c>
      <c r="D11" t="s">
        <v>640</v>
      </c>
    </row>
    <row r="12" spans="1:9" x14ac:dyDescent="0.25">
      <c r="A12" t="s">
        <v>303</v>
      </c>
      <c r="B12" s="1" t="s">
        <v>140</v>
      </c>
      <c r="C12" s="1" t="s">
        <v>230</v>
      </c>
      <c r="D12" t="s">
        <v>303</v>
      </c>
    </row>
    <row r="13" spans="1:9" x14ac:dyDescent="0.25">
      <c r="A13" t="s">
        <v>622</v>
      </c>
      <c r="B13" s="1" t="s">
        <v>614</v>
      </c>
      <c r="C13" s="1" t="s">
        <v>230</v>
      </c>
      <c r="D13" t="s">
        <v>641</v>
      </c>
    </row>
    <row r="14" spans="1:9" x14ac:dyDescent="0.25">
      <c r="A14" t="s">
        <v>623</v>
      </c>
      <c r="B14" s="1" t="s">
        <v>140</v>
      </c>
      <c r="C14" s="1" t="s">
        <v>230</v>
      </c>
      <c r="D14" t="s">
        <v>642</v>
      </c>
    </row>
    <row r="15" spans="1:9" s="1" customFormat="1" x14ac:dyDescent="0.25">
      <c r="A15" s="1" t="s">
        <v>386</v>
      </c>
      <c r="B15" s="1" t="s">
        <v>140</v>
      </c>
      <c r="C15" s="1" t="s">
        <v>230</v>
      </c>
      <c r="D15" s="1" t="s">
        <v>387</v>
      </c>
    </row>
    <row r="16" spans="1:9" x14ac:dyDescent="0.25">
      <c r="A16" s="1" t="s">
        <v>388</v>
      </c>
      <c r="B16" s="1" t="s">
        <v>140</v>
      </c>
      <c r="C16" s="1" t="s">
        <v>230</v>
      </c>
      <c r="D16" s="1" t="s">
        <v>389</v>
      </c>
      <c r="E16" s="1"/>
      <c r="F16" s="1"/>
      <c r="G16" s="1"/>
      <c r="H16" s="1"/>
      <c r="I16" s="1"/>
    </row>
    <row r="17" spans="1:9" x14ac:dyDescent="0.25">
      <c r="A17" t="s">
        <v>244</v>
      </c>
      <c r="B17" s="1" t="s">
        <v>140</v>
      </c>
      <c r="C17" s="1" t="s">
        <v>230</v>
      </c>
      <c r="D17" s="1" t="s">
        <v>245</v>
      </c>
      <c r="F17" s="1"/>
    </row>
    <row r="18" spans="1:9" x14ac:dyDescent="0.25">
      <c r="A18" t="s">
        <v>260</v>
      </c>
      <c r="B18" s="1" t="s">
        <v>140</v>
      </c>
      <c r="C18" s="1" t="s">
        <v>230</v>
      </c>
      <c r="E18" s="1"/>
      <c r="F18" s="1"/>
      <c r="G18" s="1"/>
      <c r="H18" s="1"/>
      <c r="I18" s="1"/>
    </row>
    <row r="19" spans="1:9" x14ac:dyDescent="0.25">
      <c r="A19" t="s">
        <v>263</v>
      </c>
      <c r="B19" s="1" t="s">
        <v>140</v>
      </c>
      <c r="C19" s="1" t="s">
        <v>230</v>
      </c>
      <c r="E19" s="1"/>
      <c r="F19" s="1"/>
      <c r="G19" s="1"/>
      <c r="H19" s="1"/>
      <c r="I19" s="1"/>
    </row>
    <row r="20" spans="1:9" x14ac:dyDescent="0.25">
      <c r="A20" t="s">
        <v>265</v>
      </c>
      <c r="B20" s="1" t="s">
        <v>140</v>
      </c>
      <c r="C20" s="1" t="s">
        <v>230</v>
      </c>
      <c r="E20" s="1"/>
      <c r="F20" s="1"/>
      <c r="G20" s="1"/>
      <c r="H20" s="1"/>
      <c r="I20" s="1"/>
    </row>
    <row r="21" spans="1:9" x14ac:dyDescent="0.25">
      <c r="A21" t="s">
        <v>267</v>
      </c>
      <c r="B21" s="1" t="s">
        <v>140</v>
      </c>
      <c r="C21" s="1" t="s">
        <v>230</v>
      </c>
      <c r="E21" s="1"/>
      <c r="F21" s="1"/>
      <c r="G21" s="1"/>
      <c r="H21" s="1"/>
      <c r="I21" s="1"/>
    </row>
    <row r="22" spans="1:9" x14ac:dyDescent="0.25">
      <c r="A22" t="s">
        <v>269</v>
      </c>
      <c r="B22" s="1" t="s">
        <v>140</v>
      </c>
      <c r="C22" s="1" t="s">
        <v>230</v>
      </c>
      <c r="E22" s="1"/>
      <c r="F22" s="1"/>
      <c r="G22" s="1"/>
      <c r="H22" s="1"/>
      <c r="I22" s="1"/>
    </row>
    <row r="23" spans="1:9" x14ac:dyDescent="0.25">
      <c r="A23" t="s">
        <v>290</v>
      </c>
      <c r="B23" s="1" t="s">
        <v>140</v>
      </c>
      <c r="C23" s="1" t="s">
        <v>230</v>
      </c>
      <c r="D23" s="1" t="s">
        <v>291</v>
      </c>
      <c r="E23" s="1"/>
      <c r="F23" s="1"/>
      <c r="G23" s="1"/>
    </row>
    <row r="24" spans="1:9" x14ac:dyDescent="0.25">
      <c r="A24" t="s">
        <v>292</v>
      </c>
      <c r="B24" s="1" t="s">
        <v>140</v>
      </c>
      <c r="C24" s="1" t="s">
        <v>230</v>
      </c>
      <c r="D24" s="1" t="s">
        <v>293</v>
      </c>
      <c r="E24" s="1"/>
      <c r="F24" s="1"/>
      <c r="G24" s="1"/>
    </row>
    <row r="25" spans="1:9" x14ac:dyDescent="0.25">
      <c r="A25" t="s">
        <v>294</v>
      </c>
      <c r="B25" s="1" t="s">
        <v>140</v>
      </c>
      <c r="C25" s="1" t="s">
        <v>230</v>
      </c>
      <c r="D25" s="1" t="s">
        <v>295</v>
      </c>
      <c r="E25" s="1"/>
      <c r="F25" s="1"/>
      <c r="G25" s="1"/>
    </row>
    <row r="26" spans="1:9" x14ac:dyDescent="0.25">
      <c r="A26" t="s">
        <v>296</v>
      </c>
      <c r="B26" s="1" t="s">
        <v>140</v>
      </c>
      <c r="C26" s="1" t="s">
        <v>230</v>
      </c>
      <c r="D26" s="1" t="s">
        <v>297</v>
      </c>
      <c r="E26" s="1"/>
      <c r="F26" s="1"/>
      <c r="G26" s="1"/>
    </row>
    <row r="27" spans="1:9" x14ac:dyDescent="0.25">
      <c r="A27" t="s">
        <v>298</v>
      </c>
      <c r="B27" s="1" t="s">
        <v>140</v>
      </c>
      <c r="C27" s="1" t="s">
        <v>230</v>
      </c>
      <c r="D27" s="1" t="s">
        <v>299</v>
      </c>
      <c r="E27" s="1"/>
      <c r="F27" s="1"/>
      <c r="G27" s="1"/>
    </row>
    <row r="28" spans="1:9" x14ac:dyDescent="0.25">
      <c r="A28" t="s">
        <v>300</v>
      </c>
      <c r="B28" s="1" t="s">
        <v>140</v>
      </c>
      <c r="C28" s="1" t="s">
        <v>230</v>
      </c>
      <c r="D28" s="1" t="s">
        <v>301</v>
      </c>
      <c r="E28" s="1"/>
      <c r="F28" s="1"/>
      <c r="G28" s="1"/>
    </row>
    <row r="29" spans="1:9" x14ac:dyDescent="0.25">
      <c r="A29" t="s">
        <v>306</v>
      </c>
      <c r="B29" s="1" t="s">
        <v>140</v>
      </c>
      <c r="C29" s="1" t="s">
        <v>230</v>
      </c>
      <c r="D29" s="1" t="s">
        <v>307</v>
      </c>
      <c r="E29" s="1"/>
      <c r="F29" s="1"/>
      <c r="G29" s="1"/>
      <c r="H29" s="1"/>
      <c r="I29" s="1"/>
    </row>
    <row r="30" spans="1:9" x14ac:dyDescent="0.25">
      <c r="A30" t="s">
        <v>308</v>
      </c>
      <c r="B30" s="1" t="s">
        <v>140</v>
      </c>
      <c r="C30" s="1" t="s">
        <v>230</v>
      </c>
      <c r="D30" s="1" t="s">
        <v>309</v>
      </c>
      <c r="E30" s="1"/>
      <c r="F30" s="1"/>
      <c r="G30" s="1"/>
      <c r="H30" s="1"/>
      <c r="I30" s="1"/>
    </row>
    <row r="31" spans="1:9" x14ac:dyDescent="0.25">
      <c r="A31" t="s">
        <v>310</v>
      </c>
      <c r="B31" s="1" t="s">
        <v>140</v>
      </c>
      <c r="C31" s="1" t="s">
        <v>230</v>
      </c>
      <c r="D31" s="1" t="s">
        <v>311</v>
      </c>
      <c r="E31" s="1"/>
      <c r="F31" s="1"/>
      <c r="G31" s="1"/>
      <c r="H31" s="1"/>
    </row>
    <row r="32" spans="1:9" x14ac:dyDescent="0.25">
      <c r="A32" t="s">
        <v>312</v>
      </c>
      <c r="B32" s="1" t="s">
        <v>140</v>
      </c>
      <c r="C32" s="1" t="s">
        <v>230</v>
      </c>
      <c r="D32" s="1" t="s">
        <v>313</v>
      </c>
      <c r="E32" s="1"/>
      <c r="F32" s="1"/>
      <c r="G32" s="1"/>
      <c r="H32" s="1"/>
    </row>
    <row r="33" spans="1:9" x14ac:dyDescent="0.25">
      <c r="A33" t="s">
        <v>314</v>
      </c>
      <c r="B33" s="1" t="s">
        <v>140</v>
      </c>
      <c r="C33" s="1" t="s">
        <v>230</v>
      </c>
      <c r="D33" s="1" t="s">
        <v>315</v>
      </c>
      <c r="E33" s="1"/>
      <c r="F33" s="1"/>
      <c r="G33" s="1"/>
      <c r="H33" s="1"/>
    </row>
    <row r="34" spans="1:9" x14ac:dyDescent="0.25">
      <c r="A34" t="s">
        <v>316</v>
      </c>
      <c r="B34" s="1" t="s">
        <v>140</v>
      </c>
      <c r="C34" s="1" t="s">
        <v>230</v>
      </c>
      <c r="D34" s="1" t="s">
        <v>317</v>
      </c>
      <c r="E34" s="1"/>
      <c r="F34" s="1"/>
      <c r="G34" s="1"/>
      <c r="H34" s="1"/>
    </row>
    <row r="35" spans="1:9" x14ac:dyDescent="0.25">
      <c r="A35" t="s">
        <v>319</v>
      </c>
      <c r="B35" s="1" t="s">
        <v>140</v>
      </c>
      <c r="C35" s="1" t="s">
        <v>230</v>
      </c>
      <c r="D35" s="1" t="s">
        <v>320</v>
      </c>
      <c r="E35" s="1"/>
      <c r="F35" s="1"/>
      <c r="G35" s="1"/>
      <c r="H35" s="1"/>
    </row>
    <row r="36" spans="1:9" x14ac:dyDescent="0.25">
      <c r="A36" t="s">
        <v>321</v>
      </c>
      <c r="B36" s="1" t="s">
        <v>140</v>
      </c>
      <c r="C36" s="1" t="s">
        <v>230</v>
      </c>
      <c r="D36" s="1" t="s">
        <v>322</v>
      </c>
      <c r="E36" s="1"/>
      <c r="F36" s="1"/>
      <c r="G36" s="1"/>
      <c r="H36" s="1"/>
    </row>
    <row r="37" spans="1:9" x14ac:dyDescent="0.25">
      <c r="A37" t="s">
        <v>323</v>
      </c>
      <c r="B37" s="1" t="s">
        <v>140</v>
      </c>
      <c r="C37" s="1" t="s">
        <v>230</v>
      </c>
      <c r="D37" s="1" t="s">
        <v>324</v>
      </c>
      <c r="E37" s="1"/>
      <c r="F37" s="1"/>
      <c r="G37" s="1"/>
      <c r="H37" s="1"/>
      <c r="I37" s="1"/>
    </row>
    <row r="38" spans="1:9" x14ac:dyDescent="0.25">
      <c r="A38" t="s">
        <v>325</v>
      </c>
      <c r="B38" s="1" t="s">
        <v>140</v>
      </c>
      <c r="C38" s="1" t="s">
        <v>230</v>
      </c>
      <c r="D38" s="1" t="s">
        <v>326</v>
      </c>
      <c r="E38" s="1"/>
      <c r="F38" s="1"/>
      <c r="G38" s="1"/>
      <c r="H38" s="1"/>
      <c r="I38" s="1"/>
    </row>
    <row r="39" spans="1:9" x14ac:dyDescent="0.25">
      <c r="A39" t="s">
        <v>327</v>
      </c>
      <c r="B39" s="1" t="s">
        <v>140</v>
      </c>
      <c r="C39" s="1" t="s">
        <v>230</v>
      </c>
      <c r="D39" s="1" t="s">
        <v>328</v>
      </c>
      <c r="E39" s="1"/>
      <c r="F39" s="1"/>
      <c r="G39" s="1"/>
      <c r="H39" s="1"/>
      <c r="I39" s="1"/>
    </row>
    <row r="40" spans="1:9" x14ac:dyDescent="0.25">
      <c r="A40" t="s">
        <v>329</v>
      </c>
      <c r="B40" s="1" t="s">
        <v>140</v>
      </c>
      <c r="C40" s="1" t="s">
        <v>230</v>
      </c>
      <c r="D40" s="1" t="s">
        <v>330</v>
      </c>
      <c r="E40" s="1"/>
      <c r="F40" s="1"/>
      <c r="G40" s="1"/>
      <c r="H40" s="1"/>
      <c r="I40" s="1"/>
    </row>
    <row r="41" spans="1:9" x14ac:dyDescent="0.25">
      <c r="A41" t="s">
        <v>331</v>
      </c>
      <c r="B41" s="1" t="s">
        <v>140</v>
      </c>
      <c r="C41" s="1" t="s">
        <v>230</v>
      </c>
      <c r="D41" s="1" t="s">
        <v>332</v>
      </c>
      <c r="E41" s="1"/>
      <c r="F41" s="1"/>
      <c r="G41" s="1"/>
      <c r="H41" s="1"/>
      <c r="I41" s="1"/>
    </row>
    <row r="42" spans="1:9" x14ac:dyDescent="0.25">
      <c r="A42" t="s">
        <v>333</v>
      </c>
      <c r="B42" s="1" t="s">
        <v>140</v>
      </c>
      <c r="C42" s="1" t="s">
        <v>230</v>
      </c>
      <c r="D42" s="1" t="s">
        <v>334</v>
      </c>
      <c r="E42" s="1"/>
      <c r="F42" s="1"/>
      <c r="G42" s="1"/>
      <c r="H42" s="1"/>
      <c r="I42" s="1"/>
    </row>
    <row r="43" spans="1:9" x14ac:dyDescent="0.25">
      <c r="A43" t="s">
        <v>335</v>
      </c>
      <c r="B43" s="1" t="s">
        <v>140</v>
      </c>
      <c r="C43" s="1" t="s">
        <v>230</v>
      </c>
      <c r="D43" s="1" t="s">
        <v>336</v>
      </c>
      <c r="E43" s="1"/>
      <c r="F43" s="1"/>
      <c r="G43" s="1"/>
      <c r="H43" s="1"/>
      <c r="I43" s="1"/>
    </row>
    <row r="44" spans="1:9" x14ac:dyDescent="0.25">
      <c r="A44" t="s">
        <v>337</v>
      </c>
      <c r="B44" s="1" t="s">
        <v>140</v>
      </c>
      <c r="C44" s="1" t="s">
        <v>230</v>
      </c>
      <c r="D44" s="1" t="s">
        <v>338</v>
      </c>
      <c r="E44" s="1"/>
      <c r="F44" s="1"/>
      <c r="G44" s="1"/>
      <c r="H44" s="1"/>
      <c r="I44" s="1"/>
    </row>
    <row r="45" spans="1:9" x14ac:dyDescent="0.25">
      <c r="A45" t="s">
        <v>339</v>
      </c>
      <c r="B45" s="1" t="s">
        <v>140</v>
      </c>
      <c r="C45" s="1" t="s">
        <v>230</v>
      </c>
      <c r="D45" s="1" t="s">
        <v>340</v>
      </c>
      <c r="E45" s="1"/>
      <c r="F45" s="1"/>
      <c r="G45" s="1"/>
      <c r="H45" s="1"/>
      <c r="I45" s="1"/>
    </row>
    <row r="46" spans="1:9" x14ac:dyDescent="0.25">
      <c r="A46" t="s">
        <v>341</v>
      </c>
      <c r="B46" s="1" t="s">
        <v>140</v>
      </c>
      <c r="C46" s="1" t="s">
        <v>230</v>
      </c>
      <c r="D46" s="1" t="s">
        <v>342</v>
      </c>
      <c r="E46" s="1"/>
      <c r="F46" s="1"/>
      <c r="G46" s="1"/>
      <c r="H46" s="1"/>
      <c r="I46" s="1"/>
    </row>
    <row r="47" spans="1:9" x14ac:dyDescent="0.25">
      <c r="A47" t="s">
        <v>357</v>
      </c>
      <c r="B47" s="1" t="s">
        <v>140</v>
      </c>
      <c r="C47" s="1" t="s">
        <v>230</v>
      </c>
      <c r="D47" t="s">
        <v>643</v>
      </c>
      <c r="E47" s="1"/>
      <c r="F47" s="1"/>
      <c r="G47" s="1"/>
      <c r="H47" s="1"/>
      <c r="I47" s="1"/>
    </row>
    <row r="48" spans="1:9" x14ac:dyDescent="0.25">
      <c r="A48" t="s">
        <v>363</v>
      </c>
      <c r="B48" s="1" t="s">
        <v>140</v>
      </c>
      <c r="C48" s="1" t="s">
        <v>230</v>
      </c>
      <c r="D48" s="1" t="s">
        <v>364</v>
      </c>
      <c r="E48" s="1"/>
      <c r="F48" s="1"/>
      <c r="G48" s="1"/>
      <c r="H48" s="1"/>
      <c r="I48" s="1"/>
    </row>
    <row r="49" spans="1:9" x14ac:dyDescent="0.25"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E52" s="1"/>
      <c r="F52" s="1"/>
      <c r="G52" s="1"/>
      <c r="H52" s="1"/>
      <c r="I52" s="1"/>
    </row>
    <row r="53" spans="1:9" x14ac:dyDescent="0.25">
      <c r="E53" s="1"/>
      <c r="F53" s="1"/>
      <c r="G53" s="1"/>
      <c r="H53" s="1"/>
      <c r="I53" s="1"/>
    </row>
    <row r="54" spans="1:9" x14ac:dyDescent="0.25">
      <c r="E54" s="1"/>
      <c r="F54" s="1"/>
      <c r="G54" s="1"/>
      <c r="H54" s="1"/>
      <c r="I54" s="1"/>
    </row>
    <row r="55" spans="1:9" x14ac:dyDescent="0.25">
      <c r="E55" s="1"/>
      <c r="F55" s="1"/>
      <c r="G55" s="1"/>
      <c r="H55" s="1"/>
      <c r="I55" s="1"/>
    </row>
    <row r="56" spans="1:9" x14ac:dyDescent="0.25">
      <c r="E56" s="1"/>
      <c r="F56" s="1"/>
      <c r="G56" s="1"/>
      <c r="H56" s="1"/>
      <c r="I56" s="1"/>
    </row>
    <row r="57" spans="1:9" x14ac:dyDescent="0.25">
      <c r="E57" s="1"/>
      <c r="F57" s="1"/>
      <c r="G57" s="1"/>
      <c r="H57" s="1"/>
      <c r="I57" s="1"/>
    </row>
    <row r="58" spans="1:9" x14ac:dyDescent="0.25">
      <c r="E58" s="1"/>
      <c r="F58" s="1"/>
      <c r="G58" s="1"/>
      <c r="H58" s="1"/>
      <c r="I58" s="1"/>
    </row>
    <row r="59" spans="1:9" x14ac:dyDescent="0.25">
      <c r="E59" s="1"/>
      <c r="F59" s="1"/>
      <c r="G59" s="1"/>
      <c r="H59" s="1"/>
      <c r="I59" s="1"/>
    </row>
    <row r="60" spans="1:9" x14ac:dyDescent="0.25">
      <c r="E60" s="1"/>
      <c r="F60" s="1"/>
      <c r="G60" s="1"/>
      <c r="H60" s="1"/>
      <c r="I60" s="1"/>
    </row>
    <row r="61" spans="1:9" x14ac:dyDescent="0.25">
      <c r="E61" s="1"/>
      <c r="F61" s="1"/>
      <c r="G61" s="1"/>
      <c r="H61" s="1"/>
      <c r="I61" s="1"/>
    </row>
    <row r="62" spans="1:9" x14ac:dyDescent="0.25">
      <c r="E62" s="1"/>
      <c r="F62" s="1"/>
      <c r="G62" s="1"/>
      <c r="H62" s="1"/>
      <c r="I62" s="1"/>
    </row>
    <row r="63" spans="1:9" x14ac:dyDescent="0.25">
      <c r="E63" s="1"/>
      <c r="F63" s="1"/>
      <c r="G63" s="1"/>
      <c r="H63" s="1"/>
      <c r="I63" s="1"/>
    </row>
    <row r="64" spans="1:9" x14ac:dyDescent="0.25">
      <c r="E64" s="1"/>
      <c r="F64" s="1"/>
      <c r="G64" s="1"/>
      <c r="H64" s="1"/>
      <c r="I64" s="1"/>
    </row>
    <row r="65" spans="5:9" x14ac:dyDescent="0.25">
      <c r="E65" s="1"/>
      <c r="F65" s="1"/>
      <c r="G65" s="1"/>
      <c r="H65" s="1"/>
      <c r="I65" s="1"/>
    </row>
    <row r="66" spans="5:9" x14ac:dyDescent="0.25">
      <c r="E66" s="1"/>
      <c r="F66" s="1"/>
      <c r="G66" s="1"/>
      <c r="H66" s="1"/>
      <c r="I66" s="1"/>
    </row>
    <row r="67" spans="5:9" x14ac:dyDescent="0.25">
      <c r="E67" s="1"/>
      <c r="F67" s="1"/>
      <c r="G67" s="1"/>
      <c r="H67" s="1"/>
      <c r="I67" s="1"/>
    </row>
    <row r="68" spans="5:9" x14ac:dyDescent="0.25">
      <c r="E68" s="1"/>
      <c r="F68" s="1"/>
      <c r="G68" s="1"/>
      <c r="H68" s="1"/>
      <c r="I68" s="1"/>
    </row>
    <row r="69" spans="5:9" x14ac:dyDescent="0.25">
      <c r="E69" s="1"/>
      <c r="F69" s="1"/>
      <c r="G69" s="1"/>
      <c r="H69" s="1"/>
      <c r="I69" s="1"/>
    </row>
    <row r="70" spans="5:9" x14ac:dyDescent="0.25">
      <c r="E70" s="1"/>
      <c r="F70" s="1"/>
      <c r="G70" s="1"/>
      <c r="H70" s="1"/>
      <c r="I70" s="1"/>
    </row>
    <row r="71" spans="5:9" x14ac:dyDescent="0.25">
      <c r="E71" s="1"/>
      <c r="F71" s="1"/>
      <c r="G71" s="1"/>
      <c r="H71" s="1"/>
      <c r="I71" s="1"/>
    </row>
    <row r="72" spans="5:9" x14ac:dyDescent="0.25">
      <c r="E72" s="1"/>
      <c r="F72" s="1"/>
      <c r="G72" s="1"/>
      <c r="H72" s="1"/>
      <c r="I72" s="1"/>
    </row>
    <row r="73" spans="5:9" x14ac:dyDescent="0.25">
      <c r="E73" s="1"/>
      <c r="F73" s="1"/>
      <c r="G73" s="1"/>
      <c r="H73" s="1"/>
      <c r="I73" s="1"/>
    </row>
    <row r="74" spans="5:9" x14ac:dyDescent="0.25">
      <c r="E74" s="1"/>
      <c r="F74" s="1"/>
      <c r="G74" s="1"/>
      <c r="H74" s="1"/>
      <c r="I74" s="1"/>
    </row>
    <row r="75" spans="5:9" x14ac:dyDescent="0.25">
      <c r="E75" s="1"/>
      <c r="F75" s="1"/>
      <c r="G75" s="1"/>
      <c r="H75" s="1"/>
      <c r="I75" s="1"/>
    </row>
    <row r="76" spans="5:9" x14ac:dyDescent="0.25">
      <c r="E76" s="1"/>
      <c r="F76" s="1"/>
      <c r="G76" s="1"/>
      <c r="H76" s="1"/>
      <c r="I76" s="1"/>
    </row>
    <row r="77" spans="5:9" x14ac:dyDescent="0.25">
      <c r="E77" s="1"/>
      <c r="F77" s="1"/>
      <c r="G77" s="1"/>
      <c r="H77" s="1"/>
    </row>
    <row r="78" spans="5:9" x14ac:dyDescent="0.25">
      <c r="E78" s="1"/>
      <c r="F78" s="1"/>
      <c r="G78" s="1"/>
      <c r="H78" s="1"/>
    </row>
    <row r="79" spans="5:9" x14ac:dyDescent="0.25">
      <c r="E79" s="1"/>
      <c r="F79" s="1"/>
      <c r="G79" s="1"/>
      <c r="H79" s="1"/>
    </row>
    <row r="80" spans="5:9" x14ac:dyDescent="0.25">
      <c r="E80" s="1"/>
      <c r="F80" s="1"/>
      <c r="G80" s="1"/>
      <c r="H80" s="1"/>
    </row>
    <row r="81" spans="5:8" x14ac:dyDescent="0.25">
      <c r="E81" s="1"/>
      <c r="F81" s="1"/>
      <c r="G81" s="1"/>
      <c r="H81" s="1"/>
    </row>
    <row r="82" spans="5:8" x14ac:dyDescent="0.25">
      <c r="E82" s="1"/>
      <c r="F82" s="1"/>
      <c r="G82" s="1"/>
      <c r="H82" s="1"/>
    </row>
    <row r="83" spans="5:8" x14ac:dyDescent="0.25">
      <c r="E83" s="1"/>
      <c r="F83" s="1"/>
      <c r="G83" s="1"/>
      <c r="H83" s="1"/>
    </row>
    <row r="84" spans="5:8" x14ac:dyDescent="0.25">
      <c r="E84" s="1"/>
      <c r="F84" s="1"/>
      <c r="G84" s="1"/>
      <c r="H84" s="1"/>
    </row>
    <row r="93" spans="5:8" x14ac:dyDescent="0.25">
      <c r="E93" s="1"/>
      <c r="F93" s="1"/>
      <c r="G93" s="1"/>
      <c r="H93" s="1"/>
    </row>
    <row r="94" spans="5:8" x14ac:dyDescent="0.25">
      <c r="E94" s="1"/>
      <c r="F94" s="1"/>
      <c r="G94" s="1"/>
      <c r="H94" s="1"/>
    </row>
    <row r="95" spans="5:8" x14ac:dyDescent="0.25">
      <c r="E95" s="1"/>
      <c r="F95" s="1"/>
      <c r="G95" s="1"/>
      <c r="H95" s="1"/>
    </row>
    <row r="96" spans="5:8" x14ac:dyDescent="0.25">
      <c r="E96" s="1"/>
      <c r="F96" s="1"/>
      <c r="G96" s="1"/>
      <c r="H96" s="1"/>
    </row>
    <row r="97" spans="5:8" x14ac:dyDescent="0.25">
      <c r="E97" s="1"/>
      <c r="F97" s="1"/>
      <c r="G97" s="1"/>
      <c r="H97" s="1"/>
    </row>
    <row r="98" spans="5:8" x14ac:dyDescent="0.25">
      <c r="E98" s="1"/>
      <c r="F98" s="1"/>
      <c r="G98" s="1"/>
      <c r="H98" s="1"/>
    </row>
    <row r="99" spans="5:8" x14ac:dyDescent="0.25">
      <c r="E99" s="1"/>
      <c r="F99" s="1"/>
      <c r="G99" s="1"/>
      <c r="H99" s="1"/>
    </row>
    <row r="100" spans="5:8" x14ac:dyDescent="0.25">
      <c r="E100" s="1"/>
      <c r="F100" s="1"/>
      <c r="G100" s="1"/>
      <c r="H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SWIM_versionFile_dev_zones</vt:lpstr>
      <vt:lpstr>SWIM_versionFile_dev_links</vt:lpstr>
    </vt:vector>
  </TitlesOfParts>
  <Company>W-AMNYC-V-AIT04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malinovskiyy</dc:creator>
  <cp:lastModifiedBy>ODOT User</cp:lastModifiedBy>
  <dcterms:created xsi:type="dcterms:W3CDTF">2015-07-15T16:13:49Z</dcterms:created>
  <dcterms:modified xsi:type="dcterms:W3CDTF">2015-07-15T22:45:17Z</dcterms:modified>
</cp:coreProperties>
</file>