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AC_DS\wetlands\VelkyRybnik\data\output\"/>
    </mc:Choice>
  </mc:AlternateContent>
  <xr:revisionPtr revIDLastSave="75" documentId="11_7DDE45B8F9366DA3431D87A282AB910ABB9339B0" xr6:coauthVersionLast="41" xr6:coauthVersionMax="41" xr10:uidLastSave="{A2BA6D16-EE5E-4EA2-AED2-767C2714E032}"/>
  <bookViews>
    <workbookView xWindow="13980" yWindow="2460" windowWidth="19200" windowHeight="8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1" i="1"/>
  <c r="K22" i="1"/>
  <c r="K23" i="1"/>
  <c r="K24" i="1"/>
  <c r="K28" i="1"/>
  <c r="K31" i="1"/>
  <c r="K34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" i="1"/>
</calcChain>
</file>

<file path=xl/sharedStrings.xml><?xml version="1.0" encoding="utf-8"?>
<sst xmlns="http://schemas.openxmlformats.org/spreadsheetml/2006/main" count="25" uniqueCount="25">
  <si>
    <t>Date</t>
  </si>
  <si>
    <t>diff_t_days</t>
  </si>
  <si>
    <t>abs_t_days</t>
  </si>
  <si>
    <t>IN_NO3</t>
  </si>
  <si>
    <t>IN_TOC</t>
  </si>
  <si>
    <t>IN_TN</t>
  </si>
  <si>
    <t>IN_TP</t>
  </si>
  <si>
    <t>M1_NO3</t>
  </si>
  <si>
    <t>M1_TOC</t>
  </si>
  <si>
    <t>M1_TN</t>
  </si>
  <si>
    <t>M1_TP</t>
  </si>
  <si>
    <t>M2_NO3</t>
  </si>
  <si>
    <t>M2_TOC</t>
  </si>
  <si>
    <t>M2_TN</t>
  </si>
  <si>
    <t>M2_TP</t>
  </si>
  <si>
    <t>M3_NO3</t>
  </si>
  <si>
    <t>M3_TOC</t>
  </si>
  <si>
    <t>M3_TN</t>
  </si>
  <si>
    <t>M3_TP</t>
  </si>
  <si>
    <t>IN_COD</t>
  </si>
  <si>
    <t>M1_COD_total</t>
  </si>
  <si>
    <t>M1_COD_inert</t>
  </si>
  <si>
    <t>M1_COD_slowly</t>
  </si>
  <si>
    <t>M1_COD_readily</t>
  </si>
  <si>
    <t>M1_NH4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</si>
</sst>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topLeftCell="E1" workbookViewId="0">
      <selection activeCell="K2" sqref="K2:K4"/>
    </sheetView>
  </sheetViews>
  <sheetFormatPr defaultRowHeight="15" x14ac:dyDescent="0.25"/>
  <cols>
    <col min="1" max="1" width="18.28515625" bestFit="1" customWidth="1"/>
    <col min="3" max="3" width="10.7109375" bestFit="1" customWidth="1"/>
    <col min="22" max="23" width="14" bestFit="1" customWidth="1"/>
    <col min="24" max="25" width="15.57031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24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3" t="s">
        <v>20</v>
      </c>
      <c r="W1" s="3" t="s">
        <v>21</v>
      </c>
      <c r="X1" s="3" t="s">
        <v>22</v>
      </c>
      <c r="Y1" s="3" t="s">
        <v>23</v>
      </c>
    </row>
    <row r="2" spans="1:25" x14ac:dyDescent="0.25">
      <c r="A2" s="2">
        <v>43684</v>
      </c>
      <c r="B2">
        <v>0</v>
      </c>
      <c r="C2">
        <v>0</v>
      </c>
      <c r="D2">
        <v>54.631208038920761</v>
      </c>
      <c r="E2">
        <v>4.1904996916181538</v>
      </c>
      <c r="F2">
        <v>12.21336070450074</v>
      </c>
      <c r="G2">
        <v>0.1112165111626456</v>
      </c>
      <c r="H2">
        <v>0.35</v>
      </c>
      <c r="M2">
        <v>0.86</v>
      </c>
      <c r="Q2">
        <v>0.25</v>
      </c>
      <c r="U2">
        <v>8.3809993832363077</v>
      </c>
      <c r="V2">
        <f>I2*2</f>
        <v>0</v>
      </c>
      <c r="W2">
        <f>I2*0.25</f>
        <v>0</v>
      </c>
      <c r="X2">
        <f>I2-W2</f>
        <v>0</v>
      </c>
      <c r="Y2">
        <f>V2-W2-X2</f>
        <v>0</v>
      </c>
    </row>
    <row r="3" spans="1:25" x14ac:dyDescent="0.25">
      <c r="A3" s="2">
        <v>43685</v>
      </c>
      <c r="B3">
        <v>1</v>
      </c>
      <c r="C3">
        <v>1</v>
      </c>
      <c r="D3">
        <v>53.792642795382967</v>
      </c>
      <c r="E3">
        <v>2.888264478046854</v>
      </c>
      <c r="F3">
        <v>13.357763357638561</v>
      </c>
      <c r="G3">
        <v>7.5418053320482709E-2</v>
      </c>
      <c r="H3">
        <v>0.25</v>
      </c>
      <c r="M3">
        <v>0.25</v>
      </c>
      <c r="Q3">
        <v>0.93</v>
      </c>
      <c r="U3">
        <v>5.7765289560937081</v>
      </c>
      <c r="V3">
        <f t="shared" ref="V3:V34" si="0">I3*2</f>
        <v>0</v>
      </c>
      <c r="W3">
        <f t="shared" ref="W3:W34" si="1">I3*0.25</f>
        <v>0</v>
      </c>
      <c r="X3">
        <f t="shared" ref="X3:X34" si="2">I3-W3</f>
        <v>0</v>
      </c>
      <c r="Y3">
        <f t="shared" ref="Y3:Y34" si="3">V3-W3-X3</f>
        <v>0</v>
      </c>
    </row>
    <row r="4" spans="1:25" x14ac:dyDescent="0.25">
      <c r="A4" s="2">
        <v>43686</v>
      </c>
      <c r="B4">
        <v>1</v>
      </c>
      <c r="C4">
        <v>2</v>
      </c>
      <c r="D4">
        <v>54.820221873140333</v>
      </c>
      <c r="E4">
        <v>3.3189597364259482</v>
      </c>
      <c r="F4">
        <v>13.5903313537627</v>
      </c>
      <c r="G4">
        <v>0.1151360402410619</v>
      </c>
      <c r="H4">
        <v>0.25</v>
      </c>
      <c r="M4">
        <v>0.25</v>
      </c>
      <c r="Q4">
        <v>0.25</v>
      </c>
      <c r="U4">
        <v>6.6379194728518964</v>
      </c>
      <c r="V4">
        <f t="shared" si="0"/>
        <v>0</v>
      </c>
      <c r="W4">
        <f t="shared" si="1"/>
        <v>0</v>
      </c>
      <c r="X4">
        <f t="shared" si="2"/>
        <v>0</v>
      </c>
      <c r="Y4">
        <f t="shared" si="3"/>
        <v>0</v>
      </c>
    </row>
    <row r="5" spans="1:25" x14ac:dyDescent="0.25">
      <c r="A5" s="2">
        <v>43687</v>
      </c>
      <c r="B5">
        <v>1</v>
      </c>
      <c r="C5">
        <v>3</v>
      </c>
      <c r="D5">
        <v>52.004520739175078</v>
      </c>
      <c r="E5">
        <v>4.6383430588119392</v>
      </c>
      <c r="F5">
        <v>11.484772776649489</v>
      </c>
      <c r="G5">
        <v>7.1686706224576222E-2</v>
      </c>
      <c r="H5">
        <v>0.25</v>
      </c>
      <c r="I5">
        <v>172</v>
      </c>
      <c r="J5">
        <v>1.06</v>
      </c>
      <c r="K5">
        <f t="shared" ref="K3:K34" si="4">J5-(12*H5)/62</f>
        <v>1.0116129032258065</v>
      </c>
      <c r="M5">
        <v>5.43</v>
      </c>
      <c r="N5">
        <v>13.4</v>
      </c>
      <c r="O5">
        <v>0.86</v>
      </c>
      <c r="Q5">
        <v>0.25</v>
      </c>
      <c r="R5">
        <v>37.4</v>
      </c>
      <c r="S5">
        <v>1.52</v>
      </c>
      <c r="U5">
        <v>9.2766861176238784</v>
      </c>
      <c r="V5">
        <f t="shared" si="0"/>
        <v>344</v>
      </c>
      <c r="W5">
        <f t="shared" si="1"/>
        <v>43</v>
      </c>
      <c r="X5">
        <f t="shared" si="2"/>
        <v>129</v>
      </c>
      <c r="Y5">
        <f t="shared" si="3"/>
        <v>172</v>
      </c>
    </row>
    <row r="6" spans="1:25" x14ac:dyDescent="0.25">
      <c r="A6" s="2">
        <v>43688</v>
      </c>
      <c r="B6">
        <v>1</v>
      </c>
      <c r="C6">
        <v>4</v>
      </c>
      <c r="D6">
        <v>52.579272571083187</v>
      </c>
      <c r="E6">
        <v>3.9980668212862618</v>
      </c>
      <c r="F6">
        <v>14.514503705261779</v>
      </c>
      <c r="G6">
        <v>6.6739231187656498E-2</v>
      </c>
      <c r="H6">
        <v>0.25</v>
      </c>
      <c r="I6">
        <v>181</v>
      </c>
      <c r="J6">
        <v>1.18</v>
      </c>
      <c r="K6">
        <f t="shared" si="4"/>
        <v>1.1316129032258064</v>
      </c>
      <c r="M6">
        <v>6.05</v>
      </c>
      <c r="N6">
        <v>6.6</v>
      </c>
      <c r="O6">
        <v>3.05</v>
      </c>
      <c r="Q6">
        <v>0.25</v>
      </c>
      <c r="R6">
        <v>27.9</v>
      </c>
      <c r="S6">
        <v>1.39</v>
      </c>
      <c r="U6">
        <v>7.9961336425725236</v>
      </c>
      <c r="V6">
        <f t="shared" si="0"/>
        <v>362</v>
      </c>
      <c r="W6">
        <f t="shared" si="1"/>
        <v>45.25</v>
      </c>
      <c r="X6">
        <f t="shared" si="2"/>
        <v>135.75</v>
      </c>
      <c r="Y6">
        <f t="shared" si="3"/>
        <v>181</v>
      </c>
    </row>
    <row r="7" spans="1:25" x14ac:dyDescent="0.25">
      <c r="A7" s="2">
        <v>43689</v>
      </c>
      <c r="B7">
        <v>1</v>
      </c>
      <c r="C7">
        <v>5</v>
      </c>
      <c r="D7">
        <v>53.018101610039579</v>
      </c>
      <c r="E7">
        <v>2.9780418977686818</v>
      </c>
      <c r="F7">
        <v>11.79493399551297</v>
      </c>
      <c r="G7">
        <v>7.015613000132441E-2</v>
      </c>
      <c r="H7">
        <v>0.25</v>
      </c>
      <c r="I7">
        <v>171</v>
      </c>
      <c r="J7">
        <v>1.19</v>
      </c>
      <c r="K7">
        <f t="shared" si="4"/>
        <v>1.1416129032258064</v>
      </c>
      <c r="M7">
        <v>5.96</v>
      </c>
      <c r="N7">
        <v>9.1</v>
      </c>
      <c r="O7">
        <v>0.78</v>
      </c>
      <c r="Q7">
        <v>0.25</v>
      </c>
      <c r="R7">
        <v>27.9</v>
      </c>
      <c r="S7">
        <v>1.31</v>
      </c>
      <c r="U7">
        <v>5.9560837955373636</v>
      </c>
      <c r="V7">
        <f t="shared" si="0"/>
        <v>342</v>
      </c>
      <c r="W7">
        <f t="shared" si="1"/>
        <v>42.75</v>
      </c>
      <c r="X7">
        <f t="shared" si="2"/>
        <v>128.25</v>
      </c>
      <c r="Y7">
        <f t="shared" si="3"/>
        <v>171</v>
      </c>
    </row>
    <row r="8" spans="1:25" x14ac:dyDescent="0.25">
      <c r="A8" s="2">
        <v>43690</v>
      </c>
      <c r="B8">
        <v>1</v>
      </c>
      <c r="C8">
        <v>6</v>
      </c>
      <c r="D8">
        <v>56.7</v>
      </c>
      <c r="E8">
        <v>4.1337539957428966</v>
      </c>
      <c r="F8">
        <v>11.72743709987539</v>
      </c>
      <c r="G8">
        <v>0.03</v>
      </c>
      <c r="H8">
        <v>0.25</v>
      </c>
      <c r="I8">
        <v>141</v>
      </c>
      <c r="J8">
        <v>1.21</v>
      </c>
      <c r="K8">
        <f t="shared" si="4"/>
        <v>1.1616129032258065</v>
      </c>
      <c r="L8">
        <v>0.03</v>
      </c>
      <c r="M8">
        <v>0.25</v>
      </c>
      <c r="N8">
        <v>11</v>
      </c>
      <c r="O8">
        <v>0.65</v>
      </c>
      <c r="Q8">
        <v>0.25</v>
      </c>
      <c r="R8">
        <v>40.1</v>
      </c>
      <c r="S8">
        <v>1.31</v>
      </c>
      <c r="U8">
        <v>8.2675079914857932</v>
      </c>
      <c r="V8">
        <f t="shared" si="0"/>
        <v>282</v>
      </c>
      <c r="W8">
        <f t="shared" si="1"/>
        <v>35.25</v>
      </c>
      <c r="X8">
        <f t="shared" si="2"/>
        <v>105.75</v>
      </c>
      <c r="Y8">
        <f t="shared" si="3"/>
        <v>141</v>
      </c>
    </row>
    <row r="9" spans="1:25" x14ac:dyDescent="0.25">
      <c r="A9" s="2">
        <v>43691</v>
      </c>
      <c r="B9">
        <v>1</v>
      </c>
      <c r="C9">
        <v>7</v>
      </c>
      <c r="D9">
        <v>51.699923890241202</v>
      </c>
      <c r="E9">
        <v>3.5673807971576141</v>
      </c>
      <c r="F9">
        <v>11.756601968110949</v>
      </c>
      <c r="G9">
        <v>6.6142568103882915E-2</v>
      </c>
      <c r="H9">
        <v>0.25</v>
      </c>
      <c r="I9">
        <v>116</v>
      </c>
      <c r="J9">
        <v>1.28</v>
      </c>
      <c r="K9">
        <f t="shared" si="4"/>
        <v>1.2316129032258065</v>
      </c>
      <c r="M9">
        <v>0.25</v>
      </c>
      <c r="N9">
        <v>9.3000000000000007</v>
      </c>
      <c r="O9">
        <v>0.7</v>
      </c>
      <c r="Q9">
        <v>0.25</v>
      </c>
      <c r="R9">
        <v>46.2</v>
      </c>
      <c r="S9">
        <v>1.38</v>
      </c>
      <c r="U9">
        <v>7.1347615943152283</v>
      </c>
      <c r="V9">
        <f t="shared" si="0"/>
        <v>232</v>
      </c>
      <c r="W9">
        <f t="shared" si="1"/>
        <v>29</v>
      </c>
      <c r="X9">
        <f t="shared" si="2"/>
        <v>87</v>
      </c>
      <c r="Y9">
        <f t="shared" si="3"/>
        <v>116</v>
      </c>
    </row>
    <row r="10" spans="1:25" x14ac:dyDescent="0.25">
      <c r="A10" s="2">
        <v>43692</v>
      </c>
      <c r="B10">
        <v>1</v>
      </c>
      <c r="C10">
        <v>8</v>
      </c>
      <c r="D10">
        <v>55.134730792945582</v>
      </c>
      <c r="E10">
        <v>4.3117476602675993</v>
      </c>
      <c r="F10">
        <v>13.967278072752221</v>
      </c>
      <c r="G10">
        <v>0.1185503070047477</v>
      </c>
      <c r="H10">
        <v>0.25</v>
      </c>
      <c r="I10">
        <v>70</v>
      </c>
      <c r="J10">
        <v>1.27</v>
      </c>
      <c r="K10">
        <f t="shared" si="4"/>
        <v>1.2216129032258065</v>
      </c>
      <c r="M10">
        <v>0.25</v>
      </c>
      <c r="N10">
        <v>20.6</v>
      </c>
      <c r="O10">
        <v>0.8</v>
      </c>
      <c r="Q10">
        <v>0.25</v>
      </c>
      <c r="R10">
        <v>48.2</v>
      </c>
      <c r="S10">
        <v>1.36</v>
      </c>
      <c r="U10">
        <v>8.6234953205351985</v>
      </c>
      <c r="V10">
        <f t="shared" si="0"/>
        <v>140</v>
      </c>
      <c r="W10">
        <f t="shared" si="1"/>
        <v>17.5</v>
      </c>
      <c r="X10">
        <f t="shared" si="2"/>
        <v>52.5</v>
      </c>
      <c r="Y10">
        <f t="shared" si="3"/>
        <v>70</v>
      </c>
    </row>
    <row r="11" spans="1:25" x14ac:dyDescent="0.25">
      <c r="A11" s="2">
        <v>43693</v>
      </c>
      <c r="B11">
        <v>1</v>
      </c>
      <c r="C11">
        <v>9</v>
      </c>
      <c r="D11">
        <v>55.3</v>
      </c>
      <c r="E11">
        <v>2.78</v>
      </c>
      <c r="F11">
        <v>9.82</v>
      </c>
      <c r="G11">
        <v>0.06</v>
      </c>
      <c r="H11">
        <v>0.28999999999999998</v>
      </c>
      <c r="I11">
        <v>26</v>
      </c>
      <c r="J11">
        <v>1</v>
      </c>
      <c r="K11">
        <f t="shared" si="4"/>
        <v>0.94387096774193546</v>
      </c>
      <c r="L11">
        <v>0.06</v>
      </c>
      <c r="M11">
        <v>1.1000000000000001</v>
      </c>
      <c r="N11">
        <v>11</v>
      </c>
      <c r="O11">
        <v>0.91</v>
      </c>
      <c r="Q11">
        <v>0.25</v>
      </c>
      <c r="R11">
        <v>46.4</v>
      </c>
      <c r="S11">
        <v>1.41</v>
      </c>
      <c r="U11">
        <v>5.56</v>
      </c>
      <c r="V11">
        <f t="shared" si="0"/>
        <v>52</v>
      </c>
      <c r="W11">
        <f t="shared" si="1"/>
        <v>6.5</v>
      </c>
      <c r="X11">
        <f t="shared" si="2"/>
        <v>19.5</v>
      </c>
      <c r="Y11">
        <f t="shared" si="3"/>
        <v>26</v>
      </c>
    </row>
    <row r="12" spans="1:25" x14ac:dyDescent="0.25">
      <c r="A12" s="2">
        <v>43694</v>
      </c>
      <c r="B12">
        <v>1</v>
      </c>
      <c r="C12">
        <v>10</v>
      </c>
      <c r="D12">
        <v>53.444674039525317</v>
      </c>
      <c r="E12">
        <v>2.6974458927047822</v>
      </c>
      <c r="F12">
        <v>14.58079855386984</v>
      </c>
      <c r="G12">
        <v>5.5874186814806048E-2</v>
      </c>
      <c r="H12">
        <v>0.25</v>
      </c>
      <c r="I12">
        <v>27.9</v>
      </c>
      <c r="J12">
        <v>1.06</v>
      </c>
      <c r="K12">
        <f t="shared" si="4"/>
        <v>1.0116129032258065</v>
      </c>
      <c r="M12">
        <v>0.25</v>
      </c>
      <c r="N12">
        <v>14.6</v>
      </c>
      <c r="O12">
        <v>0.88</v>
      </c>
      <c r="Q12">
        <v>0.25</v>
      </c>
      <c r="R12">
        <v>62.9</v>
      </c>
      <c r="S12">
        <v>1.69</v>
      </c>
      <c r="U12">
        <v>5.3948917854095626</v>
      </c>
      <c r="V12">
        <f t="shared" si="0"/>
        <v>55.8</v>
      </c>
      <c r="W12">
        <f t="shared" si="1"/>
        <v>6.9749999999999996</v>
      </c>
      <c r="X12">
        <f t="shared" si="2"/>
        <v>20.924999999999997</v>
      </c>
      <c r="Y12">
        <f t="shared" si="3"/>
        <v>27.9</v>
      </c>
    </row>
    <row r="13" spans="1:25" x14ac:dyDescent="0.25">
      <c r="A13" s="2">
        <v>43695</v>
      </c>
      <c r="B13">
        <v>1</v>
      </c>
      <c r="C13">
        <v>11</v>
      </c>
      <c r="D13">
        <v>53.515310722358556</v>
      </c>
      <c r="E13">
        <v>3.6549343575291471</v>
      </c>
      <c r="F13">
        <v>14.10013503200104</v>
      </c>
      <c r="G13">
        <v>7.127212883694356E-2</v>
      </c>
      <c r="H13">
        <v>0.25</v>
      </c>
      <c r="I13">
        <v>22.5</v>
      </c>
      <c r="J13">
        <v>0.82</v>
      </c>
      <c r="K13">
        <f t="shared" si="4"/>
        <v>0.77161290322580645</v>
      </c>
      <c r="M13">
        <v>0.25</v>
      </c>
      <c r="N13">
        <v>11.5</v>
      </c>
      <c r="O13">
        <v>0.76</v>
      </c>
      <c r="Q13">
        <v>0.25</v>
      </c>
      <c r="R13">
        <v>48.3</v>
      </c>
      <c r="S13">
        <v>1.56</v>
      </c>
      <c r="U13">
        <v>7.3098687150582933</v>
      </c>
      <c r="V13">
        <f t="shared" si="0"/>
        <v>45</v>
      </c>
      <c r="W13">
        <f t="shared" si="1"/>
        <v>5.625</v>
      </c>
      <c r="X13">
        <f t="shared" si="2"/>
        <v>16.875</v>
      </c>
      <c r="Y13">
        <f t="shared" si="3"/>
        <v>22.5</v>
      </c>
    </row>
    <row r="14" spans="1:25" x14ac:dyDescent="0.25">
      <c r="A14" s="2">
        <v>43696</v>
      </c>
      <c r="B14">
        <v>1</v>
      </c>
      <c r="C14">
        <v>12</v>
      </c>
      <c r="D14">
        <v>52.295658495034289</v>
      </c>
      <c r="E14">
        <v>3.8129469884295322</v>
      </c>
      <c r="F14">
        <v>14.005734255553049</v>
      </c>
      <c r="G14">
        <v>5.2780781297433237E-2</v>
      </c>
      <c r="H14">
        <v>0.25</v>
      </c>
      <c r="I14">
        <v>24</v>
      </c>
      <c r="J14">
        <v>0.87</v>
      </c>
      <c r="K14">
        <f t="shared" si="4"/>
        <v>0.82161290322580649</v>
      </c>
      <c r="M14">
        <v>0.25</v>
      </c>
      <c r="N14">
        <v>21.6</v>
      </c>
      <c r="O14">
        <v>0.62</v>
      </c>
      <c r="Q14">
        <v>1.1599999999999999</v>
      </c>
      <c r="R14">
        <v>44.6</v>
      </c>
      <c r="S14">
        <v>1.47</v>
      </c>
      <c r="U14">
        <v>7.6258939768590643</v>
      </c>
      <c r="V14">
        <f t="shared" si="0"/>
        <v>48</v>
      </c>
      <c r="W14">
        <f t="shared" si="1"/>
        <v>6</v>
      </c>
      <c r="X14">
        <f t="shared" si="2"/>
        <v>18</v>
      </c>
      <c r="Y14">
        <f t="shared" si="3"/>
        <v>24</v>
      </c>
    </row>
    <row r="15" spans="1:25" x14ac:dyDescent="0.25">
      <c r="A15" s="2">
        <v>43697</v>
      </c>
      <c r="B15">
        <v>1</v>
      </c>
      <c r="C15">
        <v>13</v>
      </c>
      <c r="D15">
        <v>52.171206889779747</v>
      </c>
      <c r="E15">
        <v>2.641636655956932</v>
      </c>
      <c r="F15">
        <v>13.083659305261319</v>
      </c>
      <c r="G15">
        <v>6.8605791613524231E-2</v>
      </c>
      <c r="H15">
        <v>0.31</v>
      </c>
      <c r="I15">
        <v>19.100000000000001</v>
      </c>
      <c r="J15">
        <v>0.76</v>
      </c>
      <c r="M15">
        <v>0.25</v>
      </c>
      <c r="N15">
        <v>23.1</v>
      </c>
      <c r="O15">
        <v>0.62</v>
      </c>
      <c r="Q15">
        <v>0.25</v>
      </c>
      <c r="R15">
        <v>56.2</v>
      </c>
      <c r="S15">
        <v>1.57</v>
      </c>
      <c r="U15">
        <v>5.283273311913864</v>
      </c>
      <c r="V15">
        <f t="shared" si="0"/>
        <v>38.200000000000003</v>
      </c>
      <c r="W15">
        <f t="shared" si="1"/>
        <v>4.7750000000000004</v>
      </c>
      <c r="X15">
        <f t="shared" si="2"/>
        <v>14.325000000000001</v>
      </c>
      <c r="Y15">
        <f t="shared" si="3"/>
        <v>19.100000000000001</v>
      </c>
    </row>
    <row r="16" spans="1:25" x14ac:dyDescent="0.25">
      <c r="A16" s="2">
        <v>43698</v>
      </c>
      <c r="B16">
        <v>1</v>
      </c>
      <c r="C16">
        <v>14</v>
      </c>
      <c r="D16">
        <v>51.892977241255167</v>
      </c>
      <c r="E16">
        <v>4.5574853506099569</v>
      </c>
      <c r="F16">
        <v>13.95323914385726</v>
      </c>
      <c r="G16">
        <v>0.12888390036472649</v>
      </c>
      <c r="H16">
        <v>0.25</v>
      </c>
      <c r="I16">
        <v>19.2</v>
      </c>
      <c r="J16">
        <v>1.2</v>
      </c>
      <c r="K16">
        <f t="shared" si="4"/>
        <v>1.1516129032258065</v>
      </c>
      <c r="M16">
        <v>0.25</v>
      </c>
      <c r="N16">
        <v>24.4</v>
      </c>
      <c r="O16">
        <v>0.68</v>
      </c>
      <c r="Q16">
        <v>0.27</v>
      </c>
      <c r="R16">
        <v>66</v>
      </c>
      <c r="S16">
        <v>1.68</v>
      </c>
      <c r="U16">
        <v>9.1149707012199137</v>
      </c>
      <c r="V16">
        <f t="shared" si="0"/>
        <v>38.4</v>
      </c>
      <c r="W16">
        <f t="shared" si="1"/>
        <v>4.8</v>
      </c>
      <c r="X16">
        <f t="shared" si="2"/>
        <v>14.399999999999999</v>
      </c>
      <c r="Y16">
        <f t="shared" si="3"/>
        <v>19.200000000000003</v>
      </c>
    </row>
    <row r="17" spans="1:25" x14ac:dyDescent="0.25">
      <c r="A17" s="2">
        <v>43699</v>
      </c>
      <c r="B17">
        <v>1</v>
      </c>
      <c r="C17">
        <v>15</v>
      </c>
      <c r="D17">
        <v>51</v>
      </c>
      <c r="E17">
        <v>4.34</v>
      </c>
      <c r="F17">
        <v>11.96</v>
      </c>
      <c r="G17">
        <v>0.08</v>
      </c>
      <c r="H17">
        <v>5.28</v>
      </c>
      <c r="I17">
        <v>9.5500000000000007</v>
      </c>
      <c r="J17">
        <v>1.92</v>
      </c>
      <c r="K17">
        <f t="shared" si="4"/>
        <v>0.89806451612903215</v>
      </c>
      <c r="L17">
        <v>0.08</v>
      </c>
      <c r="M17">
        <v>3.37</v>
      </c>
      <c r="N17">
        <v>10.55</v>
      </c>
      <c r="O17">
        <v>1.44</v>
      </c>
      <c r="P17">
        <v>0.2</v>
      </c>
      <c r="Q17">
        <v>0.25</v>
      </c>
      <c r="R17">
        <v>64.72</v>
      </c>
      <c r="S17">
        <v>1.47</v>
      </c>
      <c r="T17">
        <v>0.24</v>
      </c>
      <c r="U17">
        <v>8.68</v>
      </c>
      <c r="V17">
        <f t="shared" si="0"/>
        <v>19.100000000000001</v>
      </c>
      <c r="W17">
        <f t="shared" si="1"/>
        <v>2.3875000000000002</v>
      </c>
      <c r="X17">
        <f t="shared" si="2"/>
        <v>7.1625000000000005</v>
      </c>
      <c r="Y17">
        <f t="shared" si="3"/>
        <v>9.5500000000000007</v>
      </c>
    </row>
    <row r="18" spans="1:25" x14ac:dyDescent="0.25">
      <c r="A18" s="2">
        <v>43700</v>
      </c>
      <c r="B18">
        <v>1</v>
      </c>
      <c r="C18">
        <v>16</v>
      </c>
      <c r="D18">
        <v>55.154327727111131</v>
      </c>
      <c r="E18">
        <v>4.3810636350622918</v>
      </c>
      <c r="F18">
        <v>13.19646884289606</v>
      </c>
      <c r="G18">
        <v>7.5557229156160727E-2</v>
      </c>
      <c r="H18">
        <v>2.38</v>
      </c>
      <c r="I18">
        <v>11.5</v>
      </c>
      <c r="J18">
        <v>1.26</v>
      </c>
      <c r="K18">
        <f t="shared" si="4"/>
        <v>0.79935483870967738</v>
      </c>
      <c r="M18">
        <v>0.25</v>
      </c>
      <c r="N18">
        <v>10.24</v>
      </c>
      <c r="O18">
        <v>0.65</v>
      </c>
      <c r="Q18">
        <v>0.25</v>
      </c>
      <c r="R18">
        <v>70.92</v>
      </c>
      <c r="S18">
        <v>1.67</v>
      </c>
      <c r="U18">
        <v>8.7621272701245836</v>
      </c>
      <c r="V18">
        <f t="shared" si="0"/>
        <v>23</v>
      </c>
      <c r="W18">
        <f t="shared" si="1"/>
        <v>2.875</v>
      </c>
      <c r="X18">
        <f t="shared" si="2"/>
        <v>8.625</v>
      </c>
      <c r="Y18">
        <f t="shared" si="3"/>
        <v>11.5</v>
      </c>
    </row>
    <row r="19" spans="1:25" x14ac:dyDescent="0.25">
      <c r="A19" s="2">
        <v>43701</v>
      </c>
      <c r="B19">
        <v>1</v>
      </c>
      <c r="C19">
        <v>17</v>
      </c>
      <c r="D19">
        <v>54.336877956107251</v>
      </c>
      <c r="E19">
        <v>3.3937517200590221</v>
      </c>
      <c r="F19">
        <v>12.19969484953049</v>
      </c>
      <c r="G19">
        <v>5.6959208551445047E-2</v>
      </c>
      <c r="H19">
        <v>5.81</v>
      </c>
      <c r="I19">
        <v>8.9600000000000009</v>
      </c>
      <c r="J19">
        <v>2.17</v>
      </c>
      <c r="K19">
        <f t="shared" si="4"/>
        <v>1.0454838709677419</v>
      </c>
      <c r="M19">
        <v>0.25</v>
      </c>
      <c r="N19">
        <v>11.39</v>
      </c>
      <c r="O19">
        <v>0.63</v>
      </c>
      <c r="Q19">
        <v>0.25</v>
      </c>
      <c r="R19">
        <v>68.819999999999993</v>
      </c>
      <c r="S19">
        <v>1.5</v>
      </c>
      <c r="U19">
        <v>6.7875034401180443</v>
      </c>
      <c r="V19">
        <f t="shared" si="0"/>
        <v>17.920000000000002</v>
      </c>
      <c r="W19">
        <f t="shared" si="1"/>
        <v>2.2400000000000002</v>
      </c>
      <c r="X19">
        <f t="shared" si="2"/>
        <v>6.7200000000000006</v>
      </c>
      <c r="Y19">
        <f t="shared" si="3"/>
        <v>8.9600000000000009</v>
      </c>
    </row>
    <row r="20" spans="1:25" x14ac:dyDescent="0.25">
      <c r="A20" s="2">
        <v>43702</v>
      </c>
      <c r="B20">
        <v>1</v>
      </c>
      <c r="C20">
        <v>18</v>
      </c>
      <c r="D20">
        <v>51.860791966194363</v>
      </c>
      <c r="E20">
        <v>4.308554812236145</v>
      </c>
      <c r="F20">
        <v>11.343173835449781</v>
      </c>
      <c r="G20">
        <v>6.4781261726746545E-2</v>
      </c>
      <c r="I20">
        <v>0</v>
      </c>
      <c r="J20">
        <v>0</v>
      </c>
      <c r="M20">
        <v>0.25</v>
      </c>
      <c r="N20">
        <v>11.32</v>
      </c>
      <c r="O20">
        <v>0.62</v>
      </c>
      <c r="Q20">
        <v>0.25</v>
      </c>
      <c r="R20">
        <v>77.3</v>
      </c>
      <c r="S20">
        <v>1.74</v>
      </c>
      <c r="U20">
        <v>8.61710962447229</v>
      </c>
      <c r="V20">
        <f t="shared" si="0"/>
        <v>0</v>
      </c>
      <c r="W20">
        <f t="shared" si="1"/>
        <v>0</v>
      </c>
      <c r="X20">
        <f t="shared" si="2"/>
        <v>0</v>
      </c>
      <c r="Y20">
        <f t="shared" si="3"/>
        <v>0</v>
      </c>
    </row>
    <row r="21" spans="1:25" x14ac:dyDescent="0.25">
      <c r="A21" s="2">
        <v>43703</v>
      </c>
      <c r="B21">
        <v>1</v>
      </c>
      <c r="C21">
        <v>19</v>
      </c>
      <c r="D21">
        <v>55.262917203277787</v>
      </c>
      <c r="E21">
        <v>2.9206548758739119</v>
      </c>
      <c r="F21">
        <v>12.48404608718641</v>
      </c>
      <c r="G21">
        <v>6.2193177711598872E-2</v>
      </c>
      <c r="H21">
        <v>0.25</v>
      </c>
      <c r="I21">
        <v>10</v>
      </c>
      <c r="J21">
        <v>0.63</v>
      </c>
      <c r="K21">
        <f t="shared" si="4"/>
        <v>0.5816129032258065</v>
      </c>
      <c r="M21">
        <v>19.75</v>
      </c>
      <c r="N21">
        <v>7.84</v>
      </c>
      <c r="O21">
        <v>5.46</v>
      </c>
      <c r="Q21">
        <v>0.25</v>
      </c>
      <c r="R21">
        <v>86.7</v>
      </c>
      <c r="S21">
        <v>1.83</v>
      </c>
      <c r="U21">
        <v>5.8413097517478239</v>
      </c>
      <c r="V21">
        <f t="shared" si="0"/>
        <v>20</v>
      </c>
      <c r="W21">
        <f t="shared" si="1"/>
        <v>2.5</v>
      </c>
      <c r="X21">
        <f t="shared" si="2"/>
        <v>7.5</v>
      </c>
      <c r="Y21">
        <f t="shared" si="3"/>
        <v>10</v>
      </c>
    </row>
    <row r="22" spans="1:25" x14ac:dyDescent="0.25">
      <c r="A22" s="2">
        <v>43704</v>
      </c>
      <c r="B22">
        <v>1</v>
      </c>
      <c r="C22">
        <v>20</v>
      </c>
      <c r="D22">
        <v>51.567866579403223</v>
      </c>
      <c r="E22">
        <v>2.7784500460077171</v>
      </c>
      <c r="F22">
        <v>11.64908301385973</v>
      </c>
      <c r="G22">
        <v>6.6649499827064473E-2</v>
      </c>
      <c r="H22">
        <v>0.25</v>
      </c>
      <c r="I22">
        <v>9.35</v>
      </c>
      <c r="J22">
        <v>0.53</v>
      </c>
      <c r="K22">
        <f t="shared" si="4"/>
        <v>0.48161290322580647</v>
      </c>
      <c r="M22">
        <v>13.54</v>
      </c>
      <c r="N22">
        <v>8.0299999999999994</v>
      </c>
      <c r="O22">
        <v>3.94</v>
      </c>
      <c r="Q22">
        <v>0.25</v>
      </c>
      <c r="R22">
        <v>88.4</v>
      </c>
      <c r="S22">
        <v>1.72</v>
      </c>
      <c r="U22">
        <v>5.5569000920154341</v>
      </c>
      <c r="V22">
        <f t="shared" si="0"/>
        <v>18.7</v>
      </c>
      <c r="W22">
        <f t="shared" si="1"/>
        <v>2.3374999999999999</v>
      </c>
      <c r="X22">
        <f t="shared" si="2"/>
        <v>7.0124999999999993</v>
      </c>
      <c r="Y22">
        <f t="shared" si="3"/>
        <v>9.3500000000000014</v>
      </c>
    </row>
    <row r="23" spans="1:25" x14ac:dyDescent="0.25">
      <c r="A23" s="2">
        <v>43705</v>
      </c>
      <c r="B23">
        <v>1</v>
      </c>
      <c r="C23">
        <v>21</v>
      </c>
      <c r="D23">
        <v>55.017806602075488</v>
      </c>
      <c r="E23">
        <v>2.8653138333413821</v>
      </c>
      <c r="F23">
        <v>14.20870868253327</v>
      </c>
      <c r="G23">
        <v>0.1129178085403946</v>
      </c>
      <c r="H23">
        <v>0.25</v>
      </c>
      <c r="I23">
        <v>10.93</v>
      </c>
      <c r="J23">
        <v>0.61</v>
      </c>
      <c r="K23">
        <f t="shared" si="4"/>
        <v>0.56161290322580648</v>
      </c>
      <c r="M23">
        <v>16.28</v>
      </c>
      <c r="N23">
        <v>8.1</v>
      </c>
      <c r="O23">
        <v>4.7300000000000004</v>
      </c>
      <c r="Q23">
        <v>0.25</v>
      </c>
      <c r="R23">
        <v>87.95</v>
      </c>
      <c r="S23">
        <v>2</v>
      </c>
      <c r="U23">
        <v>5.7306276666827634</v>
      </c>
      <c r="V23">
        <f t="shared" si="0"/>
        <v>21.86</v>
      </c>
      <c r="W23">
        <f t="shared" si="1"/>
        <v>2.7324999999999999</v>
      </c>
      <c r="X23">
        <f t="shared" si="2"/>
        <v>8.1974999999999998</v>
      </c>
      <c r="Y23">
        <f t="shared" si="3"/>
        <v>10.929999999999998</v>
      </c>
    </row>
    <row r="24" spans="1:25" x14ac:dyDescent="0.25">
      <c r="A24" s="2">
        <v>43706</v>
      </c>
      <c r="B24">
        <v>1</v>
      </c>
      <c r="C24">
        <v>22</v>
      </c>
      <c r="D24">
        <v>51.988623817385218</v>
      </c>
      <c r="E24">
        <v>3.8929255811552559</v>
      </c>
      <c r="F24">
        <v>13.13158329726137</v>
      </c>
      <c r="G24">
        <v>6.6775374221609951E-2</v>
      </c>
      <c r="H24">
        <v>0.25</v>
      </c>
      <c r="I24">
        <v>12.84</v>
      </c>
      <c r="J24">
        <v>0.7</v>
      </c>
      <c r="K24">
        <f t="shared" si="4"/>
        <v>0.65161290322580645</v>
      </c>
      <c r="M24">
        <v>15.34</v>
      </c>
      <c r="N24">
        <v>8.64</v>
      </c>
      <c r="O24">
        <v>4.71</v>
      </c>
      <c r="Q24">
        <v>0.25</v>
      </c>
      <c r="R24">
        <v>92.2</v>
      </c>
      <c r="S24">
        <v>1.81</v>
      </c>
      <c r="U24">
        <v>7.7858511623105118</v>
      </c>
      <c r="V24">
        <f t="shared" si="0"/>
        <v>25.68</v>
      </c>
      <c r="W24">
        <f t="shared" si="1"/>
        <v>3.21</v>
      </c>
      <c r="X24">
        <f t="shared" si="2"/>
        <v>9.629999999999999</v>
      </c>
      <c r="Y24">
        <f t="shared" si="3"/>
        <v>12.84</v>
      </c>
    </row>
    <row r="25" spans="1:25" x14ac:dyDescent="0.25">
      <c r="A25" s="2">
        <v>43707</v>
      </c>
      <c r="B25">
        <v>1</v>
      </c>
      <c r="C25">
        <v>23</v>
      </c>
      <c r="D25">
        <v>51.75</v>
      </c>
      <c r="E25">
        <v>1.95</v>
      </c>
      <c r="F25">
        <v>12.95</v>
      </c>
      <c r="G25">
        <v>0.06</v>
      </c>
      <c r="L25">
        <v>0.06</v>
      </c>
      <c r="U25">
        <v>3.9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</row>
    <row r="26" spans="1:25" x14ac:dyDescent="0.25">
      <c r="A26" s="2">
        <v>43712</v>
      </c>
      <c r="B26">
        <v>5</v>
      </c>
      <c r="C26">
        <v>28</v>
      </c>
      <c r="D26">
        <v>51</v>
      </c>
      <c r="E26">
        <v>4.6004130316247016</v>
      </c>
      <c r="F26">
        <v>12.10272961592886</v>
      </c>
      <c r="G26">
        <v>0.08</v>
      </c>
      <c r="H26">
        <v>0.7</v>
      </c>
      <c r="L26">
        <v>0.08</v>
      </c>
      <c r="M26">
        <v>13.3</v>
      </c>
      <c r="P26">
        <v>0.08</v>
      </c>
      <c r="Q26">
        <v>0.25</v>
      </c>
      <c r="T26">
        <v>0.28999999999999998</v>
      </c>
      <c r="U26">
        <v>9.2008260632494032</v>
      </c>
      <c r="V26">
        <f t="shared" si="0"/>
        <v>0</v>
      </c>
      <c r="W26">
        <f t="shared" si="1"/>
        <v>0</v>
      </c>
      <c r="X26">
        <f t="shared" si="2"/>
        <v>0</v>
      </c>
      <c r="Y26">
        <f t="shared" si="3"/>
        <v>0</v>
      </c>
    </row>
    <row r="27" spans="1:25" x14ac:dyDescent="0.25">
      <c r="A27" s="2">
        <v>43719</v>
      </c>
      <c r="B27">
        <v>7</v>
      </c>
      <c r="C27">
        <v>35</v>
      </c>
      <c r="D27">
        <v>51.8</v>
      </c>
      <c r="E27">
        <v>2.8056686357576051</v>
      </c>
      <c r="F27">
        <v>11.83402543749798</v>
      </c>
      <c r="G27">
        <v>0.14000000000000001</v>
      </c>
      <c r="H27">
        <v>0.25</v>
      </c>
      <c r="L27">
        <v>0.14000000000000001</v>
      </c>
      <c r="M27">
        <v>15.1</v>
      </c>
      <c r="P27">
        <v>0.15</v>
      </c>
      <c r="Q27">
        <v>0.25</v>
      </c>
      <c r="T27">
        <v>0.53</v>
      </c>
      <c r="U27">
        <v>5.6113372715152101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</row>
    <row r="28" spans="1:25" x14ac:dyDescent="0.25">
      <c r="A28" s="2">
        <v>43731</v>
      </c>
      <c r="B28">
        <v>12</v>
      </c>
      <c r="C28">
        <v>47</v>
      </c>
      <c r="D28">
        <v>54.98</v>
      </c>
      <c r="E28">
        <v>3.96</v>
      </c>
      <c r="F28">
        <v>14.2</v>
      </c>
      <c r="G28">
        <v>0.1119278221024457</v>
      </c>
      <c r="H28">
        <v>0.25</v>
      </c>
      <c r="I28">
        <v>34.82</v>
      </c>
      <c r="J28">
        <v>1.1000000000000001</v>
      </c>
      <c r="K28">
        <f t="shared" si="4"/>
        <v>1.0516129032258066</v>
      </c>
      <c r="L28">
        <v>0</v>
      </c>
      <c r="M28">
        <v>12.53</v>
      </c>
      <c r="N28">
        <v>14.1</v>
      </c>
      <c r="O28">
        <v>3.66</v>
      </c>
      <c r="Q28">
        <v>0.25</v>
      </c>
      <c r="R28">
        <v>31.54</v>
      </c>
      <c r="S28">
        <v>0.92</v>
      </c>
      <c r="T28">
        <v>0</v>
      </c>
      <c r="U28">
        <v>7.92</v>
      </c>
      <c r="V28">
        <f t="shared" si="0"/>
        <v>69.64</v>
      </c>
      <c r="W28">
        <f t="shared" si="1"/>
        <v>8.7050000000000001</v>
      </c>
      <c r="X28">
        <f t="shared" si="2"/>
        <v>26.115000000000002</v>
      </c>
      <c r="Y28">
        <f t="shared" si="3"/>
        <v>34.82</v>
      </c>
    </row>
    <row r="29" spans="1:25" x14ac:dyDescent="0.25">
      <c r="A29" s="2">
        <v>43732</v>
      </c>
      <c r="B29">
        <v>1</v>
      </c>
      <c r="C29">
        <v>48</v>
      </c>
      <c r="D29">
        <v>54.7</v>
      </c>
      <c r="E29">
        <v>2.8233738170651081</v>
      </c>
      <c r="F29">
        <v>13.66534458569819</v>
      </c>
      <c r="G29">
        <v>0.11</v>
      </c>
      <c r="H29">
        <v>0.25</v>
      </c>
      <c r="L29">
        <v>0.11</v>
      </c>
      <c r="M29">
        <v>14</v>
      </c>
      <c r="P29">
        <v>0.05</v>
      </c>
      <c r="T29">
        <v>0.28000000000000003</v>
      </c>
      <c r="U29">
        <v>5.6467476341302154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</row>
    <row r="30" spans="1:25" x14ac:dyDescent="0.25">
      <c r="A30" s="2">
        <v>43746</v>
      </c>
      <c r="B30">
        <v>14</v>
      </c>
      <c r="C30">
        <v>62</v>
      </c>
      <c r="D30">
        <v>52.4</v>
      </c>
      <c r="E30">
        <v>3.2897468869576958</v>
      </c>
      <c r="F30">
        <v>11.51853359608557</v>
      </c>
      <c r="G30">
        <v>0.15</v>
      </c>
      <c r="H30">
        <v>0.25</v>
      </c>
      <c r="L30">
        <v>0.15</v>
      </c>
      <c r="M30">
        <v>24.4</v>
      </c>
      <c r="P30">
        <v>0.23</v>
      </c>
      <c r="T30">
        <v>0.21</v>
      </c>
      <c r="U30">
        <v>6.5794937739153916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</row>
    <row r="31" spans="1:25" x14ac:dyDescent="0.25">
      <c r="A31" s="2">
        <v>43761</v>
      </c>
      <c r="B31">
        <v>15</v>
      </c>
      <c r="C31">
        <v>77</v>
      </c>
      <c r="D31">
        <v>52.01</v>
      </c>
      <c r="E31">
        <v>4.42</v>
      </c>
      <c r="F31">
        <v>13.05</v>
      </c>
      <c r="G31">
        <v>9.2988871996581221E-2</v>
      </c>
      <c r="H31">
        <v>0.35</v>
      </c>
      <c r="I31">
        <v>11.5</v>
      </c>
      <c r="J31">
        <v>2.85</v>
      </c>
      <c r="K31">
        <f t="shared" si="4"/>
        <v>2.782258064516129</v>
      </c>
      <c r="M31">
        <v>5.56</v>
      </c>
      <c r="N31">
        <v>8.4</v>
      </c>
      <c r="O31">
        <v>2.2200000000000002</v>
      </c>
      <c r="P31">
        <v>0</v>
      </c>
      <c r="Q31">
        <v>0.46</v>
      </c>
      <c r="R31">
        <v>23.3</v>
      </c>
      <c r="S31">
        <v>0.75</v>
      </c>
      <c r="U31">
        <v>8.84</v>
      </c>
      <c r="V31">
        <f t="shared" si="0"/>
        <v>23</v>
      </c>
      <c r="W31">
        <f t="shared" si="1"/>
        <v>2.875</v>
      </c>
      <c r="X31">
        <f t="shared" si="2"/>
        <v>8.625</v>
      </c>
      <c r="Y31">
        <f t="shared" si="3"/>
        <v>11.5</v>
      </c>
    </row>
    <row r="32" spans="1:25" x14ac:dyDescent="0.25">
      <c r="A32" s="2">
        <v>43770</v>
      </c>
      <c r="B32">
        <v>9</v>
      </c>
      <c r="C32">
        <v>86</v>
      </c>
      <c r="D32">
        <v>53.249206456099657</v>
      </c>
      <c r="E32">
        <v>2.9009256646893529</v>
      </c>
      <c r="F32">
        <v>12.91235428859731</v>
      </c>
      <c r="G32">
        <v>6.7717279167058927E-2</v>
      </c>
      <c r="M32">
        <v>8.8000000000000007</v>
      </c>
      <c r="N32">
        <v>0</v>
      </c>
      <c r="O32">
        <v>0</v>
      </c>
      <c r="P32">
        <v>0.22</v>
      </c>
      <c r="Q32">
        <v>2.7</v>
      </c>
      <c r="T32">
        <v>0.14000000000000001</v>
      </c>
      <c r="U32">
        <v>5.8018513293787057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</row>
    <row r="33" spans="1:25" x14ac:dyDescent="0.25">
      <c r="A33" s="2">
        <v>43775</v>
      </c>
      <c r="B33">
        <v>5</v>
      </c>
      <c r="C33">
        <v>91</v>
      </c>
      <c r="D33">
        <v>52.4</v>
      </c>
      <c r="E33">
        <v>4.0030386962116227</v>
      </c>
      <c r="F33">
        <v>12.50594870011923</v>
      </c>
      <c r="G33">
        <v>9.1537014975584127E-2</v>
      </c>
      <c r="U33">
        <v>8.0060773924232453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</row>
    <row r="34" spans="1:25" x14ac:dyDescent="0.25">
      <c r="A34" s="2">
        <v>43777</v>
      </c>
      <c r="B34">
        <v>2</v>
      </c>
      <c r="C34">
        <v>93</v>
      </c>
      <c r="D34">
        <v>56.64</v>
      </c>
      <c r="E34">
        <v>4.9000000000000004</v>
      </c>
      <c r="F34">
        <v>15.2</v>
      </c>
      <c r="G34">
        <v>0.12779064828495501</v>
      </c>
      <c r="H34">
        <v>0.42</v>
      </c>
      <c r="I34">
        <v>44.03</v>
      </c>
      <c r="J34">
        <v>0.81</v>
      </c>
      <c r="K34">
        <f t="shared" si="4"/>
        <v>0.72870967741935488</v>
      </c>
      <c r="M34">
        <v>33.619999999999997</v>
      </c>
      <c r="N34">
        <v>5.39</v>
      </c>
      <c r="O34">
        <v>8.8699999999999992</v>
      </c>
      <c r="Q34">
        <v>0.95</v>
      </c>
      <c r="R34">
        <v>20.3</v>
      </c>
      <c r="S34">
        <v>0.87</v>
      </c>
      <c r="U34">
        <v>9.8000000000000007</v>
      </c>
      <c r="V34">
        <f t="shared" si="0"/>
        <v>88.06</v>
      </c>
      <c r="W34">
        <f t="shared" si="1"/>
        <v>11.0075</v>
      </c>
      <c r="X34">
        <f t="shared" si="2"/>
        <v>33.022500000000001</v>
      </c>
      <c r="Y34">
        <f t="shared" si="3"/>
        <v>44.030000000000008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Vít Rous</cp:lastModifiedBy>
  <dcterms:created xsi:type="dcterms:W3CDTF">2019-03-14T14:25:54Z</dcterms:created>
  <dcterms:modified xsi:type="dcterms:W3CDTF">2019-03-18T14:04:42Z</dcterms:modified>
</cp:coreProperties>
</file>