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hier_de_tests" sheetId="1" r:id="rId3"/>
  </sheets>
  <definedNames/>
  <calcPr/>
</workbook>
</file>

<file path=xl/sharedStrings.xml><?xml version="1.0" encoding="utf-8"?>
<sst xmlns="http://schemas.openxmlformats.org/spreadsheetml/2006/main" count="152" uniqueCount="102">
  <si>
    <t>CAHIER DE TESTS - REFRIGERATEUR INTELLIGENT</t>
  </si>
  <si>
    <t>Libellé du cas de test</t>
  </si>
  <si>
    <t>Description du cas de test</t>
  </si>
  <si>
    <t>Résultat attendu</t>
  </si>
  <si>
    <t>Pré requis / Jeu de données</t>
  </si>
  <si>
    <t>Exécution</t>
  </si>
  <si>
    <t>Résultat</t>
  </si>
  <si>
    <t>Date</t>
  </si>
  <si>
    <t>OK ?</t>
  </si>
  <si>
    <t>Testeur</t>
  </si>
  <si>
    <t>Commentaire</t>
  </si>
  <si>
    <t>OK</t>
  </si>
  <si>
    <t>NT</t>
  </si>
  <si>
    <t>KO</t>
  </si>
  <si>
    <t>Total</t>
  </si>
  <si>
    <t>Ajout produit</t>
  </si>
  <si>
    <t>Ajout manuel d'un produit pour la première fois.</t>
  </si>
  <si>
    <t>- Ajout manuel d'un produit via son code barre. 
- Ce produit est le premier ajouté par l'utilisateur.</t>
  </si>
  <si>
    <t xml:space="preserve">- Le produit est ajouté à la liste des produits de l'utilisateur. 
</t>
  </si>
  <si>
    <t xml:space="preserve">Exemple de code barre : '3272770098090'.
La liste de produits doit être vide avant l'éxecution de ce cas.
</t>
  </si>
  <si>
    <t>A. DEGUILHEM</t>
  </si>
  <si>
    <t>Ajout manuel d'un produit (hors premier produit).</t>
  </si>
  <si>
    <t>- Ajout manuel d'un produit via son code barre. 
- L'utilisateur possède déjà un ou plusieurs produits.</t>
  </si>
  <si>
    <t>Exemple de code barre : '3274080005003'.
Un produit doit avoir été ajouté au préalable de l'éxecution de ce cas.</t>
  </si>
  <si>
    <t>Ajout manuel d'un produit déjà connu, dates de péremptions égales.</t>
  </si>
  <si>
    <t>- Ajout manuel d'un produit via son code barre. 
- Le produit a déjà été enregistré par l'utilisateur auparavant.
- La date de péremption du produit ajouté est la même que celle du produit déjà présent dans la liste des produits.</t>
  </si>
  <si>
    <t xml:space="preserve">- La quantité du produit s'ajoute à celle du produit déjà présent.
</t>
  </si>
  <si>
    <t>Exemple de code barre : '3274080005003'.
Exemple de date de péremption : '30/03/2019'
Un produit avec le même code barre et la même date de péremption doit avoir été ajouté au préalable de l'éxecution de ce cas.</t>
  </si>
  <si>
    <t>Ajout manuel d'un produit déjà connu, dates de péremptions différentes.</t>
  </si>
  <si>
    <t>- Ajout manuel d'un produit via son code barre. 
- Le produit a déjà été enregistré par l'utilisateur auparavant.
- La date de péremption du produit ajouté est différente de celle du produit déjà présent dans la liste des produits.</t>
  </si>
  <si>
    <t>- Un nouveau produit est ajouté à la liste des produits de l'utilisateur (il y a donc deux fois le même produit avec des dates différentes).</t>
  </si>
  <si>
    <t>Exemple de code barre : '3274080005003'.
Exemple de date de péremption : '31/03/2019'
Un produit avec le même code barre et une date de péremption différente doit avoir été ajouté au préalable de l'éxecution de ce cas.</t>
  </si>
  <si>
    <t>Ajout d'un produit par scan du code barre.</t>
  </si>
  <si>
    <t>- Ajout d'un produit en scannant son code barre.</t>
  </si>
  <si>
    <t>Le scan d'un produit n'a pas été implementé pour cause de difficultés techniques au vue des restrictions technologiques imposées.</t>
  </si>
  <si>
    <t>Consultation produit</t>
  </si>
  <si>
    <t>Import des données : Fichier Vide.</t>
  </si>
  <si>
    <t>- L'utilisateur essaye d'importer des données à partir d'un fichier .csv vide.</t>
  </si>
  <si>
    <t xml:space="preserve">- Aucun produit n'est chargé.
</t>
  </si>
  <si>
    <t>Y. BERWIT</t>
  </si>
  <si>
    <t>Import des données :
Fichier erroné.</t>
  </si>
  <si>
    <t>- L'utilisateur essaye d'importer des données à partir d'un fichier .csv dont la structure n'est pas valide.</t>
  </si>
  <si>
    <t>Import des données :
Fichier correct.</t>
  </si>
  <si>
    <t>- Les données sont importées depuis un fichier .csv correct fourni par l'utilisateur.</t>
  </si>
  <si>
    <t>- Les produits sont chargés et sont ajoutés à la liste des produits de l'utilisateur.</t>
  </si>
  <si>
    <t>Export des données :
Aucun produit.</t>
  </si>
  <si>
    <t>- Les produits de l'utilisateur sont sauvegardés dans un fichier au format .csv.</t>
  </si>
  <si>
    <t>- Le fichier .csv en sortie contient uniquement la structure attendue par l'application mais aucune donnée.</t>
  </si>
  <si>
    <t>La liste de produits doit être vide avant l'éxecution de ce cas.</t>
  </si>
  <si>
    <t>Export des données :
Avec produit(s).</t>
  </si>
  <si>
    <t>- Le fichier .csv en sortie contient la structure attendue ainsi que les produits enregistrés par l'utilisateur.</t>
  </si>
  <si>
    <t>Exemples de codes barres : '3274080005003', '3272770098090'.
Au moins un produit doit avoir été ajouté au préalable de l'éxecution de ce cas.</t>
  </si>
  <si>
    <t>Suppression d'un produit.</t>
  </si>
  <si>
    <t>- L'utilisateur supprime un produit directement depuis la liste des produits en cliquant sur la corbeille.</t>
  </si>
  <si>
    <t>- Le produit est supprimé de la liste.</t>
  </si>
  <si>
    <t>Ouverture fiche produit.</t>
  </si>
  <si>
    <t>- L'utilisateur ouvre la page d'un produit en cliquant sur la fiche de modification du produit.</t>
  </si>
  <si>
    <t>- La page du produit s'ouvre.</t>
  </si>
  <si>
    <t>Modification produit</t>
  </si>
  <si>
    <t>Modification d'un produit : 
quantité 0.</t>
  </si>
  <si>
    <t>- L'utilisateur modifie la quantité du produit sur 0 et valide la modification.</t>
  </si>
  <si>
    <t>M. LEOTHAUD</t>
  </si>
  <si>
    <t>Modification d'un produit : 
quantité modifiée (différent de 0).</t>
  </si>
  <si>
    <t>- L'utilisateur modifie la quantité du produit et valide la modification.</t>
  </si>
  <si>
    <t>- La quantité du produit est mise à jour.</t>
  </si>
  <si>
    <t>Modification d'un produit :
date péremption modifiée.</t>
  </si>
  <si>
    <t>- L'utilisateur modifie la date de péremption du produit et valide la modification.</t>
  </si>
  <si>
    <t>- La date de péremption est mise à jour.</t>
  </si>
  <si>
    <t>Nous avons finalement pris la décision de ne pas laisser la possibilité de modifier ce champ.</t>
  </si>
  <si>
    <t>Modification d'un produit :
suppression d'un produit.</t>
  </si>
  <si>
    <t>- L'utilisateur supprime le produit en cliquant sur la corbeille.</t>
  </si>
  <si>
    <t>- Le produit est supprimé de la liste après confirmation de l'utilisateur.
- L'utilisateur est redirigé sur la page de consultation des produits.</t>
  </si>
  <si>
    <t>Consultation des recettes.</t>
  </si>
  <si>
    <t>- L'utilisateur clique sur le bouton de consultation des recettes liées au produit.</t>
  </si>
  <si>
    <t>- L'utilisateur est redirigé vers la page de consultation des recettes avec un filtre sur le produit.</t>
  </si>
  <si>
    <t>Les fonctionnalités liées aux recettes n'ont pu être réalisées car aucune API de recettes n'a pu être trouvée.</t>
  </si>
  <si>
    <t>Consultation recettes</t>
  </si>
  <si>
    <t>Consultation recettes :
aucune recette disponible.</t>
  </si>
  <si>
    <t>- L'utilisateur n'a enregistré aucun produit et n'a donc aucune recette à consulter.</t>
  </si>
  <si>
    <t>- La liste des recettes est vide.</t>
  </si>
  <si>
    <t>Consultation recettes :
recettes disponibles.</t>
  </si>
  <si>
    <t>- L'utilisateur a enregistré un ou plusieurs produits avec lesquels il peut réaliser une ou plusieurs recettes.</t>
  </si>
  <si>
    <t>- La liste des recettes contient toutes les recettes possibles avec les produits que l'utilisateur a enregistré.</t>
  </si>
  <si>
    <t>Consultation fiche recette.</t>
  </si>
  <si>
    <t>- L'utilisateur ouvre la page d'une recette en cliquant sur l'icone de fiche.</t>
  </si>
  <si>
    <t>- L'utilisateur est redirigé vers la fiche de la recette.</t>
  </si>
  <si>
    <t>Recettes</t>
  </si>
  <si>
    <t>Réalisation d'un plat : 
aucun aliment épuisé.</t>
  </si>
  <si>
    <t>- L'utilisateur clique sur le bouton "réaliser le plat".</t>
  </si>
  <si>
    <t>- L'utilisateur est redirigé vers la page de consultation des produits.
- Les quantités des produits sont modifiées en fonction de ce que la recette nécessitait.</t>
  </si>
  <si>
    <t>Réalisation d'un plat :
aliment(s) épuisé(s).</t>
  </si>
  <si>
    <t>- L'utilisateur est redirigé vers la page de consultation des produits.
- Les quantités des produits non épuisés sont modifiées en fonction de ce que la recette nécessitait, les autres sont supprimés de la liste des produits.
- Un message informe l'utilisateur pour chaque produit épuisé.</t>
  </si>
  <si>
    <t>Notification aliments périmés / bientôt périmés</t>
  </si>
  <si>
    <t>Pas de notification :
Aucun aliment périmé / bientôt périmé.</t>
  </si>
  <si>
    <t>- L'utilisateur n'a aucun produit périmé ou bientôt périmé.</t>
  </si>
  <si>
    <t>- Aucune notification.</t>
  </si>
  <si>
    <t>- insérer un produit dont la date de péremption est dans plus de 2 jours.</t>
  </si>
  <si>
    <t>Notification :
Un ou plusieurs aliments périmés / bientôt périmés.</t>
  </si>
  <si>
    <t>- L'utilisateur possède un ou plusieurs produits périmés ou bientôt périmés et clique sur le bouton des notifications.</t>
  </si>
  <si>
    <t>- Le bouton de notifications est actif et liste les différents produits concernés par l'alerte.</t>
  </si>
  <si>
    <t>- insérer un produit dont la date de péremption est :
     passée;
     dans moins de 2 jours;
     dans 2 jours;
     dans plus de 2 jours.</t>
  </si>
  <si>
    <t>NT = Non testable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</si>
</sst>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</font>
    <font/>
    <font>
      <b/>
      <sz val="12.0"/>
      <color rgb="FFFFFFFF"/>
    </font>
    <font>
      <b/>
      <color rgb="FFFFFFFF"/>
    </font>
    <font>
      <b/>
      <sz val="10.0"/>
    </font>
    <font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horizontal="center" readingOrder="0" vertical="center"/>
    </xf>
    <xf borderId="9" fillId="2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12" fillId="2" fontId="3" numFmtId="0" xfId="0" applyAlignment="1" applyBorder="1" applyFont="1">
      <alignment horizontal="center" readingOrder="0" vertical="center"/>
    </xf>
    <xf borderId="13" fillId="2" fontId="3" numFmtId="0" xfId="0" applyAlignment="1" applyBorder="1" applyFont="1">
      <alignment horizontal="center" readingOrder="0" vertical="center"/>
    </xf>
    <xf borderId="14" fillId="2" fontId="3" numFmtId="0" xfId="0" applyAlignment="1" applyBorder="1" applyFont="1">
      <alignment horizontal="center" readingOrder="0" vertical="center"/>
    </xf>
    <xf borderId="15" fillId="0" fontId="1" numFmtId="0" xfId="0" applyBorder="1" applyFont="1"/>
    <xf borderId="16" fillId="0" fontId="1" numFmtId="0" xfId="0" applyBorder="1" applyFont="1"/>
    <xf borderId="17" fillId="2" fontId="3" numFmtId="0" xfId="0" applyAlignment="1" applyBorder="1" applyFont="1">
      <alignment horizontal="center" readingOrder="0" vertical="center"/>
    </xf>
    <xf borderId="18" fillId="0" fontId="1" numFmtId="0" xfId="0" applyBorder="1" applyFont="1"/>
    <xf borderId="19" fillId="0" fontId="1" numFmtId="0" xfId="0" applyBorder="1" applyFont="1"/>
    <xf borderId="20" fillId="2" fontId="3" numFmtId="0" xfId="0" applyAlignment="1" applyBorder="1" applyFont="1">
      <alignment horizontal="center" readingOrder="0" vertical="center"/>
    </xf>
    <xf borderId="21" fillId="2" fontId="3" numFmtId="0" xfId="0" applyAlignment="1" applyBorder="1" applyFont="1">
      <alignment horizontal="center" readingOrder="0" vertical="center"/>
    </xf>
    <xf borderId="22" fillId="0" fontId="1" numFmtId="0" xfId="0" applyBorder="1" applyFont="1"/>
    <xf borderId="23" fillId="2" fontId="3" numFmtId="0" xfId="0" applyAlignment="1" applyBorder="1" applyFont="1">
      <alignment horizontal="center" readingOrder="0" vertical="center"/>
    </xf>
    <xf borderId="24" fillId="2" fontId="3" numFmtId="0" xfId="0" applyAlignment="1" applyBorder="1" applyFont="1">
      <alignment horizontal="center" readingOrder="0" vertical="center"/>
    </xf>
    <xf borderId="25" fillId="3" fontId="4" numFmtId="0" xfId="0" applyAlignment="1" applyBorder="1" applyFill="1" applyFont="1">
      <alignment horizontal="left" readingOrder="0" vertical="top"/>
    </xf>
    <xf borderId="26" fillId="0" fontId="1" numFmtId="0" xfId="0" applyBorder="1" applyFont="1"/>
    <xf borderId="20" fillId="3" fontId="4" numFmtId="0" xfId="0" applyAlignment="1" applyBorder="1" applyFont="1">
      <alignment horizontal="left" readingOrder="0" vertical="top"/>
    </xf>
    <xf borderId="24" fillId="3" fontId="4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shrinkToFit="0" vertical="center" wrapText="1"/>
    </xf>
    <xf borderId="27" fillId="0" fontId="1" numFmtId="0" xfId="0" applyBorder="1" applyFont="1"/>
    <xf borderId="21" fillId="0" fontId="1" numFmtId="0" xfId="0" applyAlignment="1" applyBorder="1" applyFont="1">
      <alignment horizontal="left" readingOrder="0" shrinkToFit="0" vertical="top" wrapText="1"/>
    </xf>
    <xf borderId="28" fillId="0" fontId="1" numFmtId="0" xfId="0" applyBorder="1" applyFont="1"/>
    <xf borderId="20" fillId="0" fontId="1" numFmtId="0" xfId="0" applyAlignment="1" applyBorder="1" applyFont="1">
      <alignment horizontal="left" readingOrder="0" shrinkToFit="0" vertical="top" wrapText="1"/>
    </xf>
    <xf borderId="20" fillId="0" fontId="1" numFmtId="164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left" shrinkToFit="0" vertical="top" wrapText="1"/>
    </xf>
    <xf borderId="23" fillId="4" fontId="1" numFmtId="0" xfId="0" applyAlignment="1" applyBorder="1" applyFill="1" applyFont="1">
      <alignment horizontal="left" shrinkToFit="0" vertical="top" wrapText="1"/>
    </xf>
    <xf borderId="20" fillId="4" fontId="1" numFmtId="0" xfId="0" applyAlignment="1" applyBorder="1" applyFont="1">
      <alignment horizontal="left" shrinkToFit="0" vertical="top" wrapText="1"/>
    </xf>
    <xf borderId="24" fillId="4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21" fillId="0" fontId="5" numFmtId="0" xfId="0" applyAlignment="1" applyBorder="1" applyFont="1">
      <alignment readingOrder="0" shrinkToFit="0" vertical="top" wrapText="1"/>
    </xf>
    <xf borderId="20" fillId="0" fontId="5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29" fillId="0" fontId="1" numFmtId="0" xfId="0" applyAlignment="1" applyBorder="1" applyFont="1">
      <alignment horizontal="left" shrinkToFit="0" vertical="top" wrapText="1"/>
    </xf>
    <xf borderId="30" fillId="0" fontId="1" numFmtId="0" xfId="0" applyAlignment="1" applyBorder="1" applyFont="1">
      <alignment horizontal="left" shrinkToFit="0" vertical="top" wrapText="1"/>
    </xf>
    <xf borderId="7" fillId="5" fontId="6" numFmtId="0" xfId="0" applyAlignment="1" applyBorder="1" applyFill="1" applyFont="1">
      <alignment horizontal="left" readingOrder="0" shrinkToFit="0" vertical="top" wrapText="1"/>
    </xf>
    <xf borderId="31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32" fillId="0" fontId="1" numFmtId="0" xfId="0" applyBorder="1" applyFont="1"/>
    <xf borderId="33" fillId="0" fontId="1" numFmtId="0" xfId="0" applyBorder="1" applyFont="1"/>
    <xf borderId="34" fillId="0" fontId="1" numFmtId="0" xfId="0" applyBorder="1" applyFont="1"/>
    <xf borderId="35" fillId="0" fontId="1" numFmtId="0" xfId="0" applyAlignment="1" applyBorder="1" applyFont="1">
      <alignment horizontal="left" shrinkToFit="0" vertical="top" wrapText="1"/>
    </xf>
    <xf borderId="36" fillId="0" fontId="1" numFmtId="0" xfId="0" applyAlignment="1" applyBorder="1" applyFont="1">
      <alignment horizontal="left" readingOrder="0" shrinkToFit="0" vertical="top" wrapText="1"/>
    </xf>
    <xf borderId="37" fillId="0" fontId="1" numFmtId="0" xfId="0" applyBorder="1" applyFont="1"/>
    <xf borderId="38" fillId="0" fontId="1" numFmtId="0" xfId="0" applyAlignment="1" applyBorder="1" applyFont="1">
      <alignment horizontal="left" readingOrder="0" shrinkToFit="0" vertical="top" wrapText="1"/>
    </xf>
    <xf borderId="39" fillId="0" fontId="1" numFmtId="0" xfId="0" applyBorder="1" applyFont="1"/>
    <xf borderId="38" fillId="0" fontId="1" numFmtId="164" xfId="0" applyAlignment="1" applyBorder="1" applyFont="1" applyNumberFormat="1">
      <alignment horizontal="center" readingOrder="0" shrinkToFit="0" vertical="center" wrapText="1"/>
    </xf>
    <xf borderId="38" fillId="0" fontId="1" numFmtId="0" xfId="0" applyAlignment="1" applyBorder="1" applyFont="1">
      <alignment horizontal="center" readingOrder="0" shrinkToFit="0" vertical="center" wrapText="1"/>
    </xf>
    <xf borderId="40" fillId="0" fontId="1" numFmtId="0" xfId="0" applyBorder="1" applyFont="1"/>
    <xf borderId="41" fillId="0" fontId="1" numFmtId="0" xfId="0" applyBorder="1" applyFont="1"/>
    <xf borderId="42" fillId="4" fontId="1" numFmtId="0" xfId="0" applyAlignment="1" applyBorder="1" applyFont="1">
      <alignment horizontal="left" shrinkToFit="0" vertical="top" wrapText="1"/>
    </xf>
    <xf borderId="38" fillId="4" fontId="1" numFmtId="0" xfId="0" applyAlignment="1" applyBorder="1" applyFont="1">
      <alignment horizontal="left" shrinkToFit="0" vertical="top" wrapText="1"/>
    </xf>
    <xf borderId="43" fillId="4" fontId="1" numFmtId="0" xfId="0" applyAlignment="1" applyBorder="1" applyFont="1">
      <alignment horizontal="left" shrinkToFit="0" vertical="top" wrapText="1"/>
    </xf>
    <xf borderId="44" fillId="0" fontId="1" numFmtId="0" xfId="0" applyBorder="1" applyFont="1"/>
    <xf borderId="45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 vertical="center"/>
    </xf>
    <xf borderId="47" fillId="0" fontId="1" numFmtId="0" xfId="0" applyBorder="1" applyFont="1"/>
    <xf borderId="48" fillId="0" fontId="1" numFmtId="0" xfId="0" applyBorder="1" applyFont="1"/>
    <xf borderId="35" fillId="0" fontId="1" numFmtId="0" xfId="0" applyBorder="1" applyFont="1"/>
    <xf borderId="49" fillId="0" fontId="1" numFmtId="0" xfId="0" applyBorder="1" applyFont="1"/>
    <xf borderId="50" fillId="0" fontId="1" numFmtId="0" xfId="0" applyBorder="1" applyFont="1"/>
  </cellXfs>
  <cellStyles count="1">
    <cellStyle xfId="0" name="Normal" builtinId="0"/>
  </cellStyles>
  <dxfs count="3">
    <dxf>
      <font>
        <b/>
        <color rgb="FF38761D"/>
      </font>
      <fill>
        <patternFill patternType="solid">
          <fgColor rgb="FFB7E1CD"/>
          <bgColor rgb="FFB7E1CD"/>
        </patternFill>
      </fill>
      <border/>
    </dxf>
    <dxf>
      <font>
        <b/>
        <color rgb="FFCC0000"/>
      </font>
      <fill>
        <patternFill patternType="solid">
          <fgColor rgb="FFF4CCCC"/>
          <bgColor rgb="FFF4CCCC"/>
        </patternFill>
      </fill>
      <border/>
    </dxf>
    <dxf>
      <font>
        <b/>
        <color rgb="FFE69138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3.14"/>
    <col customWidth="1" min="2" max="2" width="2.14"/>
    <col customWidth="1" min="3" max="3" width="3.14"/>
    <col customWidth="1" min="4" max="4" width="19.71"/>
    <col customWidth="1" min="5" max="5" width="21.86"/>
    <col customWidth="1" min="6" max="6" width="29.86"/>
    <col customWidth="1" min="7" max="7" width="38.0"/>
    <col customWidth="1" min="10" max="10" width="9.86"/>
    <col customWidth="1" min="11" max="11" width="12.43"/>
    <col customWidth="1" min="12" max="12" width="9.71"/>
    <col customWidth="1" min="14" max="15" width="13.14"/>
    <col customWidth="1" min="16" max="19" width="8.14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36.0" customHeight="1">
      <c r="A2" s="1"/>
      <c r="B2" s="5"/>
      <c r="S2" s="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39.0" customHeight="1">
      <c r="A3" s="1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Q5" s="10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0"/>
      <c r="Q6" s="1"/>
      <c r="R6" s="10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11" t="s">
        <v>1</v>
      </c>
      <c r="C7" s="12"/>
      <c r="D7" s="13"/>
      <c r="E7" s="14" t="s">
        <v>2</v>
      </c>
      <c r="F7" s="13"/>
      <c r="G7" s="15" t="s">
        <v>3</v>
      </c>
      <c r="H7" s="14" t="s">
        <v>4</v>
      </c>
      <c r="I7" s="12"/>
      <c r="J7" s="13"/>
      <c r="K7" s="16" t="s">
        <v>5</v>
      </c>
      <c r="L7" s="17"/>
      <c r="M7" s="17"/>
      <c r="N7" s="17"/>
      <c r="O7" s="18"/>
      <c r="P7" s="19" t="s">
        <v>6</v>
      </c>
      <c r="Q7" s="17"/>
      <c r="R7" s="17"/>
      <c r="S7" s="18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20"/>
      <c r="C8" s="8"/>
      <c r="D8" s="9"/>
      <c r="E8" s="7"/>
      <c r="F8" s="9"/>
      <c r="G8" s="21"/>
      <c r="H8" s="7"/>
      <c r="I8" s="8"/>
      <c r="J8" s="9"/>
      <c r="K8" s="22" t="s">
        <v>7</v>
      </c>
      <c r="L8" s="22" t="s">
        <v>8</v>
      </c>
      <c r="M8" s="22" t="s">
        <v>9</v>
      </c>
      <c r="N8" s="23" t="s">
        <v>10</v>
      </c>
      <c r="O8" s="24"/>
      <c r="P8" s="25" t="s">
        <v>11</v>
      </c>
      <c r="Q8" s="22" t="s">
        <v>12</v>
      </c>
      <c r="R8" s="22" t="s">
        <v>13</v>
      </c>
      <c r="S8" s="26" t="s">
        <v>14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18.0" customHeight="1" collapsed="1">
      <c r="A9" s="1"/>
      <c r="B9" s="27" t="s">
        <v>15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4"/>
      <c r="P9" s="27">
        <f>COUNTIF($L10:$L14,"=OK")</f>
        <v>4</v>
      </c>
      <c r="Q9" s="29">
        <f>COUNTIF($L10:$L14,"=NT")</f>
        <v>1</v>
      </c>
      <c r="R9" s="29">
        <f>COUNTIF($L10:$L14,"=KO")</f>
        <v>0</v>
      </c>
      <c r="S9" s="30">
        <f>ROWS(A10:S14)</f>
        <v>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hidden="1" outlineLevel="1">
      <c r="A10" s="31">
        <f>1</f>
        <v>1</v>
      </c>
      <c r="B10" s="32"/>
      <c r="C10" s="33" t="s">
        <v>16</v>
      </c>
      <c r="D10" s="34"/>
      <c r="E10" s="33" t="s">
        <v>17</v>
      </c>
      <c r="F10" s="34"/>
      <c r="G10" s="35" t="s">
        <v>18</v>
      </c>
      <c r="H10" s="33" t="s">
        <v>19</v>
      </c>
      <c r="I10" s="28"/>
      <c r="J10" s="34"/>
      <c r="K10" s="36">
        <v>43549.0</v>
      </c>
      <c r="L10" s="37" t="s">
        <v>11</v>
      </c>
      <c r="M10" s="37" t="s">
        <v>20</v>
      </c>
      <c r="N10" s="38"/>
      <c r="O10" s="24"/>
      <c r="P10" s="39"/>
      <c r="Q10" s="40"/>
      <c r="R10" s="40"/>
      <c r="S10" s="41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hidden="1" outlineLevel="1">
      <c r="A11" s="31">
        <f>2</f>
        <v>2</v>
      </c>
      <c r="B11" s="32"/>
      <c r="C11" s="33" t="s">
        <v>21</v>
      </c>
      <c r="D11" s="34"/>
      <c r="E11" s="33" t="s">
        <v>22</v>
      </c>
      <c r="F11" s="34"/>
      <c r="G11" s="35" t="s">
        <v>18</v>
      </c>
      <c r="H11" s="33" t="s">
        <v>23</v>
      </c>
      <c r="I11" s="28"/>
      <c r="J11" s="34"/>
      <c r="K11" s="36">
        <v>43549.0</v>
      </c>
      <c r="L11" s="37" t="s">
        <v>11</v>
      </c>
      <c r="M11" s="37" t="s">
        <v>20</v>
      </c>
      <c r="N11" s="38"/>
      <c r="O11" s="24"/>
      <c r="P11" s="39"/>
      <c r="Q11" s="40"/>
      <c r="R11" s="40"/>
      <c r="S11" s="41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hidden="1" outlineLevel="1">
      <c r="A12" s="31">
        <v>3.0</v>
      </c>
      <c r="B12" s="32"/>
      <c r="C12" s="43" t="s">
        <v>24</v>
      </c>
      <c r="D12" s="34"/>
      <c r="E12" s="43" t="s">
        <v>25</v>
      </c>
      <c r="F12" s="34"/>
      <c r="G12" s="44" t="s">
        <v>26</v>
      </c>
      <c r="H12" s="43" t="s">
        <v>27</v>
      </c>
      <c r="I12" s="28"/>
      <c r="J12" s="34"/>
      <c r="K12" s="36">
        <v>43549.0</v>
      </c>
      <c r="L12" s="37" t="s">
        <v>11</v>
      </c>
      <c r="M12" s="37" t="s">
        <v>20</v>
      </c>
      <c r="N12" s="38"/>
      <c r="O12" s="24"/>
      <c r="P12" s="39"/>
      <c r="Q12" s="40"/>
      <c r="R12" s="40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hidden="1" outlineLevel="1">
      <c r="A13" s="31">
        <v>4.0</v>
      </c>
      <c r="B13" s="32"/>
      <c r="C13" s="43" t="s">
        <v>28</v>
      </c>
      <c r="D13" s="34"/>
      <c r="E13" s="43" t="s">
        <v>29</v>
      </c>
      <c r="F13" s="34"/>
      <c r="G13" s="44" t="s">
        <v>30</v>
      </c>
      <c r="H13" s="43" t="s">
        <v>31</v>
      </c>
      <c r="I13" s="28"/>
      <c r="J13" s="34"/>
      <c r="K13" s="36">
        <v>43549.0</v>
      </c>
      <c r="L13" s="37" t="s">
        <v>11</v>
      </c>
      <c r="M13" s="37" t="s">
        <v>20</v>
      </c>
      <c r="N13" s="38"/>
      <c r="O13" s="24"/>
      <c r="P13" s="39"/>
      <c r="Q13" s="40"/>
      <c r="R13" s="40"/>
      <c r="S13" s="41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hidden="1" outlineLevel="1">
      <c r="A14" s="31">
        <v>5.0</v>
      </c>
      <c r="B14" s="32"/>
      <c r="C14" s="43" t="s">
        <v>32</v>
      </c>
      <c r="D14" s="34"/>
      <c r="E14" s="43" t="s">
        <v>33</v>
      </c>
      <c r="F14" s="34"/>
      <c r="G14" s="35" t="s">
        <v>18</v>
      </c>
      <c r="H14" s="33"/>
      <c r="I14" s="28"/>
      <c r="J14" s="34"/>
      <c r="K14" s="36"/>
      <c r="L14" s="37" t="s">
        <v>12</v>
      </c>
      <c r="M14" s="37"/>
      <c r="N14" s="33" t="s">
        <v>34</v>
      </c>
      <c r="O14" s="24"/>
      <c r="P14" s="39"/>
      <c r="Q14" s="40"/>
      <c r="R14" s="40"/>
      <c r="S14" s="41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collapsed="1">
      <c r="A15" s="42"/>
      <c r="B15" s="27" t="s">
        <v>35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4"/>
      <c r="P15" s="27">
        <f>COUNTIF($L16:$L22,"=OK")</f>
        <v>6</v>
      </c>
      <c r="Q15" s="29">
        <f>COUNTIF($L16:$L22,"=NT")</f>
        <v>1</v>
      </c>
      <c r="R15" s="29">
        <f>COUNTIF($L16:$L22,"=KO")</f>
        <v>0</v>
      </c>
      <c r="S15" s="30">
        <f>ROWS(B16:S22)</f>
        <v>7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hidden="1" outlineLevel="1">
      <c r="A16" s="45">
        <v>6.0</v>
      </c>
      <c r="B16" s="46"/>
      <c r="C16" s="33" t="s">
        <v>36</v>
      </c>
      <c r="D16" s="34"/>
      <c r="E16" s="33" t="s">
        <v>37</v>
      </c>
      <c r="F16" s="34"/>
      <c r="G16" s="35" t="s">
        <v>38</v>
      </c>
      <c r="H16" s="38"/>
      <c r="I16" s="28"/>
      <c r="J16" s="34"/>
      <c r="K16" s="36">
        <v>43551.0</v>
      </c>
      <c r="L16" s="37" t="s">
        <v>11</v>
      </c>
      <c r="M16" s="37" t="s">
        <v>39</v>
      </c>
      <c r="N16" s="38"/>
      <c r="O16" s="24"/>
      <c r="P16" s="39"/>
      <c r="Q16" s="40"/>
      <c r="R16" s="40"/>
      <c r="S16" s="41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hidden="1" outlineLevel="1">
      <c r="A17" s="45">
        <v>7.0</v>
      </c>
      <c r="B17" s="47"/>
      <c r="C17" s="33" t="s">
        <v>40</v>
      </c>
      <c r="D17" s="34"/>
      <c r="E17" s="33" t="s">
        <v>41</v>
      </c>
      <c r="F17" s="34"/>
      <c r="G17" s="35" t="s">
        <v>38</v>
      </c>
      <c r="H17" s="38"/>
      <c r="I17" s="28"/>
      <c r="J17" s="34"/>
      <c r="K17" s="36">
        <v>43551.0</v>
      </c>
      <c r="L17" s="37" t="s">
        <v>11</v>
      </c>
      <c r="M17" s="37" t="s">
        <v>39</v>
      </c>
      <c r="N17" s="38"/>
      <c r="O17" s="24"/>
      <c r="P17" s="39"/>
      <c r="Q17" s="40"/>
      <c r="R17" s="40"/>
      <c r="S17" s="41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hidden="1" outlineLevel="1">
      <c r="A18" s="45">
        <v>8.0</v>
      </c>
      <c r="B18" s="47"/>
      <c r="C18" s="33" t="s">
        <v>42</v>
      </c>
      <c r="D18" s="34"/>
      <c r="E18" s="33" t="s">
        <v>43</v>
      </c>
      <c r="F18" s="34"/>
      <c r="G18" s="35" t="s">
        <v>44</v>
      </c>
      <c r="H18" s="38"/>
      <c r="I18" s="28"/>
      <c r="J18" s="34"/>
      <c r="K18" s="36">
        <v>43551.0</v>
      </c>
      <c r="L18" s="37" t="s">
        <v>11</v>
      </c>
      <c r="M18" s="37" t="s">
        <v>39</v>
      </c>
      <c r="N18" s="38"/>
      <c r="O18" s="24"/>
      <c r="P18" s="39"/>
      <c r="Q18" s="40"/>
      <c r="R18" s="40"/>
      <c r="S18" s="41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hidden="1" outlineLevel="1">
      <c r="A19" s="45">
        <v>9.0</v>
      </c>
      <c r="B19" s="47"/>
      <c r="C19" s="33" t="s">
        <v>45</v>
      </c>
      <c r="D19" s="34"/>
      <c r="E19" s="33" t="s">
        <v>46</v>
      </c>
      <c r="F19" s="34"/>
      <c r="G19" s="35" t="s">
        <v>47</v>
      </c>
      <c r="H19" s="48" t="s">
        <v>48</v>
      </c>
      <c r="I19" s="8"/>
      <c r="J19" s="9"/>
      <c r="K19" s="36">
        <v>43549.0</v>
      </c>
      <c r="L19" s="37" t="s">
        <v>11</v>
      </c>
      <c r="M19" s="37" t="s">
        <v>39</v>
      </c>
      <c r="N19" s="38"/>
      <c r="O19" s="24"/>
      <c r="P19" s="39"/>
      <c r="Q19" s="40"/>
      <c r="R19" s="40"/>
      <c r="S19" s="41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hidden="1" outlineLevel="1">
      <c r="A20" s="45">
        <v>10.0</v>
      </c>
      <c r="B20" s="47"/>
      <c r="C20" s="33" t="s">
        <v>49</v>
      </c>
      <c r="D20" s="34"/>
      <c r="E20" s="33" t="s">
        <v>46</v>
      </c>
      <c r="F20" s="34"/>
      <c r="G20" s="35" t="s">
        <v>50</v>
      </c>
      <c r="H20" s="33" t="s">
        <v>51</v>
      </c>
      <c r="I20" s="28"/>
      <c r="J20" s="34"/>
      <c r="K20" s="36">
        <v>43549.0</v>
      </c>
      <c r="L20" s="37" t="s">
        <v>11</v>
      </c>
      <c r="M20" s="37" t="s">
        <v>39</v>
      </c>
      <c r="N20" s="38"/>
      <c r="O20" s="24"/>
      <c r="P20" s="39"/>
      <c r="Q20" s="40"/>
      <c r="R20" s="40"/>
      <c r="S20" s="41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hidden="1" outlineLevel="1">
      <c r="A21" s="45">
        <v>11.0</v>
      </c>
      <c r="B21" s="47"/>
      <c r="C21" s="33" t="s">
        <v>52</v>
      </c>
      <c r="D21" s="34"/>
      <c r="E21" s="33" t="s">
        <v>53</v>
      </c>
      <c r="F21" s="34"/>
      <c r="G21" s="35" t="s">
        <v>54</v>
      </c>
      <c r="H21" s="33" t="s">
        <v>23</v>
      </c>
      <c r="I21" s="28"/>
      <c r="J21" s="34"/>
      <c r="K21" s="36">
        <v>43550.0</v>
      </c>
      <c r="L21" s="37" t="s">
        <v>11</v>
      </c>
      <c r="M21" s="37" t="s">
        <v>39</v>
      </c>
      <c r="N21" s="38"/>
      <c r="O21" s="24"/>
      <c r="P21" s="39"/>
      <c r="Q21" s="40"/>
      <c r="R21" s="40"/>
      <c r="S21" s="41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hidden="1" outlineLevel="1">
      <c r="A22" s="10">
        <v>12.0</v>
      </c>
      <c r="B22" s="49"/>
      <c r="C22" s="33" t="s">
        <v>55</v>
      </c>
      <c r="D22" s="34"/>
      <c r="E22" s="33" t="s">
        <v>56</v>
      </c>
      <c r="F22" s="34"/>
      <c r="G22" s="35" t="s">
        <v>57</v>
      </c>
      <c r="H22" s="33" t="s">
        <v>23</v>
      </c>
      <c r="I22" s="28"/>
      <c r="J22" s="34"/>
      <c r="K22" s="36"/>
      <c r="L22" s="37" t="s">
        <v>12</v>
      </c>
      <c r="M22" s="37"/>
      <c r="N22" s="38"/>
      <c r="O22" s="24"/>
      <c r="P22" s="39"/>
      <c r="Q22" s="40"/>
      <c r="R22" s="40"/>
      <c r="S22" s="4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collapsed="1">
      <c r="A23" s="1"/>
      <c r="B23" s="27" t="s">
        <v>58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4"/>
      <c r="P23" s="27">
        <f>COUNTIF($L24:$L28,"=OK")</f>
        <v>3</v>
      </c>
      <c r="Q23" s="29">
        <f>COUNTIF($L24:$L28,"=NT")</f>
        <v>2</v>
      </c>
      <c r="R23" s="29">
        <f>COUNTIF($L24:$L28,"=KO")</f>
        <v>0</v>
      </c>
      <c r="S23" s="30">
        <f>ROWS(B24:S28)</f>
        <v>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idden="1" outlineLevel="1">
      <c r="A24" s="10">
        <v>13.0</v>
      </c>
      <c r="B24" s="46"/>
      <c r="C24" s="33" t="s">
        <v>59</v>
      </c>
      <c r="D24" s="34"/>
      <c r="E24" s="33" t="s">
        <v>60</v>
      </c>
      <c r="F24" s="34"/>
      <c r="G24" s="35" t="s">
        <v>54</v>
      </c>
      <c r="H24" s="33" t="s">
        <v>23</v>
      </c>
      <c r="I24" s="28"/>
      <c r="J24" s="34"/>
      <c r="K24" s="36">
        <v>43551.0</v>
      </c>
      <c r="L24" s="37" t="s">
        <v>11</v>
      </c>
      <c r="M24" s="37" t="s">
        <v>61</v>
      </c>
      <c r="N24" s="38"/>
      <c r="O24" s="24"/>
      <c r="P24" s="39"/>
      <c r="Q24" s="40"/>
      <c r="R24" s="40"/>
      <c r="S24" s="4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idden="1" outlineLevel="1">
      <c r="A25" s="10">
        <v>14.0</v>
      </c>
      <c r="B25" s="47"/>
      <c r="C25" s="33" t="s">
        <v>62</v>
      </c>
      <c r="D25" s="34"/>
      <c r="E25" s="33" t="s">
        <v>63</v>
      </c>
      <c r="F25" s="34"/>
      <c r="G25" s="35" t="s">
        <v>64</v>
      </c>
      <c r="H25" s="33" t="s">
        <v>23</v>
      </c>
      <c r="I25" s="28"/>
      <c r="J25" s="34"/>
      <c r="K25" s="36">
        <v>43551.0</v>
      </c>
      <c r="L25" s="37" t="s">
        <v>11</v>
      </c>
      <c r="M25" s="37" t="s">
        <v>61</v>
      </c>
      <c r="N25" s="38"/>
      <c r="O25" s="24"/>
      <c r="P25" s="39"/>
      <c r="Q25" s="40"/>
      <c r="R25" s="40"/>
      <c r="S25" s="4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idden="1" outlineLevel="1">
      <c r="A26" s="10">
        <v>15.0</v>
      </c>
      <c r="B26" s="47"/>
      <c r="C26" s="33" t="s">
        <v>65</v>
      </c>
      <c r="D26" s="34"/>
      <c r="E26" s="33" t="s">
        <v>66</v>
      </c>
      <c r="F26" s="34"/>
      <c r="G26" s="35" t="s">
        <v>67</v>
      </c>
      <c r="H26" s="33"/>
      <c r="I26" s="28"/>
      <c r="J26" s="34"/>
      <c r="K26" s="36"/>
      <c r="L26" s="37" t="s">
        <v>12</v>
      </c>
      <c r="M26" s="37"/>
      <c r="N26" s="33" t="s">
        <v>68</v>
      </c>
      <c r="O26" s="24"/>
      <c r="P26" s="39"/>
      <c r="Q26" s="40"/>
      <c r="R26" s="40"/>
      <c r="S26" s="4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idden="1" outlineLevel="1">
      <c r="A27" s="10">
        <v>16.0</v>
      </c>
      <c r="B27" s="47"/>
      <c r="C27" s="33" t="s">
        <v>69</v>
      </c>
      <c r="D27" s="34"/>
      <c r="E27" s="33" t="s">
        <v>70</v>
      </c>
      <c r="F27" s="34"/>
      <c r="G27" s="35" t="s">
        <v>71</v>
      </c>
      <c r="H27" s="33" t="s">
        <v>23</v>
      </c>
      <c r="I27" s="28"/>
      <c r="J27" s="34"/>
      <c r="K27" s="36">
        <v>43551.0</v>
      </c>
      <c r="L27" s="37" t="s">
        <v>11</v>
      </c>
      <c r="M27" s="37" t="s">
        <v>61</v>
      </c>
      <c r="N27" s="38"/>
      <c r="O27" s="24"/>
      <c r="P27" s="39"/>
      <c r="Q27" s="40"/>
      <c r="R27" s="40"/>
      <c r="S27" s="4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idden="1" outlineLevel="1">
      <c r="A28" s="10">
        <v>17.0</v>
      </c>
      <c r="B28" s="50"/>
      <c r="C28" s="33" t="s">
        <v>72</v>
      </c>
      <c r="D28" s="34"/>
      <c r="E28" s="33" t="s">
        <v>73</v>
      </c>
      <c r="F28" s="34"/>
      <c r="G28" s="35" t="s">
        <v>74</v>
      </c>
      <c r="H28" s="33"/>
      <c r="I28" s="28"/>
      <c r="J28" s="34"/>
      <c r="K28" s="36"/>
      <c r="L28" s="37" t="s">
        <v>12</v>
      </c>
      <c r="M28" s="37"/>
      <c r="N28" s="33" t="s">
        <v>75</v>
      </c>
      <c r="O28" s="24"/>
      <c r="P28" s="39"/>
      <c r="Q28" s="40"/>
      <c r="R28" s="40"/>
      <c r="S28" s="4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collapsed="1">
      <c r="A29" s="1"/>
      <c r="B29" s="27" t="s">
        <v>76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4"/>
      <c r="P29" s="27">
        <f>COUNTIF($L30:$L32,"=OK")</f>
        <v>0</v>
      </c>
      <c r="Q29" s="29">
        <f>COUNTIF($L30:$L32,"=NT")</f>
        <v>3</v>
      </c>
      <c r="R29" s="29">
        <f>COUNTIF($L30:$L32,"=KO")</f>
        <v>0</v>
      </c>
      <c r="S29" s="30">
        <f>ROWS(B30:S32)</f>
        <v>3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idden="1" outlineLevel="1">
      <c r="A30" s="10">
        <v>18.0</v>
      </c>
      <c r="B30" s="46"/>
      <c r="C30" s="33" t="s">
        <v>77</v>
      </c>
      <c r="D30" s="34"/>
      <c r="E30" s="33" t="s">
        <v>78</v>
      </c>
      <c r="F30" s="34"/>
      <c r="G30" s="35" t="s">
        <v>79</v>
      </c>
      <c r="H30" s="38"/>
      <c r="I30" s="28"/>
      <c r="J30" s="34"/>
      <c r="K30" s="36"/>
      <c r="L30" s="37" t="s">
        <v>12</v>
      </c>
      <c r="M30" s="37"/>
      <c r="N30" s="51" t="s">
        <v>75</v>
      </c>
      <c r="O30" s="52"/>
      <c r="P30" s="39"/>
      <c r="Q30" s="40"/>
      <c r="R30" s="40"/>
      <c r="S30" s="4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idden="1" outlineLevel="1">
      <c r="A31" s="10">
        <v>19.0</v>
      </c>
      <c r="B31" s="47"/>
      <c r="C31" s="33" t="s">
        <v>80</v>
      </c>
      <c r="D31" s="34"/>
      <c r="E31" s="33" t="s">
        <v>81</v>
      </c>
      <c r="F31" s="34"/>
      <c r="G31" s="35" t="s">
        <v>82</v>
      </c>
      <c r="H31" s="38"/>
      <c r="I31" s="28"/>
      <c r="J31" s="34"/>
      <c r="K31" s="36"/>
      <c r="L31" s="37" t="s">
        <v>12</v>
      </c>
      <c r="M31" s="37"/>
      <c r="N31" s="5"/>
      <c r="O31" s="53"/>
      <c r="P31" s="39"/>
      <c r="Q31" s="40"/>
      <c r="R31" s="40"/>
      <c r="S31" s="4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idden="1" outlineLevel="1">
      <c r="A32" s="10">
        <v>20.0</v>
      </c>
      <c r="B32" s="50"/>
      <c r="C32" s="33" t="s">
        <v>83</v>
      </c>
      <c r="D32" s="34"/>
      <c r="E32" s="33" t="s">
        <v>84</v>
      </c>
      <c r="F32" s="34"/>
      <c r="G32" s="35" t="s">
        <v>85</v>
      </c>
      <c r="H32" s="38"/>
      <c r="I32" s="28"/>
      <c r="J32" s="34"/>
      <c r="K32" s="36"/>
      <c r="L32" s="37" t="s">
        <v>12</v>
      </c>
      <c r="M32" s="37"/>
      <c r="N32" s="7"/>
      <c r="O32" s="54"/>
      <c r="P32" s="39"/>
      <c r="Q32" s="40"/>
      <c r="R32" s="40"/>
      <c r="S32" s="4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collapsed="1">
      <c r="A33" s="1"/>
      <c r="B33" s="27" t="s">
        <v>86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4"/>
      <c r="P33" s="27">
        <f>COUNTIF($L34:$L35,"=OK")</f>
        <v>0</v>
      </c>
      <c r="Q33" s="29">
        <f>COUNTIF($L34:$L35,"=NT")</f>
        <v>2</v>
      </c>
      <c r="R33" s="29">
        <f>COUNTIF($L34:$L35,"=KO")</f>
        <v>0</v>
      </c>
      <c r="S33" s="30">
        <f>ROWS(B34:S35)</f>
        <v>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idden="1" outlineLevel="1">
      <c r="A34" s="10">
        <v>21.0</v>
      </c>
      <c r="B34" s="46"/>
      <c r="C34" s="33" t="s">
        <v>87</v>
      </c>
      <c r="D34" s="34"/>
      <c r="E34" s="33" t="s">
        <v>88</v>
      </c>
      <c r="F34" s="34"/>
      <c r="G34" s="35" t="s">
        <v>89</v>
      </c>
      <c r="H34" s="38"/>
      <c r="I34" s="28"/>
      <c r="J34" s="34"/>
      <c r="K34" s="36"/>
      <c r="L34" s="37" t="s">
        <v>12</v>
      </c>
      <c r="M34" s="37"/>
      <c r="N34" s="51" t="s">
        <v>75</v>
      </c>
      <c r="O34" s="52"/>
      <c r="P34" s="39"/>
      <c r="Q34" s="40"/>
      <c r="R34" s="40"/>
      <c r="S34" s="4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idden="1" outlineLevel="1">
      <c r="A35" s="10">
        <v>22.0</v>
      </c>
      <c r="B35" s="50"/>
      <c r="C35" s="33" t="s">
        <v>90</v>
      </c>
      <c r="D35" s="34"/>
      <c r="E35" s="33" t="s">
        <v>88</v>
      </c>
      <c r="F35" s="34"/>
      <c r="G35" s="35" t="s">
        <v>91</v>
      </c>
      <c r="H35" s="38"/>
      <c r="I35" s="28"/>
      <c r="J35" s="34"/>
      <c r="K35" s="36"/>
      <c r="L35" s="37" t="s">
        <v>12</v>
      </c>
      <c r="M35" s="37"/>
      <c r="N35" s="7"/>
      <c r="O35" s="54"/>
      <c r="P35" s="39"/>
      <c r="Q35" s="40"/>
      <c r="R35" s="40"/>
      <c r="S35" s="4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collapsed="1">
      <c r="A36" s="1"/>
      <c r="B36" s="27" t="s">
        <v>92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4"/>
      <c r="P36" s="27">
        <f>COUNTIF($L37:$L38,"=OK")</f>
        <v>2</v>
      </c>
      <c r="Q36" s="29">
        <f>COUNTIF($L37:$L38,"=NT")</f>
        <v>0</v>
      </c>
      <c r="R36" s="29">
        <f>COUNTIF($L37:$L38,"=KO")</f>
        <v>0</v>
      </c>
      <c r="S36" s="30">
        <f>ROWS(B37:S38)</f>
        <v>2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idden="1" outlineLevel="1">
      <c r="A37" s="10">
        <v>23.0</v>
      </c>
      <c r="B37" s="46"/>
      <c r="C37" s="33" t="s">
        <v>93</v>
      </c>
      <c r="D37" s="34"/>
      <c r="E37" s="33" t="s">
        <v>94</v>
      </c>
      <c r="F37" s="34"/>
      <c r="G37" s="35" t="s">
        <v>95</v>
      </c>
      <c r="H37" s="33" t="s">
        <v>96</v>
      </c>
      <c r="I37" s="28"/>
      <c r="J37" s="34"/>
      <c r="K37" s="36">
        <v>43553.0</v>
      </c>
      <c r="L37" s="37" t="s">
        <v>11</v>
      </c>
      <c r="M37" s="37" t="s">
        <v>61</v>
      </c>
      <c r="N37" s="51"/>
      <c r="O37" s="52"/>
      <c r="P37" s="39"/>
      <c r="Q37" s="40"/>
      <c r="R37" s="40"/>
      <c r="S37" s="4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idden="1" outlineLevel="1">
      <c r="A38" s="10">
        <v>24.0</v>
      </c>
      <c r="B38" s="55"/>
      <c r="C38" s="56" t="s">
        <v>97</v>
      </c>
      <c r="D38" s="57"/>
      <c r="E38" s="56" t="s">
        <v>98</v>
      </c>
      <c r="F38" s="57"/>
      <c r="G38" s="58" t="s">
        <v>99</v>
      </c>
      <c r="H38" s="56" t="s">
        <v>100</v>
      </c>
      <c r="I38" s="59"/>
      <c r="J38" s="57"/>
      <c r="K38" s="60">
        <v>43553.0</v>
      </c>
      <c r="L38" s="61" t="s">
        <v>11</v>
      </c>
      <c r="M38" s="61" t="s">
        <v>61</v>
      </c>
      <c r="N38" s="62"/>
      <c r="O38" s="63"/>
      <c r="P38" s="64"/>
      <c r="Q38" s="65"/>
      <c r="R38" s="65"/>
      <c r="S38" s="66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0.5" customHeight="1">
      <c r="A39" s="1"/>
      <c r="B39" s="11" t="s">
        <v>14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67"/>
      <c r="P39" s="68">
        <f t="shared" ref="P39:S39" si="1">SUM(P9:P38)</f>
        <v>15</v>
      </c>
      <c r="Q39" s="69">
        <f t="shared" si="1"/>
        <v>9</v>
      </c>
      <c r="R39" s="69">
        <f t="shared" si="1"/>
        <v>0</v>
      </c>
      <c r="S39" s="70">
        <f t="shared" si="1"/>
        <v>24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0.5" customHeight="1">
      <c r="A40" s="1"/>
      <c r="B40" s="71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63"/>
      <c r="P40" s="73"/>
      <c r="Q40" s="74"/>
      <c r="R40" s="74"/>
      <c r="S40" s="75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0" t="s">
        <v>101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</sheetData>
  <mergeCells count="111">
    <mergeCell ref="C24:D24"/>
    <mergeCell ref="C22:D22"/>
    <mergeCell ref="C37:D37"/>
    <mergeCell ref="C38:D38"/>
    <mergeCell ref="C34:D34"/>
    <mergeCell ref="C35:D35"/>
    <mergeCell ref="C20:D20"/>
    <mergeCell ref="C18:D18"/>
    <mergeCell ref="C25:D25"/>
    <mergeCell ref="C26:D26"/>
    <mergeCell ref="C28:D28"/>
    <mergeCell ref="C30:D30"/>
    <mergeCell ref="C27:D27"/>
    <mergeCell ref="C19:D19"/>
    <mergeCell ref="N24:O24"/>
    <mergeCell ref="N25:O25"/>
    <mergeCell ref="N34:O35"/>
    <mergeCell ref="P39:P40"/>
    <mergeCell ref="N37:O38"/>
    <mergeCell ref="N28:O28"/>
    <mergeCell ref="N27:O27"/>
    <mergeCell ref="N30:O32"/>
    <mergeCell ref="N19:O19"/>
    <mergeCell ref="N20:O20"/>
    <mergeCell ref="N21:O21"/>
    <mergeCell ref="N22:O22"/>
    <mergeCell ref="N17:O17"/>
    <mergeCell ref="N18:O18"/>
    <mergeCell ref="N26:O26"/>
    <mergeCell ref="E30:F30"/>
    <mergeCell ref="B29:O29"/>
    <mergeCell ref="E32:F32"/>
    <mergeCell ref="E34:F34"/>
    <mergeCell ref="E35:F35"/>
    <mergeCell ref="E37:F37"/>
    <mergeCell ref="H31:J31"/>
    <mergeCell ref="H32:J32"/>
    <mergeCell ref="B33:O33"/>
    <mergeCell ref="B36:O36"/>
    <mergeCell ref="B39:O40"/>
    <mergeCell ref="Q39:Q40"/>
    <mergeCell ref="H38:J38"/>
    <mergeCell ref="E38:F38"/>
    <mergeCell ref="N10:O10"/>
    <mergeCell ref="H10:J10"/>
    <mergeCell ref="E10:F10"/>
    <mergeCell ref="B9:O9"/>
    <mergeCell ref="K7:O7"/>
    <mergeCell ref="P7:S7"/>
    <mergeCell ref="E7:F8"/>
    <mergeCell ref="B1:S3"/>
    <mergeCell ref="H13:J13"/>
    <mergeCell ref="H11:J11"/>
    <mergeCell ref="H12:J12"/>
    <mergeCell ref="N8:O8"/>
    <mergeCell ref="N16:O16"/>
    <mergeCell ref="N11:O11"/>
    <mergeCell ref="N12:O12"/>
    <mergeCell ref="N13:O13"/>
    <mergeCell ref="N14:O14"/>
    <mergeCell ref="H14:J14"/>
    <mergeCell ref="B15:O15"/>
    <mergeCell ref="H24:J24"/>
    <mergeCell ref="E24:F24"/>
    <mergeCell ref="B23:O23"/>
    <mergeCell ref="H21:J21"/>
    <mergeCell ref="E21:F21"/>
    <mergeCell ref="E26:F26"/>
    <mergeCell ref="E28:F28"/>
    <mergeCell ref="E27:F27"/>
    <mergeCell ref="E17:F17"/>
    <mergeCell ref="H25:J25"/>
    <mergeCell ref="H26:J26"/>
    <mergeCell ref="R39:R40"/>
    <mergeCell ref="S39:S40"/>
    <mergeCell ref="C31:D31"/>
    <mergeCell ref="E31:F31"/>
    <mergeCell ref="C32:D32"/>
    <mergeCell ref="H35:J35"/>
    <mergeCell ref="H34:J34"/>
    <mergeCell ref="H37:J37"/>
    <mergeCell ref="H28:J28"/>
    <mergeCell ref="H27:J27"/>
    <mergeCell ref="H30:J30"/>
    <mergeCell ref="C14:D14"/>
    <mergeCell ref="E14:F14"/>
    <mergeCell ref="H16:J16"/>
    <mergeCell ref="C16:D16"/>
    <mergeCell ref="E16:F16"/>
    <mergeCell ref="H22:J22"/>
    <mergeCell ref="E22:F22"/>
    <mergeCell ref="E19:F19"/>
    <mergeCell ref="E20:F20"/>
    <mergeCell ref="H17:J17"/>
    <mergeCell ref="H20:J20"/>
    <mergeCell ref="H18:J18"/>
    <mergeCell ref="H19:J19"/>
    <mergeCell ref="C21:D21"/>
    <mergeCell ref="E18:F18"/>
    <mergeCell ref="E25:F25"/>
    <mergeCell ref="C17:D17"/>
    <mergeCell ref="B7:D8"/>
    <mergeCell ref="G7:G8"/>
    <mergeCell ref="H7:J8"/>
    <mergeCell ref="C10:D10"/>
    <mergeCell ref="C11:D11"/>
    <mergeCell ref="E11:F11"/>
    <mergeCell ref="C12:D12"/>
    <mergeCell ref="E12:F12"/>
    <mergeCell ref="C13:D13"/>
    <mergeCell ref="E13:F13"/>
  </mergeCells>
  <conditionalFormatting sqref="L1:L6 L8 L10:L14 L16:L22 L24:L28 L30:L32 L34:L35 L37:L38 L41:L994">
    <cfRule type="cellIs" dxfId="0" priority="1" operator="equal">
      <formula>"OK"</formula>
    </cfRule>
  </conditionalFormatting>
  <conditionalFormatting sqref="L1:L6 L8 L10:L14 L16:L22 L24:L28 L30:L32 L34:L35 L37:L38 L41:L994">
    <cfRule type="cellIs" dxfId="1" priority="2" operator="equal">
      <formula>"KO"</formula>
    </cfRule>
  </conditionalFormatting>
  <conditionalFormatting sqref="L10:L14 L16:L22 L24:L28 L30:L32 L34:L35 L37:L38">
    <cfRule type="cellIs" dxfId="2" priority="3" operator="equal">
      <formula>"NT"</formula>
    </cfRule>
  </conditionalFormatting>
  <drawing r:id="rId1"/>
</worksheet>
</file>