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304937\Desktop\Research\Master students\DanielThesis\"/>
    </mc:Choice>
  </mc:AlternateContent>
  <bookViews>
    <workbookView xWindow="0" yWindow="0" windowWidth="21570" windowHeight="8055" firstSheet="1" activeTab="5"/>
  </bookViews>
  <sheets>
    <sheet name="My query" sheetId="4" r:id="rId1"/>
    <sheet name="Costs" sheetId="5" r:id="rId2"/>
    <sheet name="My query - raw output" sheetId="1" r:id="rId3"/>
    <sheet name="emitters" sheetId="11" r:id="rId4"/>
    <sheet name="utilization_sites" sheetId="9" r:id="rId5"/>
    <sheet name="storage_sites" sheetId="10" r:id="rId6"/>
    <sheet name="Sheet1" sheetId="12" r:id="rId7"/>
    <sheet name="CO2_Emitters_NW_SE_Europe-Final" sheetId="3" state="hidden" r:id="rId8"/>
  </sheets>
  <definedNames>
    <definedName name="_xlnm._FilterDatabase" localSheetId="7" hidden="1">'CO2_Emitters_NW_SE_Europe-Final'!$B$2:$AB$819</definedName>
    <definedName name="_xlnm._FilterDatabase" localSheetId="2" hidden="1">'My query - raw output'!$A$1:$L$133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" i="12" l="1"/>
  <c r="F66" i="12"/>
  <c r="E66" i="12"/>
  <c r="G65" i="12"/>
  <c r="F65" i="12"/>
  <c r="E65" i="12"/>
  <c r="G64" i="12"/>
  <c r="F64" i="12"/>
  <c r="E64" i="12"/>
  <c r="G63" i="12"/>
  <c r="F63" i="12"/>
  <c r="E63" i="12"/>
  <c r="G62" i="12"/>
  <c r="F62" i="12"/>
  <c r="E62" i="12"/>
  <c r="G61" i="12"/>
  <c r="F61" i="12"/>
  <c r="G60" i="12"/>
  <c r="F60" i="12"/>
  <c r="E60" i="12"/>
  <c r="G58" i="12"/>
  <c r="F58" i="12"/>
  <c r="E58" i="12"/>
  <c r="E54" i="12"/>
  <c r="G48" i="12"/>
  <c r="F48" i="12"/>
  <c r="E48" i="12"/>
  <c r="G47" i="12"/>
  <c r="F47" i="12"/>
  <c r="G46" i="12"/>
  <c r="F46" i="12"/>
  <c r="E46" i="12"/>
  <c r="G43" i="12"/>
  <c r="F43" i="12"/>
  <c r="F50" i="12" s="1"/>
  <c r="E43" i="12"/>
  <c r="E50" i="12" s="1"/>
  <c r="F41" i="12"/>
  <c r="E41" i="12"/>
  <c r="G40" i="12"/>
  <c r="G50" i="12" s="1"/>
  <c r="F36" i="12"/>
  <c r="G20" i="12"/>
  <c r="E20" i="12"/>
  <c r="G19" i="12"/>
  <c r="E19" i="12"/>
  <c r="E21" i="12" s="1"/>
  <c r="G18" i="12"/>
  <c r="F18" i="12"/>
  <c r="F21" i="12" s="1"/>
  <c r="E18" i="12"/>
  <c r="G17" i="12"/>
  <c r="E17" i="12"/>
  <c r="G16" i="12"/>
  <c r="G21" i="12" s="1"/>
  <c r="E16" i="12"/>
  <c r="E36" i="12" s="1"/>
  <c r="G12" i="12"/>
  <c r="F12" i="12"/>
  <c r="G11" i="12"/>
  <c r="F11" i="12"/>
  <c r="F13" i="12" s="1"/>
  <c r="G10" i="12"/>
  <c r="E10" i="12"/>
  <c r="G9" i="12"/>
  <c r="E9" i="12"/>
  <c r="E13" i="12" s="1"/>
  <c r="G8" i="12"/>
  <c r="G7" i="12"/>
  <c r="G13" i="12" s="1"/>
  <c r="G36" i="12" l="1"/>
  <c r="G41" i="12"/>
  <c r="G49" i="10"/>
  <c r="F49" i="10"/>
  <c r="E49" i="10"/>
  <c r="G48" i="10"/>
  <c r="F48" i="10"/>
  <c r="E48" i="10"/>
  <c r="G47" i="10"/>
  <c r="F47" i="10"/>
  <c r="E47" i="10"/>
  <c r="G46" i="10"/>
  <c r="F46" i="10"/>
  <c r="E46" i="10"/>
  <c r="G45" i="10"/>
  <c r="F45" i="10"/>
  <c r="E45" i="10"/>
  <c r="G44" i="10"/>
  <c r="F44" i="10"/>
  <c r="G43" i="10"/>
  <c r="F43" i="10"/>
  <c r="E43" i="10"/>
  <c r="G41" i="10"/>
  <c r="F41" i="10"/>
  <c r="E41" i="10"/>
  <c r="E37" i="10"/>
  <c r="G35" i="10"/>
  <c r="F35" i="10"/>
  <c r="E35" i="10"/>
  <c r="G34" i="10"/>
  <c r="F34" i="10"/>
  <c r="G33" i="10"/>
  <c r="F33" i="10"/>
  <c r="E33" i="10"/>
  <c r="G30" i="10"/>
  <c r="F30" i="10"/>
  <c r="E30" i="10"/>
  <c r="G29" i="10"/>
  <c r="G14" i="10"/>
  <c r="E14" i="10"/>
  <c r="G13" i="10"/>
  <c r="E13" i="10"/>
  <c r="G12" i="10"/>
  <c r="F12" i="10"/>
  <c r="E12" i="10"/>
  <c r="G11" i="10"/>
  <c r="E11" i="10"/>
  <c r="G10" i="10"/>
  <c r="E10" i="10"/>
  <c r="G9" i="10"/>
  <c r="F9" i="10"/>
  <c r="G8" i="10"/>
  <c r="F8" i="10"/>
  <c r="G7" i="10"/>
  <c r="E7" i="10"/>
  <c r="G6" i="10"/>
  <c r="E6" i="10"/>
  <c r="G5" i="10"/>
  <c r="G4" i="10"/>
  <c r="E11" i="9"/>
  <c r="E6" i="9"/>
</calcChain>
</file>

<file path=xl/comments1.xml><?xml version="1.0" encoding="utf-8"?>
<comments xmlns="http://schemas.openxmlformats.org/spreadsheetml/2006/main">
  <authors>
    <author>Varga Daniel</author>
  </authors>
  <commentList>
    <comment ref="E6" authorId="0" shapeId="0">
      <text>
        <r>
          <rPr>
            <b/>
            <sz val="9"/>
            <color indexed="81"/>
            <rFont val="Tahoma"/>
            <family val="2"/>
            <charset val="238"/>
          </rPr>
          <t>Varga Daniel:</t>
        </r>
        <r>
          <rPr>
            <sz val="9"/>
            <color indexed="81"/>
            <rFont val="Tahoma"/>
            <family val="2"/>
            <charset val="238"/>
          </rPr>
          <t xml:space="preserve">
Assuming that 50% may be turned into methane.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238"/>
          </rPr>
          <t>Varga Daniel:</t>
        </r>
        <r>
          <rPr>
            <sz val="9"/>
            <color indexed="81"/>
            <rFont val="Tahoma"/>
            <family val="2"/>
            <charset val="238"/>
          </rPr>
          <t xml:space="preserve">
at 1/3 capacity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38"/>
          </rPr>
          <t>Varga Daniel:</t>
        </r>
        <r>
          <rPr>
            <sz val="9"/>
            <color indexed="81"/>
            <rFont val="Tahoma"/>
            <family val="2"/>
            <charset val="238"/>
          </rPr>
          <t xml:space="preserve">
at doupbe capacity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  <charset val="238"/>
          </rPr>
          <t>Varga Daniel:</t>
        </r>
        <r>
          <rPr>
            <sz val="9"/>
            <color indexed="81"/>
            <rFont val="Tahoma"/>
            <family val="2"/>
            <charset val="238"/>
          </rPr>
          <t xml:space="preserve">
at 4x capacity</t>
        </r>
      </text>
    </comment>
  </commentList>
</comments>
</file>

<file path=xl/sharedStrings.xml><?xml version="1.0" encoding="utf-8"?>
<sst xmlns="http://schemas.openxmlformats.org/spreadsheetml/2006/main" count="6063" uniqueCount="1211">
  <si>
    <t>reportingYear</t>
  </si>
  <si>
    <t>nameOfFeature</t>
  </si>
  <si>
    <t>mainActivityCode</t>
  </si>
  <si>
    <t>mainActivityName</t>
  </si>
  <si>
    <t>pointGeometryLon</t>
  </si>
  <si>
    <t>pointGeometryLat</t>
  </si>
  <si>
    <t>countryCode</t>
  </si>
  <si>
    <t>pollutantName</t>
  </si>
  <si>
    <t>totalPollutantQuantityKg</t>
  </si>
  <si>
    <t>methodName</t>
  </si>
  <si>
    <t>NACEMainEconomicActivityCode</t>
  </si>
  <si>
    <t>NACEMainEconomicActivityName</t>
  </si>
  <si>
    <t>Landfill of thePetrich municipality</t>
  </si>
  <si>
    <t>5(d)</t>
  </si>
  <si>
    <t>Landfills (excluding landfills of inert waste and landfills, which were definitely closed before 16.7.2001 or for which the after-care phase required by the competent authorities according to Article 13 of Council Directive 1999/31/EC of 26 April 1999 on the landfill of waste has expired)</t>
  </si>
  <si>
    <t>BG</t>
  </si>
  <si>
    <t>Carbon dioxide</t>
  </si>
  <si>
    <t>Measured: analytical method used</t>
  </si>
  <si>
    <t>38.21</t>
  </si>
  <si>
    <t>Treatment and disposal of non-hazardous waste</t>
  </si>
  <si>
    <t>Landfill of the Goce Delchev municipality</t>
  </si>
  <si>
    <t>Landfill of the Sandanski municipality</t>
  </si>
  <si>
    <t>Landfill of the Razlog municipality</t>
  </si>
  <si>
    <t>Burgas power station</t>
  </si>
  <si>
    <t>1(c)</t>
  </si>
  <si>
    <t>Thermal power stations and other combustion installations</t>
  </si>
  <si>
    <t>Calculated: calculation method used</t>
  </si>
  <si>
    <t>35.11</t>
  </si>
  <si>
    <t>Production of electricity</t>
  </si>
  <si>
    <t>Lukoil Neftohim Burgas AD</t>
  </si>
  <si>
    <t>1(a)</t>
  </si>
  <si>
    <t>Mineral oil and gas refineries</t>
  </si>
  <si>
    <t>19.20</t>
  </si>
  <si>
    <t>Manufacture of refined petroleum products</t>
  </si>
  <si>
    <t>Kronoshpan BG EOOD</t>
  </si>
  <si>
    <t>6(b)</t>
  </si>
  <si>
    <t>Industrial plants for the production of paper and board and other primary wood products (such as chipboard, fibreboard and plywood)</t>
  </si>
  <si>
    <t>16.21</t>
  </si>
  <si>
    <t>Manufacture of veneer sheets and wood-based panels</t>
  </si>
  <si>
    <t>Deven power station</t>
  </si>
  <si>
    <t>35.30</t>
  </si>
  <si>
    <t>Steam and air conditioning supply</t>
  </si>
  <si>
    <t>Varna power station</t>
  </si>
  <si>
    <t>Cement company Devnia cement</t>
  </si>
  <si>
    <t>3(c)(i)</t>
  </si>
  <si>
    <t>Installations for the production of cement clinker in rotary kilns</t>
  </si>
  <si>
    <t>23.51</t>
  </si>
  <si>
    <t>Manufacture of cement</t>
  </si>
  <si>
    <t>Agropolihim AD</t>
  </si>
  <si>
    <t>4(c)</t>
  </si>
  <si>
    <t>Chemical installations for the production on an industrial scale of phosphorous, nitrogen or potassium based fertilisers (simple or compound fertilisers)</t>
  </si>
  <si>
    <t>20.15</t>
  </si>
  <si>
    <t>Manufacture of fertilisers and nitrogen compounds</t>
  </si>
  <si>
    <t>Solvey sody Company for Production of 
    Inorganic  chemicals</t>
  </si>
  <si>
    <t>4(b)(iv)</t>
  </si>
  <si>
    <t>Chemical installations for the production on an industrial scale of basic inorganic chemicals: Salts, such as ammonium chloride, potassium chlorate, potassium carbonate, sodium carbonate, perborate, silver nitrate</t>
  </si>
  <si>
    <t>20.13</t>
  </si>
  <si>
    <t>Manufacture of other inorganic basic chemicals</t>
  </si>
  <si>
    <t>Veolia power station</t>
  </si>
  <si>
    <t>Landfill of the Aksakovo municipality 3</t>
  </si>
  <si>
    <t>Cellulose plant Sviloza</t>
  </si>
  <si>
    <t>6(a)</t>
  </si>
  <si>
    <t>Industrial plants for the production of pulp from timber or similar fibrous materials</t>
  </si>
  <si>
    <t>17.11</t>
  </si>
  <si>
    <t>Manufacture of pulp</t>
  </si>
  <si>
    <t>Kronospan Bulgaria EOOD</t>
  </si>
  <si>
    <t>Cement company Holcim BG</t>
  </si>
  <si>
    <t>Cement company Zlatna Panega Ciment</t>
  </si>
  <si>
    <t>Bi Ei Glas BG glass manufacturing company</t>
  </si>
  <si>
    <t>3(e)</t>
  </si>
  <si>
    <t>Installations for the manufacture of glass, including glass fibre</t>
  </si>
  <si>
    <t>23.13</t>
  </si>
  <si>
    <t>Manufacture of hollow glass</t>
  </si>
  <si>
    <t>Plovdiv North power station</t>
  </si>
  <si>
    <t>Lime company Kalcit</t>
  </si>
  <si>
    <t>3(c)(iii)</t>
  </si>
  <si>
    <t>Installations for the production of cement clinker or lime in other furnaces</t>
  </si>
  <si>
    <t>23.52</t>
  </si>
  <si>
    <t>Manufacture of lime and plaster</t>
  </si>
  <si>
    <t>Mondy Stamboliiski papermaking company</t>
  </si>
  <si>
    <t>17.12</t>
  </si>
  <si>
    <t>Manufacture of paper and paperboard</t>
  </si>
  <si>
    <t>Ruse power station</t>
  </si>
  <si>
    <t>Lime company Ognianovo K</t>
  </si>
  <si>
    <t>Sofia East power station</t>
  </si>
  <si>
    <t>Sofia  power station</t>
  </si>
  <si>
    <t>Sofia  Zemliane power station</t>
  </si>
  <si>
    <t>Maritsa East 3 Kontur Global power station</t>
  </si>
  <si>
    <t>Maritsa East 2 power station</t>
  </si>
  <si>
    <t>Brikel power station</t>
  </si>
  <si>
    <t>Sliven power station</t>
  </si>
  <si>
    <t>Maritsa East 1 power station</t>
  </si>
  <si>
    <t>Trakia glass BG glass manufacturing company</t>
  </si>
  <si>
    <t>23.11</t>
  </si>
  <si>
    <t>Manufacture of flat glass</t>
  </si>
  <si>
    <t>Stomana Industry company for production 
    of ferrous metals</t>
  </si>
  <si>
    <t>2(b)</t>
  </si>
  <si>
    <t>Installations for the production of pig iron or steel (primary or secondary melting) including continuous casting</t>
  </si>
  <si>
    <t>24.52</t>
  </si>
  <si>
    <t>Casting of steel</t>
  </si>
  <si>
    <t>Republika power station</t>
  </si>
  <si>
    <t>Bobov dol power station</t>
  </si>
  <si>
    <t>PPC S.A. LIGNITIKI MEGALOPOLIS (SES UNIT III)</t>
  </si>
  <si>
    <t>GR</t>
  </si>
  <si>
    <t>PPC S.A. SES KERATEAS-LAYRIOY</t>
  </si>
  <si>
    <t>PPC S.A. SES RODOY</t>
  </si>
  <si>
    <t>PPC S.A. AES KOS</t>
  </si>
  <si>
    <t>PPC S.A. SES ALIVERIOY</t>
  </si>
  <si>
    <t>PPC S.A. SES LINOPERAMATON</t>
  </si>
  <si>
    <t>PPC S.A. SES AGIOY DHMHTRIOY</t>
  </si>
  <si>
    <t>PPC S.A. SES KARDIAS</t>
  </si>
  <si>
    <t>PPC S.A. SES ATHERINOLAKKOY</t>
  </si>
  <si>
    <t>PPC S.A. SES CHANION (ex PPC S.A. SES HANION)</t>
  </si>
  <si>
    <t>PPC S.A. AES CHIOS</t>
  </si>
  <si>
    <t>MYTILINEOS S.A.  / METALLURGY BUSINESS UNIT PLAN-ALOUMINIUM OF GREECE</t>
  </si>
  <si>
    <t>2(e)</t>
  </si>
  <si>
    <t>Installations for the production and/or smelting of non-ferrous metals. Note to reporters, use Level 3 activity e.g. 2(e)(i), in preference to 2(e). Level 2 activity class (i.e. 2(e)) only to be used where Level 3 is not available.</t>
  </si>
  <si>
    <t>24.42</t>
  </si>
  <si>
    <t>Aluminium production</t>
  </si>
  <si>
    <t>HELLENIC PETROLEUM S.A. - INDUSTRIAL DIVISION OF ASPROPYRGOS</t>
  </si>
  <si>
    <t>HELLENIC PETROLEUM S.A. –SOUTH REFINERIES COMPLEX – ELEFSIS INDUSTRIAL FACILITIES</t>
  </si>
  <si>
    <t>HELLENIC PETROLEUM S.A. - THESSALONIKI INDUSTRIAL COMPLEX</t>
  </si>
  <si>
    <t>MOTOR OIL (HELLAS) - CORINTHOS REFINERIES S.A.</t>
  </si>
  <si>
    <t>PPC S.A. SES MEGALOPOLIS, UNIT V</t>
  </si>
  <si>
    <t>HALYPS BUILDING MATERIALS S.A.</t>
  </si>
  <si>
    <t>3(c)</t>
  </si>
  <si>
    <t>Installations for the production of cement clinker in rotary kilns, lime in rotary kilns, cement or lime in other furnaces. Note to reporters, use Level 3 activity e.g. 3(c)(i), in preference to 3(c). Level 2 activity class (i.e. 3(c)) only to be used where Level 3 is not available.</t>
  </si>
  <si>
    <t>TITAN CEMENT S.A. - DREPANO PLANT</t>
  </si>
  <si>
    <t>TITAN CEMENT S.A. - KAMARI PLANT</t>
  </si>
  <si>
    <t>HERACLES G.C.Co, MILAKI PLANT</t>
  </si>
  <si>
    <t>TITAN CEMENT S.A. - THESSALONIKI PLANT</t>
  </si>
  <si>
    <t>HERACLES G.C.Co, VOLOS PLANT</t>
  </si>
  <si>
    <t>ELPEDISON POWER S.A. -THESSALONIKI 390 MW POWER PLANT</t>
  </si>
  <si>
    <t>PPC S.A. - AES THIRA</t>
  </si>
  <si>
    <t>PROTERGIA (ex AGIOS NIKOLAOS 444,48MW POWER PLANT)</t>
  </si>
  <si>
    <t>ELPEDISON POWER S.A.THISVI 421,6 MW POWER PLANT</t>
  </si>
  <si>
    <t>HERON II VIOTIA S.A.</t>
  </si>
  <si>
    <t>PPC S.A. AES LESVOS</t>
  </si>
  <si>
    <t>PPC S.A. SES KOMOTINIS</t>
  </si>
  <si>
    <t>PPC S.A. SES AMYNTAIOY</t>
  </si>
  <si>
    <t>PPC S.A. SES MELITIS</t>
  </si>
  <si>
    <t>KORINTHOS POWER S.A.</t>
  </si>
  <si>
    <t>ELVALHALCOR S.A. - ALUMINIUM ROLLING DIVISION</t>
  </si>
  <si>
    <t>2(e)(ii)</t>
  </si>
  <si>
    <t>Installation for the smelting, including the alloying, of non-ferrous metals, including recovered products (refining, foundry casting, etc.)</t>
  </si>
  <si>
    <t>NEW KARVALI FERTILISERS  S.A.</t>
  </si>
  <si>
    <t>Sanitary Landfill - 2nd Management Section of Western Attica - FYLI</t>
  </si>
  <si>
    <t>PPC S.A. SOUTHERN RHODES TPP</t>
  </si>
  <si>
    <t>PPC S.A. LIGNITIKI MEGALOPOLIS (SES UNIT ΙV)</t>
  </si>
  <si>
    <t>TE-TO OSIJEK</t>
  </si>
  <si>
    <t>HR</t>
  </si>
  <si>
    <t>TE Plomin</t>
  </si>
  <si>
    <t>Rafinerija nafte Sisak</t>
  </si>
  <si>
    <t>TE-TO Sisak</t>
  </si>
  <si>
    <t>TE-TO Zagreb</t>
  </si>
  <si>
    <t>EL-TO Zagreb</t>
  </si>
  <si>
    <t>Proizvodnja cementa Koromačno</t>
  </si>
  <si>
    <t>TVORNICA CEMENTA "SVETI KAJO"</t>
  </si>
  <si>
    <t>TVORNICA CEMENTA "SVETI JURAJ"</t>
  </si>
  <si>
    <t>Proizvodnja gnojiva</t>
  </si>
  <si>
    <t>Rafinerija nafte Rijeka</t>
  </si>
  <si>
    <t>NEXE GRADNJA d.o.o.</t>
  </si>
  <si>
    <t>Objekti prerade plina Molve</t>
  </si>
  <si>
    <t>06.20</t>
  </si>
  <si>
    <t>Extraction of natural gas</t>
  </si>
  <si>
    <t>Proizvodnja aluminatnog cementa</t>
  </si>
  <si>
    <t>INA d.d. Istr. i proizv. NiP, Proizvodna jedinica-procesi, Objekti frakcionacije Ivanić Grad</t>
  </si>
  <si>
    <t>SC ELECTROCENTRALE BUCURESTI SA - Cet Progresu</t>
  </si>
  <si>
    <t>RO</t>
  </si>
  <si>
    <t>TERMOFICARE ORADEA SA</t>
  </si>
  <si>
    <t>SC UZINA TERMOELECTRICA MIDIA S.A.</t>
  </si>
  <si>
    <t>35.14</t>
  </si>
  <si>
    <t>Trade of electricity</t>
  </si>
  <si>
    <t>SC ROMPETROL RAFINARE SA - punct de lucru Rompetrol Rafinare - Navodari</t>
  </si>
  <si>
    <t>SC BIO ELECTRICA TRANSILVANIA SRL -  Punct de lucru RECI</t>
  </si>
  <si>
    <t>SOCIETATEA COMPLEXUL ENERGETIC OLTENIA SA - SUCURSALA ELECTROCENTRALE ISALNITA</t>
  </si>
  <si>
    <t>SUCURSALA ELECTROCENTRALE TURCENI</t>
  </si>
  <si>
    <t>SC ELECTROCENTRALE SA GALATI</t>
  </si>
  <si>
    <t>Societatea Complexul Energetic Hunedoara S.A. - Sucursala Electrocentrale Deva S.A.</t>
  </si>
  <si>
    <t>SNGN ROMGAZ SA MEDIAS - Sucursala de Productie Energie Electrica Iernut</t>
  </si>
  <si>
    <t>SC COLTERM SA - CET SUD</t>
  </si>
  <si>
    <t>SC CET GOVORA SA</t>
  </si>
  <si>
    <t>SC ELECTROCENTRALE BUCURESTI SA - Cet Bucuresti Sud</t>
  </si>
  <si>
    <t>Societatea ELECTROCENTRALE CONSTANTA S.A.-Centrala Termoelectrica Palas</t>
  </si>
  <si>
    <t>SOCIETATEA COMPLEXUL ENERGETIC OLTENIA SA - Sucursala Electrocentrale Craiova II</t>
  </si>
  <si>
    <t>SC COMPLEXUL ENERGETIC ROVINARI SA (SUCURSALA ELECTROCENTRALE ROVINARI)</t>
  </si>
  <si>
    <t>LIBERTY GALATI SA</t>
  </si>
  <si>
    <t>24.10</t>
  </si>
  <si>
    <t>Manufacture of basic iron and steel and of ferro-alloys</t>
  </si>
  <si>
    <t>SUCURSALA ELECTROCENTRALE PAROSENI S.A.</t>
  </si>
  <si>
    <t>S.C. CHEMGAS HOLDING CORPORATION SRL - Combinat chimic Slobozia</t>
  </si>
  <si>
    <t>VEOLIA ENERGIE IAȘI SA - CET II</t>
  </si>
  <si>
    <t>HEIDELBERGCEMENT ROMANIA SA</t>
  </si>
  <si>
    <t>SC EGGER ROMANIA SRL Radauti</t>
  </si>
  <si>
    <t>SC ALUM SA</t>
  </si>
  <si>
    <t>4(b)(v)</t>
  </si>
  <si>
    <t>Chemical installations for the production on an industrial scale of basic inorganic chemicals: Non-metals, metal oxides or other inorganic compounds such as calcium carbide, silicon, silicon carbide</t>
  </si>
  <si>
    <t>SC ELECTROCENTRALE BUCURESTI SA - Cet Bucuresti Vest</t>
  </si>
  <si>
    <t>SC ALRO SA SLATINA - Sediu primar</t>
  </si>
  <si>
    <t>2(e)(i)</t>
  </si>
  <si>
    <t>Installation for the production of non-ferrous crude metals from ore, concentrates or secondary raw materials by metallurgical, chemical or electrolytic processes</t>
  </si>
  <si>
    <t>SC Lukoil Energy &amp; Gas Romania SRL</t>
  </si>
  <si>
    <t>UZINELE SODICE GOVORA - CIECH CHEMICAL GROUP SA</t>
  </si>
  <si>
    <t>SC HOLCIM ROMANIA SA</t>
  </si>
  <si>
    <t>SC ELECTROCENTRALE BUCURESTI SA - Cet Grozavesti</t>
  </si>
  <si>
    <t>SC OMV Petrom SA Brazi (cogenerare)</t>
  </si>
  <si>
    <t>SC CARMEUSE HOLDING SRL</t>
  </si>
  <si>
    <t>3(c)(ii)</t>
  </si>
  <si>
    <t>Installations for the production of lime in rotary kilns</t>
  </si>
  <si>
    <t>CRH CIMENT (ROMANIA)S.A. - PUNCT DE LUCRU MEDGIDIA</t>
  </si>
  <si>
    <t>SC PETROTEL LUKOIL SA</t>
  </si>
  <si>
    <t>HOLCIM  (Romania) SA - Ciment Alesd</t>
  </si>
  <si>
    <t>COMPLEX EXPLOATARE OFFSHORE</t>
  </si>
  <si>
    <t>3(a)</t>
  </si>
  <si>
    <t>Underground mining and related operations</t>
  </si>
  <si>
    <t>06.10</t>
  </si>
  <si>
    <t>Extraction of crude petroleum</t>
  </si>
  <si>
    <t>OMV PETROM SA - Petrobrazi</t>
  </si>
  <si>
    <t>SC VEOLIA ENERGIE  PRAHOVA SRL</t>
  </si>
  <si>
    <t>SC CRH CIMENT (ROMANIA) SA.</t>
  </si>
  <si>
    <t>SC CELCO SA</t>
  </si>
  <si>
    <t>HEIDELBERGCEMENT ROMANIA SA -Sucursala Fieni</t>
  </si>
  <si>
    <t>FABRICA DE CIMENT CHISCADAGA</t>
  </si>
  <si>
    <t>SC AZOMURES SA</t>
  </si>
  <si>
    <t>SC KASTAMONU ROMANIA SA</t>
  </si>
  <si>
    <t>16.23</t>
  </si>
  <si>
    <t>Manufacture of other builders  carpentry and joinery</t>
  </si>
  <si>
    <t>Database CO2 Emitters North-West and South-East Europe (Main sources: Literature, Practical outlets, expert interviews, E-PRTR database of March 2021)</t>
  </si>
  <si>
    <t>Link source</t>
  </si>
  <si>
    <t>ParentCompanyName</t>
  </si>
  <si>
    <t>FacilityName</t>
  </si>
  <si>
    <t>CountryCode</t>
  </si>
  <si>
    <t>CountryName</t>
  </si>
  <si>
    <t>Latitude</t>
  </si>
  <si>
    <t>Longitude</t>
  </si>
  <si>
    <t>MainSectorName</t>
  </si>
  <si>
    <t>MainActivityName</t>
  </si>
  <si>
    <t>PollutantCode</t>
  </si>
  <si>
    <t>PollutantName</t>
  </si>
  <si>
    <t>PollutantGroupName</t>
  </si>
  <si>
    <t>MethodBasisName</t>
  </si>
  <si>
    <t>TotalQuantity (kg/year)</t>
  </si>
  <si>
    <t xml:space="preserve">Reporting year </t>
  </si>
  <si>
    <t>RunningUntil (2030,2040,2050)</t>
  </si>
  <si>
    <t>Potential duplicates</t>
  </si>
  <si>
    <t>Notes</t>
  </si>
  <si>
    <t>Exp. emissions 2025</t>
  </si>
  <si>
    <t>Exp. emissions 2030</t>
  </si>
  <si>
    <t>Exp. emissions 2040</t>
  </si>
  <si>
    <t>Exp.emissions 2050</t>
  </si>
  <si>
    <t>DEVEN</t>
  </si>
  <si>
    <t>"Deven" AD</t>
  </si>
  <si>
    <t>Bulgaria</t>
  </si>
  <si>
    <t>Energy sector</t>
  </si>
  <si>
    <t>CO2</t>
  </si>
  <si>
    <t>Carbon dioxide (CO2)</t>
  </si>
  <si>
    <t>Greenhouse gases</t>
  </si>
  <si>
    <t>Calculated</t>
  </si>
  <si>
    <t>TETS MARITSA 3</t>
  </si>
  <si>
    <t>TETs "Maritsa" AD Dimitrovgrad</t>
  </si>
  <si>
    <t>Measured</t>
  </si>
  <si>
    <t>SVILOZA</t>
  </si>
  <si>
    <t>Instalatsia za proizvodstvo na sulfatno izbelena tseluloza ot shirokolistna darvesina (Zavod za tseluloza), Instalatsia za proizvodstvo na karboksimetil tseluloza i Depo za proizvodstveni otpadatsi-Sviloza AD</t>
  </si>
  <si>
    <t>Paper and wood production processing</t>
  </si>
  <si>
    <t>Instalatsia za proizvodstvo na sulfatno izbelena tseluloza ot shirokolistna darvesina (Zavod za tseluloza), Elektrolizna instalatsia proizvodstvo na natriev hlorat</t>
  </si>
  <si>
    <t>BRIKEL</t>
  </si>
  <si>
    <t>Gorivna instalatsia s nominalna toplinna moshtnost 510 MWt</t>
  </si>
  <si>
    <t>VIDAHIM</t>
  </si>
  <si>
    <t>TETs kam</t>
  </si>
  <si>
    <t>AGROPOLIHIM</t>
  </si>
  <si>
    <t>Chemical industry</t>
  </si>
  <si>
    <t>Chemical installations for the production on an industrial scale of phosphorous-, nitrogen- or potassium-based fertilisers (simple or compound fertilisers)</t>
  </si>
  <si>
    <t>HOLSIM BULGARIA</t>
  </si>
  <si>
    <t>Ploshtadka Beli Izvor</t>
  </si>
  <si>
    <t>Mineral industry</t>
  </si>
  <si>
    <t>Installations for the production of:</t>
  </si>
  <si>
    <t>zavod Pleven</t>
  </si>
  <si>
    <t>VULKAN TSIMENT</t>
  </si>
  <si>
    <t>VULKAN</t>
  </si>
  <si>
    <t>BULGARTRANSGAZ</t>
  </si>
  <si>
    <t>Kompresorna stantsia Kardam</t>
  </si>
  <si>
    <t>Kompresorna stantsia "Lozenets"</t>
  </si>
  <si>
    <t>Kompresorna stantsia "Provadia"</t>
  </si>
  <si>
    <t>KALTSIT</t>
  </si>
  <si>
    <t>Kaltsit AD</t>
  </si>
  <si>
    <t>Aalborg Portland A/S</t>
  </si>
  <si>
    <t>DK</t>
  </si>
  <si>
    <t>Denmark</t>
  </si>
  <si>
    <t>VATTENFALL A/S</t>
  </si>
  <si>
    <t>Vattenfall A/S Fynsværket</t>
  </si>
  <si>
    <t>2030 (coal)</t>
  </si>
  <si>
    <t xml:space="preserve">Phase out of coal in 2030. </t>
  </si>
  <si>
    <t>FJERNVARME FYN PRODUKTION A/S</t>
  </si>
  <si>
    <t>Fjernvarme Fyn Produktion A/S</t>
  </si>
  <si>
    <t>Equinor Refining Denmark A/S</t>
  </si>
  <si>
    <t>A/S DANSK SHELL</t>
  </si>
  <si>
    <t>FJERNVARME FYN AFFALDSENERGI A/S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</si>
  <si>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</si>
  <si>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</si>
  <si>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DONG Energy A/S</t>
  </si>
  <si>
    <t>DONG ENERGY POWER A/S, Avedøreværket</t>
  </si>
  <si>
    <t>DONG Energy A/S - Svanemølleværket</t>
  </si>
  <si>
    <t>I/S RENO-NORD</t>
  </si>
  <si>
    <t>RENO NORD I/S</t>
  </si>
  <si>
    <t>Energnist Esbjerg</t>
  </si>
  <si>
    <t>I/S VESTFORBRÆNDING</t>
  </si>
  <si>
    <t>I/S VESTFORBRÆNDING, GLOSTRUP</t>
  </si>
  <si>
    <t>Hess Denmark ApS</t>
  </si>
  <si>
    <t>VATTENFALL A/S Helsingør Kraftvarmeværk</t>
  </si>
  <si>
    <t>VATTENFALL A/S Hillerød Kraftvarmeværk</t>
  </si>
  <si>
    <t>I/S Amager Ressourcecenter</t>
  </si>
  <si>
    <t>I/S AMAGERFORBRÆNDINGEN</t>
  </si>
  <si>
    <t>Fortum Waste Solutions A/S</t>
  </si>
  <si>
    <t>Installations for the recovery or disposal of hazardous waste</t>
  </si>
  <si>
    <t>NA</t>
  </si>
  <si>
    <t>ENERGI VIBORG KRAFTVARME A/S</t>
  </si>
  <si>
    <t>SILKEBORG VARME A/S</t>
  </si>
  <si>
    <t>Kraftvarmeværket</t>
  </si>
  <si>
    <t>Novo Nordisk A/S</t>
  </si>
  <si>
    <t>Novo Nordisk A/S - Kalundborg</t>
  </si>
  <si>
    <t>Installations using a chemical or biological process for the production on an industrial scale of basic pharmaceutical products</t>
  </si>
  <si>
    <t>Leca Danmark A/S</t>
  </si>
  <si>
    <t>Installations for the manufacture of ceramic products by firing, in particular roofing tiles, bricks, refractory bricks, tiles, stoneware or porcelain</t>
  </si>
  <si>
    <t>AFFALDSSELSKABET VENDSYSSEL VEST I/S</t>
  </si>
  <si>
    <t>AVV I/S Forbrændingsanlægget</t>
  </si>
  <si>
    <t>Cheminova A/S</t>
  </si>
  <si>
    <t>Biocides and explosives</t>
  </si>
  <si>
    <t>Estimated</t>
  </si>
  <si>
    <t>Mærsk Olie og Gas A/S</t>
  </si>
  <si>
    <t>DONG Energy Power A/S</t>
  </si>
  <si>
    <t>DONG Energy A/S - Esbjergværket</t>
  </si>
  <si>
    <t>Nordic Sugar</t>
  </si>
  <si>
    <t>Nordic Sugar Nykøbing A/S</t>
  </si>
  <si>
    <t>Animal and vegetable products from the food and beverage sector</t>
  </si>
  <si>
    <t>Treatment and processing intended for the production of food and beverage products from:</t>
  </si>
  <si>
    <t xml:space="preserve">2019-number is 162000 ton CO2 for both plants (row 188 and 189). Ref above. </t>
  </si>
  <si>
    <t>Sønderborg Kraftvarmeværk I/S</t>
  </si>
  <si>
    <t>Nordic Sugar Nakskov A/S</t>
  </si>
  <si>
    <t xml:space="preserve">Reduction of 51000 ton/CO2 from 2024, when coal and oil are replaced with gas. https://kefm.dk/aktuelt/nyheder/2021/feb/gasledning-til-lolland-falster-skal-sikre-co2-reduktioner-og-arbejdspladser </t>
  </si>
  <si>
    <t>Verdo Produktion A/S</t>
  </si>
  <si>
    <t>PPC S.A.</t>
  </si>
  <si>
    <t>EL</t>
  </si>
  <si>
    <t>Greece</t>
  </si>
  <si>
    <t>PPC S.A. SES PTOLEMAIDAS</t>
  </si>
  <si>
    <t>TITAN CEMENT S.A.</t>
  </si>
  <si>
    <t>LAFARGEHOLCIM GROUP OF COMPANIES</t>
  </si>
  <si>
    <t>G.M.M.S.A. LARCO</t>
  </si>
  <si>
    <t>LARYMNA METALLURGIC PLANT</t>
  </si>
  <si>
    <t>Productiona and processing of metals</t>
  </si>
  <si>
    <t>Installations:</t>
  </si>
  <si>
    <t>PROTERGIA S.A.</t>
  </si>
  <si>
    <t>AGIOS NIKOLAOS 444,48MW POWER PLANT</t>
  </si>
  <si>
    <t>MYTILINEOS S.A.</t>
  </si>
  <si>
    <t>444,48MW POWER PLANT FUELLED BY NATURAL GAS</t>
  </si>
  <si>
    <t>GEK TERNA GROUP, ENGIE GROUP, QATAR PETROLEUM GROUP</t>
  </si>
  <si>
    <t>ELPEDISON POWER S.A.</t>
  </si>
  <si>
    <t>THISVI 421,6 MW POWER PLANT</t>
  </si>
  <si>
    <t>CIMENT FRANCAIS</t>
  </si>
  <si>
    <t>Mineral Industry</t>
  </si>
  <si>
    <t>Cement, lime, glass, mineral substances or ceramic products</t>
  </si>
  <si>
    <t>NOT LISTED</t>
  </si>
  <si>
    <t>Energy industries</t>
  </si>
  <si>
    <t>Combustion installations &gt; 50 MW</t>
  </si>
  <si>
    <t>LAFARGE GROUP OF COMPANIES</t>
  </si>
  <si>
    <t>HERACLES G.C.Co, HALKIS PLANT</t>
  </si>
  <si>
    <t>PPC S.A. AES THIRA</t>
  </si>
  <si>
    <t>PPC S.A. AES PAROS</t>
  </si>
  <si>
    <t>PPC S.A. SES LIPTOL</t>
  </si>
  <si>
    <t> </t>
  </si>
  <si>
    <t>K. RAIKOS S.A.</t>
  </si>
  <si>
    <t>PPC S.A. AES MYKONOS</t>
  </si>
  <si>
    <t>RWE AG</t>
  </si>
  <si>
    <t>RWE Eemshaven Holding II B.V.</t>
  </si>
  <si>
    <t>NL</t>
  </si>
  <si>
    <t>Netherlands</t>
  </si>
  <si>
    <t>Tata Steel Group</t>
  </si>
  <si>
    <t>Tata Steel IJmuiden BV</t>
  </si>
  <si>
    <t>Uniper Benelux NV (Maasvlakte)</t>
  </si>
  <si>
    <t>Chemelot</t>
  </si>
  <si>
    <t>Chemelot Site Permit BV</t>
  </si>
  <si>
    <t>Shell Nederland Raffinaderij B.V.</t>
  </si>
  <si>
    <t>Shell Nederland Raffinaderij BV</t>
  </si>
  <si>
    <t>Nuon Power Generation BV (Velsen)</t>
  </si>
  <si>
    <t>Nuon Power Generation BV (Hemweg)</t>
  </si>
  <si>
    <t>Nuon Power Generation BV</t>
  </si>
  <si>
    <t>Nuon Power Generation BV (Eemshaven)</t>
  </si>
  <si>
    <t>YARA Sluiskil BV</t>
  </si>
  <si>
    <t>Basic inorganic chemicals or fertilisers</t>
  </si>
  <si>
    <t>Shell Nederland Chemie B.V.</t>
  </si>
  <si>
    <t>Basic organic chemicals</t>
  </si>
  <si>
    <t>DOW Benelux B.V.</t>
  </si>
  <si>
    <t>BP Nederland Holdings B.V.</t>
  </si>
  <si>
    <t>BP Raffinaderij Rotterdam B.V.</t>
  </si>
  <si>
    <t>Esso Nederland BV</t>
  </si>
  <si>
    <t>ENGIE Energie Nederland NV</t>
  </si>
  <si>
    <t>Centrale Rotterdam</t>
  </si>
  <si>
    <t>AVR-Afvalverwerking B.V.</t>
  </si>
  <si>
    <t>AVR</t>
  </si>
  <si>
    <t>Zeeland Refinery N.V.</t>
  </si>
  <si>
    <t>ENECOGEN V.O.F.</t>
  </si>
  <si>
    <t>Afval Energie Bedrijf (Amsterdam)</t>
  </si>
  <si>
    <t>Waste management</t>
  </si>
  <si>
    <t>Disposal/recovery of hazardous or municipal waste</t>
  </si>
  <si>
    <t>AEB exploitatie BV</t>
  </si>
  <si>
    <t>AEB Amsterdam</t>
  </si>
  <si>
    <t>Sloe Centrale B.V.</t>
  </si>
  <si>
    <t>Sloe Centrale BV (Vlissingen)</t>
  </si>
  <si>
    <t>Air Liquide Industrie B.V.</t>
  </si>
  <si>
    <t>Air Liquide Pergen VOF</t>
  </si>
  <si>
    <t>Nuon Power Generation BV (Diemen)</t>
  </si>
  <si>
    <t>HVC</t>
  </si>
  <si>
    <t>HVC N.V.</t>
  </si>
  <si>
    <t>Attero</t>
  </si>
  <si>
    <t>BV Afvalverbranding Zuid Nederland (AZN)</t>
  </si>
  <si>
    <t>Attero BV</t>
  </si>
  <si>
    <t>Attero Noord BV</t>
  </si>
  <si>
    <t>Rijnmond Power Holding B.V.</t>
  </si>
  <si>
    <t>Rijnmond Power Plant</t>
  </si>
  <si>
    <t>Castleton Commodities International (CCI)</t>
  </si>
  <si>
    <t>Maasstroom Energie CV</t>
  </si>
  <si>
    <t>ESSENT Productie Geleen B.V.</t>
  </si>
  <si>
    <t>Alco Energy Rotterdam</t>
  </si>
  <si>
    <t>Air Liquide</t>
  </si>
  <si>
    <t>Air Liquide Industrie BV</t>
  </si>
  <si>
    <t>Chemical installations for the production on an industrial scale of basic inorganic chemicals, such as:</t>
  </si>
  <si>
    <t>ENGIE Energie Nerderland NV (Centrale Bergum)</t>
  </si>
  <si>
    <t>Centrale Bergum</t>
  </si>
  <si>
    <t>Eneco Warmteproductie Utrecht B.V.</t>
  </si>
  <si>
    <t>Eneco Lage Weide</t>
  </si>
  <si>
    <t>AVR Afvalverwerking B.V. vestiging Duiven</t>
  </si>
  <si>
    <t>AVR Afvalverwerking BV (Duiven)</t>
  </si>
  <si>
    <t>RWE Generation NL BV</t>
  </si>
  <si>
    <t>WKC Moerdijk</t>
  </si>
  <si>
    <t>Clauscentrale</t>
  </si>
  <si>
    <t>EEW AG</t>
  </si>
  <si>
    <t>EEW Energy from Waste Delfzijl B.V.</t>
  </si>
  <si>
    <t>Delesto B.V.</t>
  </si>
  <si>
    <t>ExxonMobil Chemical Holland BV</t>
  </si>
  <si>
    <t>SITA ReEnergy Roosendaal B.V.</t>
  </si>
  <si>
    <t>SUEZ ReEnergy</t>
  </si>
  <si>
    <t>ENCI BV (Maastricht)</t>
  </si>
  <si>
    <t>Gunvor Petroleum Rotterdam B.V. (GPR)</t>
  </si>
  <si>
    <t>Eneco Holding NV</t>
  </si>
  <si>
    <t>Eneco Bio Golden Raand C.V.</t>
  </si>
  <si>
    <t>Installations for the disposal of non-hazardous waste</t>
  </si>
  <si>
    <t>HVCafvalcentrale</t>
  </si>
  <si>
    <t>HVC AfvalEnergieCentrale Dordrecht</t>
  </si>
  <si>
    <t>Lyondell Chemical Nederland Ltd.</t>
  </si>
  <si>
    <t>AVR NV (Rotterdam)</t>
  </si>
  <si>
    <t>Uniper Centrale RoCa</t>
  </si>
  <si>
    <t>ENGIE Energie Nederland</t>
  </si>
  <si>
    <t>Maxima-centrale</t>
  </si>
  <si>
    <t>Nuon Power Generation BV (Buggenum)</t>
  </si>
  <si>
    <t>Eneco Merwedekanaal</t>
  </si>
  <si>
    <t>ARN B.V.</t>
  </si>
  <si>
    <t>CNC Grondstoffen BV</t>
  </si>
  <si>
    <t>Cargill Benelux B.V.</t>
  </si>
  <si>
    <t>Cargill Benelux BV</t>
  </si>
  <si>
    <t>IHC Merwede B.V.</t>
  </si>
  <si>
    <t>IHC Holland</t>
  </si>
  <si>
    <t>Other activities</t>
  </si>
  <si>
    <t>Installations for the building of, and painting or removal of paint from ships</t>
  </si>
  <si>
    <t>Akzo Nobel Chemicals B.V.</t>
  </si>
  <si>
    <t>Parenco B.V.</t>
  </si>
  <si>
    <t>Industrial plants for the production of paper and board and other primary wood products</t>
  </si>
  <si>
    <t>Cabot B.V.</t>
  </si>
  <si>
    <t>Cabot BV</t>
  </si>
  <si>
    <t>Eurogen CV</t>
  </si>
  <si>
    <t>Omrin B.V.</t>
  </si>
  <si>
    <t>Reststoffen Energie Centrale (REC)</t>
  </si>
  <si>
    <t>Bio Methanol Chemie Nederland BV</t>
  </si>
  <si>
    <t>BioMethanol Chemie Nederland BV (BioMCN)</t>
  </si>
  <si>
    <t>Chemical installations for the production on an industrial scale of basic organic chemicals, such as:</t>
  </si>
  <si>
    <t>Afvalstoffen Terminal Moerdijk BV (ATM)</t>
  </si>
  <si>
    <t>Havenbedrijf Rotterdam NV</t>
  </si>
  <si>
    <t>Depot Slufter</t>
  </si>
  <si>
    <t>Landfills (see note in Guidance Document)</t>
  </si>
  <si>
    <t>Uniper Centrale Den Haag</t>
  </si>
  <si>
    <t>Enecal Energy V.O.F.</t>
  </si>
  <si>
    <t>Enecal Energy VOF</t>
  </si>
  <si>
    <t>Sappi Maastricht B.V.</t>
  </si>
  <si>
    <t>Other Annex I activities</t>
  </si>
  <si>
    <t>Pulp, paper or board production</t>
  </si>
  <si>
    <t>Suiker Unie</t>
  </si>
  <si>
    <t>Suiker Unie-Vierverlaten</t>
  </si>
  <si>
    <t>Smurfit Kappa</t>
  </si>
  <si>
    <t>Smurfit Kappa Parenco B.V.</t>
  </si>
  <si>
    <t>Emmtec Services B.V.</t>
  </si>
  <si>
    <t>Emmtec Services BV</t>
  </si>
  <si>
    <t>Uniper Centrale Leiden</t>
  </si>
  <si>
    <t>Rockwool B.V.</t>
  </si>
  <si>
    <t>Installations for melting mineral substances, including the production of mineral fibres</t>
  </si>
  <si>
    <t>Cabot</t>
  </si>
  <si>
    <t>Cabot Norit Activated Carbon, Klazienaveen plant</t>
  </si>
  <si>
    <t>Aluminium &amp; Chemie Rotterdam B.V.</t>
  </si>
  <si>
    <t>Production of carbon or graphite</t>
  </si>
  <si>
    <t>Suiker Unie (Dinteloord)</t>
  </si>
  <si>
    <t>Slibverwerking Noord-Brabant NV</t>
  </si>
  <si>
    <t>DS Smith Packaging Netherlands BV</t>
  </si>
  <si>
    <t>DS Smith Paper De Hoop Mill</t>
  </si>
  <si>
    <t>Thermphos International B.V.</t>
  </si>
  <si>
    <t>Archer Daniels Midland Europoort B.V. (ADM)</t>
  </si>
  <si>
    <t>Slaughterhouses, milk, animal and vegetable raw materials</t>
  </si>
  <si>
    <t>REF-Processing GmbH</t>
  </si>
  <si>
    <t>ESD-SIC BV</t>
  </si>
  <si>
    <t>Carbon Black Nederland B.V.</t>
  </si>
  <si>
    <t>Evonik Carbon Black Nederland BV</t>
  </si>
  <si>
    <t>Frisia Zout BV</t>
  </si>
  <si>
    <t>Crown van Gelder N.V.</t>
  </si>
  <si>
    <t>Berkelcentrale</t>
  </si>
  <si>
    <t>Minnewit BV (Berkelcentrale)</t>
  </si>
  <si>
    <t>AGC Europe</t>
  </si>
  <si>
    <t>AGC Flatglass Nederland BV</t>
  </si>
  <si>
    <t>Air Products Nederland BV (EUP)</t>
  </si>
  <si>
    <t>Air Products Nederland BV (Europoort)</t>
  </si>
  <si>
    <t>Akzo Nobel Chemicals B.V. (Botlek)</t>
  </si>
  <si>
    <t>Nuon Power Generation BV (HWC Hogering)</t>
  </si>
  <si>
    <t>Coöperatie AVEBE U.A.</t>
  </si>
  <si>
    <t>Avebe u.a. (Ter Apelkanaal)</t>
  </si>
  <si>
    <t>Essent Energie Productie BV (Donge)</t>
  </si>
  <si>
    <t>Essent Energie Productie BV (Dongecentrale)</t>
  </si>
  <si>
    <t>Tate &amp; Lyle Netherlands B.V.</t>
  </si>
  <si>
    <t>Tate &amp; Lyle Netherlands BV</t>
  </si>
  <si>
    <t>Air Products Nederland B.V. (Botlek)</t>
  </si>
  <si>
    <t>Air Products Nederland B.V.</t>
  </si>
  <si>
    <t>Nuon Power Generation B.V.</t>
  </si>
  <si>
    <t>Nuon Power Generation BV Purmerend WKC</t>
  </si>
  <si>
    <t>Chemours Netherlands B.V.</t>
  </si>
  <si>
    <t>Veolia Industriediensten BV</t>
  </si>
  <si>
    <t>FrieslandCampina</t>
  </si>
  <si>
    <t>FrieslandCampina DMV B.V.</t>
  </si>
  <si>
    <t>Treatment and processing of milk</t>
  </si>
  <si>
    <t>O-I Manufacturing Netherlands BV (Leerdam)</t>
  </si>
  <si>
    <t>Vitol Refining Group B.V.</t>
  </si>
  <si>
    <t>VPR Energy B.V.</t>
  </si>
  <si>
    <t>Shin-Etsu PVC B.V.</t>
  </si>
  <si>
    <t>Shin-Etsu PVC BV (VCM Botlek)</t>
  </si>
  <si>
    <t>Nedmag B.V.</t>
  </si>
  <si>
    <t>Nedmag</t>
  </si>
  <si>
    <t>Metal ore (including sulphide ore) roasting or sintering installations</t>
  </si>
  <si>
    <t>Indorama Ventures</t>
  </si>
  <si>
    <t>Indorama Ventures Europe BV</t>
  </si>
  <si>
    <t>Emerald Kalama Chemical Rotterdam B.V.</t>
  </si>
  <si>
    <t>Emerald Kalama Chemical Rotterdam BV</t>
  </si>
  <si>
    <t>O-I Manufactering Netherlands B.V.</t>
  </si>
  <si>
    <t>O-I Manufacturing Netherlands BV (Maastricht)</t>
  </si>
  <si>
    <t>SC COMPLEXUL ENERGETIC ROVINARI</t>
  </si>
  <si>
    <t>COMPLEXUL ENERGETIC ROVINARI</t>
  </si>
  <si>
    <t>Romania</t>
  </si>
  <si>
    <t>SOCIETATEA COMPLEXUL ENERGETIC OLTENIA-SA</t>
  </si>
  <si>
    <t>SOCIETATEA COMPLEXUL ENERGETIC OLTENIA SA</t>
  </si>
  <si>
    <t>SC OMV PETROM SA</t>
  </si>
  <si>
    <t>OMV PETROM SA</t>
  </si>
  <si>
    <t>HOLCIM ROMANIA SA</t>
  </si>
  <si>
    <t>HOLCIM ROMANIA SA - Ciment Campulung</t>
  </si>
  <si>
    <t>SC ROMPETROL RAFINARE SA</t>
  </si>
  <si>
    <t>SC ELECTROCENTRALE BUCURESTI SA</t>
  </si>
  <si>
    <t>CET Bucuresti Sud</t>
  </si>
  <si>
    <t>SC CARPATCEMENT HOLDING SA</t>
  </si>
  <si>
    <t>CET Bucuresti Vest</t>
  </si>
  <si>
    <t>PETROM SA MEMBRU OMV GRUP</t>
  </si>
  <si>
    <t>ARPECHIM</t>
  </si>
  <si>
    <t>CET Progresu</t>
  </si>
  <si>
    <t>SC ELECTROCENTRALE ORADEA SA</t>
  </si>
  <si>
    <t>SC DONAU CHEM SRL</t>
  </si>
  <si>
    <t>VEOLIA ENERGIE IA?I SA</t>
  </si>
  <si>
    <t>VEOLIA ENERGIE IA?I SA - CET II</t>
  </si>
  <si>
    <t>REGIA AUTONOMA PENTRU ACTIVITATI NUCLEARE</t>
  </si>
  <si>
    <t>REGIA AUTONOMA PENTRU ACTIVITATI NUCLEARE - Sucursala Romag Termo</t>
  </si>
  <si>
    <t>SC RAFO SA</t>
  </si>
  <si>
    <t>SC TERMOELECTRICA SA</t>
  </si>
  <si>
    <t>Sucursala Electrocentrale Doicesti</t>
  </si>
  <si>
    <t>SC TERMOELECTRICA SA BUCURESTI</t>
  </si>
  <si>
    <t>SUCURSALA ELECTROCENTRALE BORZESTI</t>
  </si>
  <si>
    <t>SC ALRO SA</t>
  </si>
  <si>
    <t>CET Grozavesti</t>
  </si>
  <si>
    <t>S.C. CHEMGAS HOLDING CORPORATION SRL</t>
  </si>
  <si>
    <t>SC EGGER Romania SRL</t>
  </si>
  <si>
    <t>CONSILIUL LOCAL SUCEAVA</t>
  </si>
  <si>
    <t>SC TERMICA SA SUCEAVA</t>
  </si>
  <si>
    <t>SC CET ARAD SA</t>
  </si>
  <si>
    <t>SC CET Arad SA - pe lignit</t>
  </si>
  <si>
    <t>SC COLTERM SA</t>
  </si>
  <si>
    <t>CET TIMISOARA SUD</t>
  </si>
  <si>
    <t>SC CET SA</t>
  </si>
  <si>
    <t>SUCURSALA ELECTROCENTRALE BRAILA</t>
  </si>
  <si>
    <t>SC INTERAGRO SA BUCURESTI</t>
  </si>
  <si>
    <t>SC AMURCO SRL BACAU</t>
  </si>
  <si>
    <t>SC TERMOFICARE 2000 SA</t>
  </si>
  <si>
    <t>SC TERMOFICARE 2000 SA - Sud</t>
  </si>
  <si>
    <t>SC TERMOFICARE 2000 SA - Nord</t>
  </si>
  <si>
    <t>CET TIMISOARA CENTRU</t>
  </si>
  <si>
    <t>SC GHCL UPSOM ROMANIA SA</t>
  </si>
  <si>
    <t>SC PETROM SA BUCURESTI</t>
  </si>
  <si>
    <t>SC PETROM SA BUCURESTI - Combinatul Doljchim Craiova</t>
  </si>
  <si>
    <t>SC UZINA TERMOELECTRICA SA MIDIA</t>
  </si>
  <si>
    <t>CIECH CHEMICAL GROUP</t>
  </si>
  <si>
    <t>SC PRESCON BV SA</t>
  </si>
  <si>
    <t>SC PRESCON BV SA - Fabrica de var Stejaris</t>
  </si>
  <si>
    <t>PRIMARIA MUNICIPIULUI IASI</t>
  </si>
  <si>
    <t>CET I IASI</t>
  </si>
  <si>
    <t>S.C. UZINA TERMOELECTRICA GIURGIU S.A.</t>
  </si>
  <si>
    <t>SC SAINT GOBAIN GLASS ROMANIA SRL</t>
  </si>
  <si>
    <t>SC SAINT GOBAIN STICLA ROMANIA SRL</t>
  </si>
  <si>
    <t>SC NITROPOROS SRL</t>
  </si>
  <si>
    <t>ARCELORMITTAL</t>
  </si>
  <si>
    <t>SC ARCELORMITTAL TUBULAR PRODUCTS ROMAN SA</t>
  </si>
  <si>
    <t>Installations for the processing of ferrous metals</t>
  </si>
  <si>
    <t>SC CENTRALA ELECTRICA DE TERMOFICARE BRASOV SA</t>
  </si>
  <si>
    <t>SCSIMCOR VAR SA ORADEA</t>
  </si>
  <si>
    <t>SC SIMCOR VAR SA ORADEA PUNCT DE LUCRU TG-JIU</t>
  </si>
  <si>
    <t>SC TERMO CALOR CONFORT SA</t>
  </si>
  <si>
    <t>CET GAVANA</t>
  </si>
  <si>
    <t>DRAX GROUP PLC</t>
  </si>
  <si>
    <t>Drax Power Limited</t>
  </si>
  <si>
    <t>UK</t>
  </si>
  <si>
    <t>United Kingdom</t>
  </si>
  <si>
    <t>EDF ENERGY (UK) LIMITED</t>
  </si>
  <si>
    <t>West Burton Power Station</t>
  </si>
  <si>
    <t>EDF ENERGY</t>
  </si>
  <si>
    <t>POWERGEN UK HOLDING COMPANY LIMITED</t>
  </si>
  <si>
    <t>E.ON UK PLC, Ironbridge Power Station</t>
  </si>
  <si>
    <t>E.On UK Plc, Enfield Power Station</t>
  </si>
  <si>
    <t>E.ON UK PLC</t>
  </si>
  <si>
    <t>E.ON UK Cogeneration, H AND W CHP PLANT</t>
  </si>
  <si>
    <t>Powergen Uk Holding Company Limited</t>
  </si>
  <si>
    <t>E.On Uk Plc, Ratcliffe-On-Soar Power Station</t>
  </si>
  <si>
    <t>E.On Uk Chp Limited, Kemsley Paper Mill Chp</t>
  </si>
  <si>
    <t>E.On Uk Plc, Kingsnorth Power Station</t>
  </si>
  <si>
    <t>Sahaviriya Steel Industries UK Limited</t>
  </si>
  <si>
    <t>Sahaviriya Steel Industries Uk Limited, Teesside Integrated Iron And Steelworks</t>
  </si>
  <si>
    <t>RWE Npower Holdings Plc</t>
  </si>
  <si>
    <t>Rwe Npower Plc, Tilbury Power Station</t>
  </si>
  <si>
    <t>UNIPER UK LIMITED</t>
  </si>
  <si>
    <t>Grain Power Station</t>
  </si>
  <si>
    <t>GDF Suez Teesside Limited</t>
  </si>
  <si>
    <t>GDF Suez Teesside Limited, Teesside Power Station</t>
  </si>
  <si>
    <t>Lynemouth Power Limited</t>
  </si>
  <si>
    <t>Lynemouth Power Limited, Lynemouth Power Station</t>
  </si>
  <si>
    <t>VALERO ENERGY LTD</t>
  </si>
  <si>
    <t>Pembroke Refinery</t>
  </si>
  <si>
    <t>ScottishPower (DCL) Limited</t>
  </si>
  <si>
    <t>Damhead Creek Power Station</t>
  </si>
  <si>
    <t>RWE NPOWER HOLDINGS PLC</t>
  </si>
  <si>
    <t>RWE npower plc, Great Yarmouth Power Station</t>
  </si>
  <si>
    <t>Rwe Npower Plc, Staythorpe C Power Station</t>
  </si>
  <si>
    <t>Rwe Npower Plc, Didcot A Power Station</t>
  </si>
  <si>
    <t>Spalding Energy Co Ltd</t>
  </si>
  <si>
    <t>Spalding Energy Co Ltd, Spalding Energy Project</t>
  </si>
  <si>
    <t>Scottish Power Plc</t>
  </si>
  <si>
    <t>Longannet Power Station</t>
  </si>
  <si>
    <t>Marchwood Power Ltd</t>
  </si>
  <si>
    <t>Marchwood Power Station</t>
  </si>
  <si>
    <t>CEMEX UK</t>
  </si>
  <si>
    <t>Cemex UK Cement Ltd, Rugby Works</t>
  </si>
  <si>
    <t>Cemex UK</t>
  </si>
  <si>
    <t>Rmc Environmental Services Ltd, Frampton Landfill Site</t>
  </si>
  <si>
    <t>AES Ballylumford</t>
  </si>
  <si>
    <t>SEABANK POWER LTD</t>
  </si>
  <si>
    <t>Seabank Power Ltd</t>
  </si>
  <si>
    <t>AES Kilroot Power Ltd</t>
  </si>
  <si>
    <t>Viridor Waste Management Limited</t>
  </si>
  <si>
    <t>Runcorn Energy From Waste Facility</t>
  </si>
  <si>
    <t>KEADBY GENERATION LTD</t>
  </si>
  <si>
    <t>Sutton Bridge Power Generation</t>
  </si>
  <si>
    <t>Sutton Bridge Power Station</t>
  </si>
  <si>
    <t>Riverside Resource Recovery Limited</t>
  </si>
  <si>
    <t>Riverside Resource Recovery</t>
  </si>
  <si>
    <t>EP Langage Ltd</t>
  </si>
  <si>
    <t>Langage Energy Centre</t>
  </si>
  <si>
    <t>UK COAL PLC</t>
  </si>
  <si>
    <t>UK Coal Mining Ltd, Steadsburn Quarry</t>
  </si>
  <si>
    <t>SIEMENS HOLDINGS PLC</t>
  </si>
  <si>
    <t>Western Power</t>
  </si>
  <si>
    <t>Siemens Plc</t>
  </si>
  <si>
    <t>Siemens plc, Severn Power Station EPR/HP3737UE</t>
  </si>
  <si>
    <t>Coolkeeragh ESB Ltd</t>
  </si>
  <si>
    <t>Uniper UK Limited</t>
  </si>
  <si>
    <t>Enfield Power Station EPR/NP3833RC</t>
  </si>
  <si>
    <t>GRANGEMOUTH CHP LIMITED</t>
  </si>
  <si>
    <t>Grangemouth CHP Ltd</t>
  </si>
  <si>
    <t>Lafarge Cement UK Plc</t>
  </si>
  <si>
    <t>Dunbar Works, East Lothian</t>
  </si>
  <si>
    <t>Total E&amp;P UK Limited</t>
  </si>
  <si>
    <t>Elgin-PUQ</t>
  </si>
  <si>
    <t>THAMESTEEL HOLDINGS LIMITED</t>
  </si>
  <si>
    <t>Thamesteel Ltd, Sheerness Steel Works</t>
  </si>
  <si>
    <t>SIMEC</t>
  </si>
  <si>
    <t>SIMEC Uskmouth Power, Uskmouth Power Plant</t>
  </si>
  <si>
    <t>UK Coal Mining Ltd, Cutacre Reclamation</t>
  </si>
  <si>
    <t>Britannia Operator Ltd</t>
  </si>
  <si>
    <t>Britannia</t>
  </si>
  <si>
    <t>Cockenzie Power Station</t>
  </si>
  <si>
    <t>E.ON UK CHP Limited</t>
  </si>
  <si>
    <t>Kemsley Paper Mill CHP Plant EPR/BJ7395IG</t>
  </si>
  <si>
    <t>VIRIDOR WASTE MANAGEMENT LIMITED</t>
  </si>
  <si>
    <t>Viridor Waste Management Limited, Cardiff Energy Recovery Facility</t>
  </si>
  <si>
    <t>BP Exploration Operating Company Limited</t>
  </si>
  <si>
    <t>Glen Lyon FPSO</t>
  </si>
  <si>
    <t>RWE npower plc, Littlebrook Power Station</t>
  </si>
  <si>
    <t>CNR International (UK) Limited</t>
  </si>
  <si>
    <t>Ninian Central</t>
  </si>
  <si>
    <t>Lakeside Energy From Waste Limited</t>
  </si>
  <si>
    <t>Lakeside Energy From Waste Facility</t>
  </si>
  <si>
    <t>BLUE CIRCLE INDUSTRIES PLC</t>
  </si>
  <si>
    <t>LAFARGE BUILDING MATERIALS LIMITED</t>
  </si>
  <si>
    <t>Lafarge Aggregates Ltd, COTESBACH LANDFILL</t>
  </si>
  <si>
    <t>Lafarge Cement Uk Plc, Northfleet Works, Blue Circle Industries PLC</t>
  </si>
  <si>
    <t>Lafarge Building Materials Limited</t>
  </si>
  <si>
    <t>Lafarge Cauldon Limited</t>
  </si>
  <si>
    <t>Lafarge Cement Uk Plc, Lafarge Cement Uk, Hope Works</t>
  </si>
  <si>
    <t>Lafarge Cement (Ireland) Ltd.</t>
  </si>
  <si>
    <t>Lafarge Cement (Ireland) Ltd</t>
  </si>
  <si>
    <t>AYLESFORD NEWSPRINT HOLDINGS LIMITED</t>
  </si>
  <si>
    <t>Aylesford Newsprint Ltd , Aylesford Newsprint Paper Mill</t>
  </si>
  <si>
    <t>Shell UK Exp and Prod</t>
  </si>
  <si>
    <t>Shearwater</t>
  </si>
  <si>
    <t>One51 PLC</t>
  </si>
  <si>
    <t>Howarth Metals</t>
  </si>
  <si>
    <t>UK Coal Mining Ltd, Lodge House</t>
  </si>
  <si>
    <t>UK Coal Mining Holdings Limited</t>
  </si>
  <si>
    <t>UK Coal Surface Mines Limited, Minorca Surface Mine</t>
  </si>
  <si>
    <t>Opencast mining and quarrying</t>
  </si>
  <si>
    <t>UK Coal Surface Mines Limited, Butterwell DP Surface Mine</t>
  </si>
  <si>
    <t>Cemex UK Cement Ltd, BARRINGTON CEMENT WORKS</t>
  </si>
  <si>
    <t>BP</t>
  </si>
  <si>
    <t>Schiehallion FPSO</t>
  </si>
  <si>
    <t>Marnock ETAP</t>
  </si>
  <si>
    <t>Bumi Armada UK Ltd</t>
  </si>
  <si>
    <t>Armada Kraken FPSO</t>
  </si>
  <si>
    <t>Quinn manufacturing</t>
  </si>
  <si>
    <t>VIRIDOR WASTE MANAGEMENT LTD</t>
  </si>
  <si>
    <t>Ardley Landfill</t>
  </si>
  <si>
    <t>E.ON Climate &amp; Renewables UK Biomass Limited</t>
  </si>
  <si>
    <t>Blackburn Meadows Renewable Energy Plant</t>
  </si>
  <si>
    <t>The Coventry &amp; Solihull Waste Disposal Company Ltd</t>
  </si>
  <si>
    <t>Coventry Incinerator</t>
  </si>
  <si>
    <t>GDF SUEZ ENERGY UK LIMITED</t>
  </si>
  <si>
    <t>Gaz de France Marketing Limited , DEESIDE PAPERMILL</t>
  </si>
  <si>
    <t>South Hook Lng Terminal Company Ltd.</t>
  </si>
  <si>
    <t>South Hook Lng Terminal</t>
  </si>
  <si>
    <t>CENTRICA PLC</t>
  </si>
  <si>
    <t>Centrica Brigg Limited, Glanford Brigg Generating Station</t>
  </si>
  <si>
    <t>FCC Recycling (UK) Limited</t>
  </si>
  <si>
    <t>Wastenotts (Reclamation) Ltd, Nottingham Waste Incinerator</t>
  </si>
  <si>
    <t>Repsol Sinopec Resources UK Limited</t>
  </si>
  <si>
    <t>Clyde Alpha</t>
  </si>
  <si>
    <t>Chrysaor Petroleum Company U.K. Limited</t>
  </si>
  <si>
    <t>Judy</t>
  </si>
  <si>
    <t>UK Coal Mining Ltd, Sharlston Colliery Reclamation Site</t>
  </si>
  <si>
    <t>P.R. UK HOLDINGS LTD</t>
  </si>
  <si>
    <t>P R Singleton Ltd, Singleton Well Site</t>
  </si>
  <si>
    <t>Installations for gasification and liquefaction</t>
  </si>
  <si>
    <t>GROWHOW UK LIMITED</t>
  </si>
  <si>
    <t>Growhow UK (East)Ltd, Severnside Fertilizer Works EA/EPR/YP3636SS/S004</t>
  </si>
  <si>
    <t>Tiffany</t>
  </si>
  <si>
    <t>Centrica Plc</t>
  </si>
  <si>
    <t>Centrica Shb Ltd, South Humber Bank Power Station</t>
  </si>
  <si>
    <t>Talisman Energy (UK) Ltd</t>
  </si>
  <si>
    <t>Piper Bravo</t>
  </si>
  <si>
    <t>Park Wall North Surface Mine</t>
  </si>
  <si>
    <t>UK Coal Plc</t>
  </si>
  <si>
    <t>Uk Coal Mining Ltd, Thoresby Colliery</t>
  </si>
  <si>
    <t>Brent Charlie</t>
  </si>
  <si>
    <t>EGGER HOLDINGS LIMITED</t>
  </si>
  <si>
    <t>EGGER (UK) LIMITED</t>
  </si>
  <si>
    <t>MES Environmental Limited</t>
  </si>
  <si>
    <t>Stoke EfW Facility</t>
  </si>
  <si>
    <t>Leo Group Ltd</t>
  </si>
  <si>
    <t>Omega Proteins Ltd</t>
  </si>
  <si>
    <t>Installations for the disposal or recycling of animal carcasses and animal waste</t>
  </si>
  <si>
    <t>Encirc</t>
  </si>
  <si>
    <t>Encirc UK</t>
  </si>
  <si>
    <t>RWE NPOWER PLC</t>
  </si>
  <si>
    <t>Teesside Crude Oil Stabalisation Terminal</t>
  </si>
  <si>
    <t>Rwe Npower Holdings Plc</t>
  </si>
  <si>
    <t>Pembroke Power Station</t>
  </si>
  <si>
    <t>Rwe Npower Plc, Little Barford Power Station</t>
  </si>
  <si>
    <t>Rwe Npower Plc, Didcot B Power Station</t>
  </si>
  <si>
    <t>SINGLETON BIRCH LIMITED</t>
  </si>
  <si>
    <t>Campwood Landfill Site</t>
  </si>
  <si>
    <t>Foinaven FPSO</t>
  </si>
  <si>
    <t>SCOTTISH POWER LIMITED</t>
  </si>
  <si>
    <t>Scottishpower Generation Limited , Shoreham Power Station</t>
  </si>
  <si>
    <t>EnQuest Heather Limited</t>
  </si>
  <si>
    <t>Thistle Alpha</t>
  </si>
  <si>
    <t>Ninian Southern</t>
  </si>
  <si>
    <t>Quinn Glass Ltd</t>
  </si>
  <si>
    <t>Elton</t>
  </si>
  <si>
    <t>Tullis Russell Papermakers Ltd</t>
  </si>
  <si>
    <t>Markinch Papermill</t>
  </si>
  <si>
    <t>Montrose Alpha</t>
  </si>
  <si>
    <t>Fcc Environment (UK) Limited</t>
  </si>
  <si>
    <t>FCC Waste Services (UK) Limited, Brogborough Landfill Site</t>
  </si>
  <si>
    <t>FCC Environment (UK) Limited</t>
  </si>
  <si>
    <t>Waste Recycling Group (Central) Limited, Calvert Landfill Site</t>
  </si>
  <si>
    <t>Lincolnshire EfW Facility</t>
  </si>
  <si>
    <t>UK Coal Mining Ltd, Daw Mill Colliery</t>
  </si>
  <si>
    <t>Saica Paper UK Ltd</t>
  </si>
  <si>
    <t>Saica Partington</t>
  </si>
  <si>
    <t>Shell U.K. Limited</t>
  </si>
  <si>
    <t>Clipper PT</t>
  </si>
  <si>
    <t>Huntington Lane Surface Mine</t>
  </si>
  <si>
    <t>Perenco (UK) Limited</t>
  </si>
  <si>
    <t>Indefatigable AC</t>
  </si>
  <si>
    <t>Nelson Platform</t>
  </si>
  <si>
    <t>Mvv Environment Ridham Limited</t>
  </si>
  <si>
    <t>Ridham Biomass Power Plant</t>
  </si>
  <si>
    <t>TAQA Bratani Limited</t>
  </si>
  <si>
    <t>Tern Alpha</t>
  </si>
  <si>
    <t>Esso UK Limited</t>
  </si>
  <si>
    <t>Esso Refinery</t>
  </si>
  <si>
    <t>ChevronTexaco</t>
  </si>
  <si>
    <t>Alba Northern</t>
  </si>
  <si>
    <t>Murchison</t>
  </si>
  <si>
    <t>Petrojarl Banff</t>
  </si>
  <si>
    <t>Cormorant Alpha</t>
  </si>
  <si>
    <t>CABOT CARBON LTD</t>
  </si>
  <si>
    <t>Coke ovens</t>
  </si>
  <si>
    <t>CABOT UK HOLDINGS LIMITED</t>
  </si>
  <si>
    <t>Cabot Carbon Ltd, Cabot Carbon Ltd Stanlow</t>
  </si>
  <si>
    <t>ConocoPhillips</t>
  </si>
  <si>
    <t>LOGGS Complex</t>
  </si>
  <si>
    <t>Ardagh Glass Barnsley</t>
  </si>
  <si>
    <t>WASTENOTTS (RECLAMATION) LTD</t>
  </si>
  <si>
    <t>Gannet Alpha</t>
  </si>
  <si>
    <t>ANGLESEY ALUMINIUM METAL LTD</t>
  </si>
  <si>
    <t>Anglesey Aluminium Metal Ltd, HOLYHEAD ALUMINIUM SMELTER</t>
  </si>
  <si>
    <t>UK Coal Mining Ltd, North Stobswood Revised</t>
  </si>
  <si>
    <t>Powergen CHP Ltd</t>
  </si>
  <si>
    <t>E.ON UK Cogeneration, Sandbach Power Installation EA/EPR/BS5371IZ/V003</t>
  </si>
  <si>
    <t>THAMES POWER LIMITED</t>
  </si>
  <si>
    <t>Thames Power Services Ltd, Barking Power</t>
  </si>
  <si>
    <t>Guardian Industries UK Ltd</t>
  </si>
  <si>
    <t>Pierce Production Company Limited</t>
  </si>
  <si>
    <t>Pierce FPSO</t>
  </si>
  <si>
    <t>Greenspark Power Holdings Ltd</t>
  </si>
  <si>
    <t>Edl (UK) LFG Generation Limited, Mucking Landfill Site, Mucking Generation Plant</t>
  </si>
  <si>
    <t>CROWN Packaging UK PLC</t>
  </si>
  <si>
    <t>Beverage Business, Botcherby</t>
  </si>
  <si>
    <t>Installations for the surface treatment of substances, objects or products using organic solvents, in particular for dressing, printing, coating, degreasing, waterproofing, sizing, painting, cleaning or impregnating</t>
  </si>
  <si>
    <t>Leman Alpha (D1)</t>
  </si>
  <si>
    <t>Dana Petroleum (E and P) Limited</t>
  </si>
  <si>
    <t>Triton (Guillemot West) FPSO</t>
  </si>
  <si>
    <t>Brent Bravo</t>
  </si>
  <si>
    <t>Cormorant North</t>
  </si>
  <si>
    <t>Gryphon Alpha PV</t>
  </si>
  <si>
    <t>National Grid Gas Plc</t>
  </si>
  <si>
    <t>Bathgate Compressor Station (Site 2), Falkirk</t>
  </si>
  <si>
    <t>Kirriemuir Compressor Station, Forfar</t>
  </si>
  <si>
    <t>St Fergus Gas Terminal</t>
  </si>
  <si>
    <t>TATE &amp; LYLE PUBLIC LIMITED COMPANY</t>
  </si>
  <si>
    <t>Tate &amp; Lyle UK Limited, The Refinery, Greenwich</t>
  </si>
  <si>
    <t>Leman 49/27a</t>
  </si>
  <si>
    <t>INTERCONNECTOR (UK) LTD</t>
  </si>
  <si>
    <t>Interconnector Bacton Terminal</t>
  </si>
  <si>
    <t>Perenco UK Limited</t>
  </si>
  <si>
    <t>Perenco Bacton Gas Terminal</t>
  </si>
  <si>
    <t>POWER HOLDINGS SERVICES LIMITED</t>
  </si>
  <si>
    <t>Humber Energy Limited, Grimsby Fibres Power Station</t>
  </si>
  <si>
    <t>ANCILLARY COMPONENTS LTD</t>
  </si>
  <si>
    <t>Ancillary Components Ltd, Goosey Lodge Treatment Plant</t>
  </si>
  <si>
    <t>UK Coal Mining Ltd, Long Moor</t>
  </si>
  <si>
    <t>Portland Burn Surface Mine</t>
  </si>
  <si>
    <t>HUMBER ENERGY LIMITED</t>
  </si>
  <si>
    <t>Andrew</t>
  </si>
  <si>
    <t>Clair</t>
  </si>
  <si>
    <t>Tata Chemicals Europe Limited</t>
  </si>
  <si>
    <t>Winnington Sodium Carbonate Manufacturing Site</t>
  </si>
  <si>
    <t>HANSON AGGREGATES (NORTH) LTD</t>
  </si>
  <si>
    <t>Wolverhampton EfW Facility</t>
  </si>
  <si>
    <t>Wasteholdco 1 Limited</t>
  </si>
  <si>
    <t>Biffa Waste Services Ltd, Biffa Waste Services Ltd, Risley Landfill Site</t>
  </si>
  <si>
    <t>Biffa Waste Services Ltd, Poplars Landfill Site</t>
  </si>
  <si>
    <t>International Paper (UK) Ltd</t>
  </si>
  <si>
    <t>Inverurie Paper Mill</t>
  </si>
  <si>
    <t>Quinn Manufacturing Ltd</t>
  </si>
  <si>
    <t>Balcas Timber Ltd</t>
  </si>
  <si>
    <t>Apache North Sea Limited</t>
  </si>
  <si>
    <t>Forties Alpha</t>
  </si>
  <si>
    <t>ConocoPhillips (UK) Limited</t>
  </si>
  <si>
    <t>Murdoch</t>
  </si>
  <si>
    <t>ROLLS-ROYCE GROUP PLC</t>
  </si>
  <si>
    <t>Rolls-Royce Power Ventures Ltd, Derby Sinfin CHP Plant</t>
  </si>
  <si>
    <t>NATIONAL GRID GAS PLC</t>
  </si>
  <si>
    <t>Alma FPSO - Enquest Producer</t>
  </si>
  <si>
    <t>Fulmar Alpha</t>
  </si>
  <si>
    <t>Teekay Offshore</t>
  </si>
  <si>
    <t>Voyageur Spirit</t>
  </si>
  <si>
    <t>Ninian Northern</t>
  </si>
  <si>
    <t>Dudley Energy from Waste Facility</t>
  </si>
  <si>
    <t>Scottish And Southern Energy Plc</t>
  </si>
  <si>
    <t>Fiddlers Ferry Power Station</t>
  </si>
  <si>
    <t>Spirit Energy Production (UK) Limited</t>
  </si>
  <si>
    <t>Morecambe-CPC-1</t>
  </si>
  <si>
    <t>TATE AND LYLE PLC</t>
  </si>
  <si>
    <t>TATE AND LYLE PLC, Tate &amp; Lyle</t>
  </si>
  <si>
    <t>FIFE POWER</t>
  </si>
  <si>
    <t>Fife Power Plant</t>
  </si>
  <si>
    <t>SCOTTISH AND SOUTHERN ENERGY PLC</t>
  </si>
  <si>
    <t>Medway Power Limited, Medway Power Station</t>
  </si>
  <si>
    <t>Scottish And Southern Energy Plc, Smurfit Townsend Hook Paper Mill</t>
  </si>
  <si>
    <t>Forties Charlie</t>
  </si>
  <si>
    <t>Forties Delta</t>
  </si>
  <si>
    <t>Enquest</t>
  </si>
  <si>
    <t>Northern Producer</t>
  </si>
  <si>
    <t>Captain FPSO</t>
  </si>
  <si>
    <t>Perenco UK Limited, Dimlington Gas Terminal</t>
  </si>
  <si>
    <t>Wytch Farm Oilfield</t>
  </si>
  <si>
    <t>Ithaca Energy (UK) Limited</t>
  </si>
  <si>
    <t>Captain Platform (WHP &amp; BLP)</t>
  </si>
  <si>
    <t>Stella FPF 1</t>
  </si>
  <si>
    <t>PX LTD</t>
  </si>
  <si>
    <t>UK Coal Mining Ltd, Kellingley Colliery</t>
  </si>
  <si>
    <t>Maersk Oil North Sea UK Limited</t>
  </si>
  <si>
    <t>Global Producer III FPSO</t>
  </si>
  <si>
    <t>ConocoPhillips (U.K.) Limited</t>
  </si>
  <si>
    <t>Viking Complex</t>
  </si>
  <si>
    <t>Harding</t>
  </si>
  <si>
    <t>ENI UK LIMITED</t>
  </si>
  <si>
    <t>ENI Hewett Limited, Western Bacton Gas Terminal</t>
  </si>
  <si>
    <t>Centrica Storage Limited</t>
  </si>
  <si>
    <t>Rough</t>
  </si>
  <si>
    <t>Cleeton</t>
  </si>
  <si>
    <t>Saint-Gobain Glass</t>
  </si>
  <si>
    <t>Eggborough Site</t>
  </si>
  <si>
    <t>Chrysaor North Sea Limited</t>
  </si>
  <si>
    <t>North Everest</t>
  </si>
  <si>
    <t>Elsam A/S</t>
  </si>
  <si>
    <t>Elsam Kraft A/S Grenaa Kraftvarmeværk</t>
  </si>
  <si>
    <t>CO2 in EPER</t>
  </si>
  <si>
    <t>Herningværket</t>
  </si>
  <si>
    <t>Coal is phased out in 2022</t>
  </si>
  <si>
    <t>Aalborg Forsyning – Nordjyllandsværket</t>
  </si>
  <si>
    <t>Ørsted - Asnæsværket</t>
  </si>
  <si>
    <t>Asnæsværket</t>
  </si>
  <si>
    <t>Thermal power stations and other combustion</t>
  </si>
  <si>
    <t>Greenhouse Calculated</t>
  </si>
  <si>
    <t>Ørsted - H.C. Ørsted værket</t>
  </si>
  <si>
    <t>H. C. Ørsted Power Station</t>
  </si>
  <si>
    <t>Greenhouse Measured</t>
  </si>
  <si>
    <t>Ørsted - Herningværket</t>
  </si>
  <si>
    <t>Ørsted - Kyndbyværket</t>
  </si>
  <si>
    <t>Kyndbyværket</t>
  </si>
  <si>
    <t>Ørsted - Skærbækværket</t>
  </si>
  <si>
    <t>Skærbækværket</t>
  </si>
  <si>
    <t>Ørsted - Strudstrupværket</t>
  </si>
  <si>
    <t>Ørsted Bioenergy &amp; Thermal Power A/S, Studstrupvær</t>
  </si>
  <si>
    <t>HOFOR Energiproduktion A/S - Amagerværket</t>
  </si>
  <si>
    <t>Hofor Amagerverket</t>
  </si>
  <si>
    <t>AffaldsCenter Aarhus (waste incineration in Lisbjerg, Aarhus: 56.22763598068302, 10.157380827738931)</t>
  </si>
  <si>
    <t>I/S REFA</t>
  </si>
  <si>
    <t>Carbon dioxide (CO20</t>
  </si>
  <si>
    <t>Greenhouse Estimated</t>
  </si>
  <si>
    <t/>
  </si>
  <si>
    <t>LATITUDE FOR VLOOKUP</t>
  </si>
  <si>
    <t>Source: Industrial Reporting Database v4 - March 2021.accdb</t>
  </si>
  <si>
    <t>SELECT [2f_PollutantRelease].reportingYear, [2_ProductionFacility].nameOfFeature, [2_ProductionFacility].mainActivityCode, [2_ProductionFacility].mainActivityName, [2_ProductionFacility].pointGeometryLon, [2_ProductionFacility].pointGeometryLat, [2_ProductionFacility].countryCode, [2f_PollutantRelease].pollutantName, [2f_PollutantRelease].totalPollutantQuantityKg, [2f_PollutantRelease].AccidentalPollutantQuantityKG, [2f_PollutantRelease].methodCode, [2f_PollutantRelease].methodName, [2c_Function].NACEMainEconomicActivityCode, [2c_Function].NACEMainEconomicActivityName</t>
  </si>
  <si>
    <t>FROM (2_ProductionFacility INNER JOIN 2c_Function ON [2_ProductionFacility].Facility_INSPIRE_ID = [2c_Function].Facility_INSPIRE_ID) INNER JOIN 2f_PollutantRelease ON [2_ProductionFacility].Facility_INSPIRE_ID = [2f_PollutantRelease].Facility_INSPIRE_ID</t>
  </si>
  <si>
    <t>WHERE ((([2f_PollutantRelease].reportingYear)&gt;2017) AND (([2_ProductionFacility].countryCode)="HR" Or ([2_ProductionFacility].countryCode)="RO" Or ([2_ProductionFacility].countryCode)="GR" Or ([2_ProductionFacility].countryCode)="BG") AND (([2f_PollutantRelease].pollutantName)="Carbon dioxide"));</t>
  </si>
  <si>
    <t>Iron and steel</t>
  </si>
  <si>
    <t>Cement</t>
  </si>
  <si>
    <t>Fertilizers and nitrogen compounds</t>
  </si>
  <si>
    <t>Refined petroleum products</t>
  </si>
  <si>
    <t>Type</t>
  </si>
  <si>
    <t>Capture - CAPEX</t>
  </si>
  <si>
    <t>Purification (per t)</t>
  </si>
  <si>
    <t>Energy (per t)</t>
  </si>
  <si>
    <t>Dehidration (per t)</t>
  </si>
  <si>
    <t>O&amp;M (per year)</t>
  </si>
  <si>
    <t>ID</t>
  </si>
  <si>
    <t>Name</t>
  </si>
  <si>
    <t>Country</t>
  </si>
  <si>
    <t>Capacity (t/year)</t>
  </si>
  <si>
    <t>LON</t>
  </si>
  <si>
    <t>LAT</t>
  </si>
  <si>
    <t>Scenario 2025</t>
  </si>
  <si>
    <t>Scenario 2035</t>
  </si>
  <si>
    <t>Scenario 2050</t>
  </si>
  <si>
    <t>BG-U-1</t>
  </si>
  <si>
    <t>GREENS OOD</t>
  </si>
  <si>
    <t>Greenhouse</t>
  </si>
  <si>
    <t>x</t>
  </si>
  <si>
    <t>BG-U-2</t>
  </si>
  <si>
    <t>ZAHARNI ZAVODI AD</t>
  </si>
  <si>
    <t>Sugar factory</t>
  </si>
  <si>
    <t>GR-U-1</t>
  </si>
  <si>
    <t>THRACE GREENHOUSES S.A.</t>
  </si>
  <si>
    <t>GR-U-2</t>
  </si>
  <si>
    <t>VIANAME S.A.</t>
  </si>
  <si>
    <t>GR-U-3</t>
  </si>
  <si>
    <t>White Dragon H2</t>
  </si>
  <si>
    <t>H2 production</t>
  </si>
  <si>
    <t>RO-U-1</t>
  </si>
  <si>
    <t>M &amp; R SRL</t>
  </si>
  <si>
    <t>RO-U-2</t>
  </si>
  <si>
    <t>SUD OIL SRL</t>
  </si>
  <si>
    <t>RO-U-3</t>
  </si>
  <si>
    <t>AGRANA ROMANIA S.R.L.</t>
  </si>
  <si>
    <t>RO-U-4</t>
  </si>
  <si>
    <t>ZAHARUL ORADEA SA</t>
  </si>
  <si>
    <t>RO-U-5</t>
  </si>
  <si>
    <t>Danube H2</t>
  </si>
  <si>
    <t>Id</t>
  </si>
  <si>
    <t>Capacity (Million ton)</t>
  </si>
  <si>
    <t>Injection rate (2025) (t/year)</t>
  </si>
  <si>
    <t>Injection rate (2035) (t/year)</t>
  </si>
  <si>
    <t>Injection rate (2050) (t/year)</t>
  </si>
  <si>
    <t>City used to approximate coordinates</t>
  </si>
  <si>
    <t>Offshore</t>
  </si>
  <si>
    <t>Inc in Scenario 2025:</t>
  </si>
  <si>
    <t>ass: max 1 Mta</t>
  </si>
  <si>
    <t>ass: max 3 Mta</t>
  </si>
  <si>
    <t>ass: max 10 Mta</t>
  </si>
  <si>
    <t>Croatia</t>
  </si>
  <si>
    <t>Source:</t>
  </si>
  <si>
    <t>StrategyCCUS (2021)</t>
  </si>
  <si>
    <t>HR-S-1</t>
  </si>
  <si>
    <t>Drava</t>
  </si>
  <si>
    <t>Deep Saline Aquifer</t>
  </si>
  <si>
    <t>Virovitica</t>
  </si>
  <si>
    <t>no</t>
  </si>
  <si>
    <t>HR-S-2</t>
  </si>
  <si>
    <t>Osijek</t>
  </si>
  <si>
    <t>HR-S-3</t>
  </si>
  <si>
    <t>Popovaca</t>
  </si>
  <si>
    <t>HR-S-4</t>
  </si>
  <si>
    <t>Benicanci</t>
  </si>
  <si>
    <t>Hydrocarbon field</t>
  </si>
  <si>
    <t>HR-S-5</t>
  </si>
  <si>
    <t>Boksic</t>
  </si>
  <si>
    <t>HR-S-6</t>
  </si>
  <si>
    <t>Kalinovac</t>
  </si>
  <si>
    <t>HR-S-7</t>
  </si>
  <si>
    <t>Molve</t>
  </si>
  <si>
    <t>RO-S-1</t>
  </si>
  <si>
    <t>Lotus+</t>
  </si>
  <si>
    <t>Lotus</t>
  </si>
  <si>
    <t>yes</t>
  </si>
  <si>
    <t>RO-S-2</t>
  </si>
  <si>
    <t>Lebada+</t>
  </si>
  <si>
    <t>Lebada</t>
  </si>
  <si>
    <t>RO-S-3</t>
  </si>
  <si>
    <t>Rosioru+</t>
  </si>
  <si>
    <t>Ramnicu Sarat</t>
  </si>
  <si>
    <t>RO-S-4</t>
  </si>
  <si>
    <t>Oprisenesti+</t>
  </si>
  <si>
    <t>Insuratei</t>
  </si>
  <si>
    <t>RO-S-5</t>
  </si>
  <si>
    <t>Matca+</t>
  </si>
  <si>
    <t>Tecuci</t>
  </si>
  <si>
    <t>Unishare</t>
  </si>
  <si>
    <t>RO-S-6</t>
  </si>
  <si>
    <t>Silurian - Moldavian Platform</t>
  </si>
  <si>
    <t>RO-S-7</t>
  </si>
  <si>
    <t>Sarmatian - Moldavian Platform</t>
  </si>
  <si>
    <t>RO-S-8</t>
  </si>
  <si>
    <t>Sarmatian - North-Dobroudjan</t>
  </si>
  <si>
    <t>-</t>
  </si>
  <si>
    <t>Tescani Beds</t>
  </si>
  <si>
    <t>RO-S-10</t>
  </si>
  <si>
    <t>Sarmatian - Transylvanian Depression</t>
  </si>
  <si>
    <t>RO-S-11</t>
  </si>
  <si>
    <t>Miocene - Pannonian Depression</t>
  </si>
  <si>
    <t>RO-S-12</t>
  </si>
  <si>
    <t>Pliocene - Pannonian Depression</t>
  </si>
  <si>
    <t>RO-S-13</t>
  </si>
  <si>
    <t>Pontian - Moesian Platform</t>
  </si>
  <si>
    <t>RO-S-14</t>
  </si>
  <si>
    <t>Middle Devonian - Moesian Platform</t>
  </si>
  <si>
    <t>RO-S-15</t>
  </si>
  <si>
    <t>Sarmatian - Moesian Platform</t>
  </si>
  <si>
    <t>RO-S-16</t>
  </si>
  <si>
    <t>Middle Jurassic - Moesian Platform</t>
  </si>
  <si>
    <t>Meotian - Getic Depression</t>
  </si>
  <si>
    <t>Sarmatian - Getic Depression</t>
  </si>
  <si>
    <t>GR-S-1</t>
  </si>
  <si>
    <t>Eptachori</t>
  </si>
  <si>
    <t>GR-S-2</t>
  </si>
  <si>
    <t>Pentalofos</t>
  </si>
  <si>
    <t>GR-S-3</t>
  </si>
  <si>
    <t>Prinos-Kavala basin</t>
  </si>
  <si>
    <t>GR-S-4</t>
  </si>
  <si>
    <t>Mesohellenic Trough Eptachori</t>
  </si>
  <si>
    <t>GR-S-5</t>
  </si>
  <si>
    <t>Mesohellenic Trough Pentalofos</t>
  </si>
  <si>
    <t>GR-S-6</t>
  </si>
  <si>
    <t>Evros - Northern Greece (studied)</t>
  </si>
  <si>
    <t>Deposit of zeolite</t>
  </si>
  <si>
    <t>GR-S-7</t>
  </si>
  <si>
    <t>Vourinos - Western Macedonia (studied)</t>
  </si>
  <si>
    <t>Μagnesium silicates site</t>
  </si>
  <si>
    <t>GR-S-8</t>
  </si>
  <si>
    <t>Εpanomi Gas Fields - Thessaloniki</t>
  </si>
  <si>
    <t>Depleted gas field</t>
  </si>
  <si>
    <t>GR-S-9</t>
  </si>
  <si>
    <t>Τhessaloniki basin</t>
  </si>
  <si>
    <t>Saline aquifers</t>
  </si>
  <si>
    <t xml:space="preserve">Source: </t>
  </si>
  <si>
    <t>GeoCapacity project (2006)</t>
  </si>
  <si>
    <t>G. Georgiev (2008)</t>
  </si>
  <si>
    <t>BG-S-1</t>
  </si>
  <si>
    <t>Galata</t>
  </si>
  <si>
    <t>BG-S-2</t>
  </si>
  <si>
    <t>Pleven</t>
  </si>
  <si>
    <t>BG-S-3</t>
  </si>
  <si>
    <t>Pleven zone</t>
  </si>
  <si>
    <t>Saline aquifier</t>
  </si>
  <si>
    <t>BG-S-4</t>
  </si>
  <si>
    <t>Totleben</t>
  </si>
  <si>
    <t>BG-S-5</t>
  </si>
  <si>
    <t>Pavlikeni zone</t>
  </si>
  <si>
    <t>BG-S-6</t>
  </si>
  <si>
    <t>Marash</t>
  </si>
  <si>
    <t>BG-S-7</t>
  </si>
  <si>
    <t>Dolna Kamchia</t>
  </si>
  <si>
    <t>BG-S-8</t>
  </si>
  <si>
    <t>Cherkovo</t>
  </si>
  <si>
    <t>BG-S-9</t>
  </si>
  <si>
    <t>Yambol-south</t>
  </si>
  <si>
    <t>BG-S-10</t>
  </si>
  <si>
    <t>Galabovo</t>
  </si>
  <si>
    <t>BG-S-11</t>
  </si>
  <si>
    <t>Maritsa</t>
  </si>
  <si>
    <t>BG-S-12</t>
  </si>
  <si>
    <t>Popovo zone</t>
  </si>
  <si>
    <t>Inc in Scenario 2035:</t>
  </si>
  <si>
    <t>Emission (ton/year)</t>
  </si>
  <si>
    <t>FIXCOST: capture cost (annual)</t>
  </si>
  <si>
    <t>COST: capture cost per ton</t>
  </si>
  <si>
    <t>Activity</t>
  </si>
  <si>
    <t>BG1</t>
  </si>
  <si>
    <t>2,057,729</t>
  </si>
  <si>
    <t>4,465,272</t>
  </si>
  <si>
    <t>BG2</t>
  </si>
  <si>
    <t>29,173,236</t>
  </si>
  <si>
    <t>BG3</t>
  </si>
  <si>
    <t>3,431,157</t>
  </si>
  <si>
    <t>BG4</t>
  </si>
  <si>
    <t>19,207,201</t>
  </si>
  <si>
    <t>BG5</t>
  </si>
  <si>
    <t>21,825,920</t>
  </si>
  <si>
    <t>GR1</t>
  </si>
  <si>
    <t>1,330,000</t>
  </si>
  <si>
    <t>2,886,100</t>
  </si>
  <si>
    <t>GR2</t>
  </si>
  <si>
    <t>1,840,000</t>
  </si>
  <si>
    <t>3,992,800</t>
  </si>
  <si>
    <t>GR3</t>
  </si>
  <si>
    <t>GR4</t>
  </si>
  <si>
    <t>2,003,520</t>
  </si>
  <si>
    <t>4,347,638</t>
  </si>
  <si>
    <t>GR5</t>
  </si>
  <si>
    <t>12,392,320</t>
  </si>
  <si>
    <t>GR6</t>
  </si>
  <si>
    <t>30,744,960</t>
  </si>
  <si>
    <t>GR7</t>
  </si>
  <si>
    <t>1,500,000</t>
  </si>
  <si>
    <t>64,320,000</t>
  </si>
  <si>
    <t>GR8</t>
  </si>
  <si>
    <t>36,533,760</t>
  </si>
  <si>
    <t>GR9</t>
  </si>
  <si>
    <t>26,414,080</t>
  </si>
  <si>
    <t>GR10</t>
  </si>
  <si>
    <t>1,250,000</t>
  </si>
  <si>
    <t>53,600,000</t>
  </si>
  <si>
    <t>HR1</t>
  </si>
  <si>
    <t>HR2</t>
  </si>
  <si>
    <t>13,978,880</t>
  </si>
  <si>
    <t>HR3</t>
  </si>
  <si>
    <t>8,747,520</t>
  </si>
  <si>
    <t>HR4</t>
  </si>
  <si>
    <t>29,458,560</t>
  </si>
  <si>
    <t>HR5</t>
  </si>
  <si>
    <t>10,597,500</t>
  </si>
  <si>
    <t>HR6</t>
  </si>
  <si>
    <t>1,536,360</t>
  </si>
  <si>
    <t>HR7</t>
  </si>
  <si>
    <t>27,657,600</t>
  </si>
  <si>
    <t>HR8</t>
  </si>
  <si>
    <t>4,888,320</t>
  </si>
  <si>
    <t>RO1</t>
  </si>
  <si>
    <t>2,154,810</t>
  </si>
  <si>
    <t>RO2</t>
  </si>
  <si>
    <t>4,100,000</t>
  </si>
  <si>
    <t>179,949,000</t>
  </si>
  <si>
    <t>RO3</t>
  </si>
  <si>
    <t>3,150,990</t>
  </si>
  <si>
    <t>RO4</t>
  </si>
  <si>
    <t>31,345,280</t>
  </si>
  <si>
    <t>RO5</t>
  </si>
  <si>
    <t>1,040,000</t>
  </si>
  <si>
    <t>44,595,200</t>
  </si>
  <si>
    <t>RO6</t>
  </si>
  <si>
    <t>37,562,880</t>
  </si>
  <si>
    <t>RO7</t>
  </si>
  <si>
    <t>RO8</t>
  </si>
  <si>
    <t>HOLCIM (Romania) SA - Ciment Alesd</t>
  </si>
  <si>
    <t>40,307,200</t>
  </si>
  <si>
    <t>RO9</t>
  </si>
  <si>
    <t>2,135,280</t>
  </si>
  <si>
    <t>RO10</t>
  </si>
  <si>
    <t>32,031,360</t>
  </si>
  <si>
    <t>RO11</t>
  </si>
  <si>
    <t>30,702,080</t>
  </si>
  <si>
    <t>RO12</t>
  </si>
  <si>
    <t>28,472,320</t>
  </si>
  <si>
    <t>RO13</t>
  </si>
  <si>
    <t>1,460,000</t>
  </si>
  <si>
    <t>20,629,800</t>
  </si>
  <si>
    <t>RO-S-9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</si>
</sst>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theme="1"/>
      <name val="Arial"/>
      <family val="2"/>
      <charset val="238"/>
    </font>
    <font>
      <b/>
      <sz val="18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b/>
      <u/>
      <sz val="12"/>
      <color rgb="FF1155CC"/>
      <name val="Arial"/>
      <family val="2"/>
      <charset val="238"/>
    </font>
    <font>
      <sz val="10"/>
      <name val="Calibri"/>
      <family val="2"/>
      <charset val="238"/>
    </font>
    <font>
      <sz val="10"/>
      <name val="Arial"/>
      <family val="2"/>
      <charset val="238"/>
    </font>
    <font>
      <sz val="10"/>
      <color indexed="64"/>
      <name val="Calibri"/>
      <family val="2"/>
      <charset val="238"/>
    </font>
    <font>
      <sz val="11"/>
      <name val="Calibri"/>
      <family val="2"/>
      <charset val="238"/>
    </font>
    <font>
      <sz val="11"/>
      <color rgb="FF222222"/>
      <name val="Calibri"/>
      <family val="2"/>
      <charset val="238"/>
    </font>
    <font>
      <sz val="10"/>
      <color theme="3"/>
      <name val="Symbol"/>
      <family val="1"/>
      <charset val="2"/>
    </font>
    <font>
      <sz val="10"/>
      <color indexed="64"/>
      <name val="Arial"/>
      <family val="2"/>
      <charset val="238"/>
    </font>
    <font>
      <sz val="11"/>
      <color indexed="64"/>
      <name val="Calibri"/>
      <family val="2"/>
      <charset val="23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1"/>
      <color theme="2" tint="-0.749992370372631"/>
      <name val="Calibri"/>
      <family val="2"/>
      <charset val="238"/>
    </font>
    <font>
      <sz val="11"/>
      <color rgb="FF00B050"/>
      <name val="Calibri"/>
      <family val="2"/>
      <charset val="238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Aptos Narrow"/>
    </font>
    <font>
      <sz val="11"/>
      <color theme="1"/>
      <name val="Calibri"/>
      <family val="2"/>
    </font>
    <font>
      <b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65"/>
      </patternFill>
    </fill>
    <fill>
      <patternFill patternType="solid">
        <fgColor theme="4"/>
        <bgColor theme="4"/>
      </patternFill>
    </fill>
    <fill>
      <patternFill patternType="solid">
        <fgColor rgb="FFCFE2F3"/>
        <bgColor rgb="FFCFE2F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CE6F1"/>
        <bgColor rgb="FFDCE6F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theme="4"/>
      </patternFill>
    </fill>
    <fill>
      <patternFill patternType="solid">
        <fgColor rgb="FF757070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auto="1"/>
      </bottom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000000"/>
      </bottom>
      <diagonal/>
    </border>
  </borders>
  <cellStyleXfs count="4">
    <xf numFmtId="0" fontId="0" fillId="0" borderId="0"/>
    <xf numFmtId="0" fontId="6" fillId="6" borderId="0"/>
    <xf numFmtId="0" fontId="19" fillId="0" borderId="0" applyNumberFormat="0" applyFill="0" applyBorder="0" applyAlignment="0" applyProtection="0"/>
    <xf numFmtId="0" fontId="2" fillId="6" borderId="0"/>
  </cellStyleXfs>
  <cellXfs count="8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7" fillId="6" borderId="0" xfId="1" applyFont="1" applyAlignment="1">
      <alignment horizontal="left"/>
    </xf>
    <xf numFmtId="0" fontId="8" fillId="6" borderId="0" xfId="1" applyFont="1"/>
    <xf numFmtId="0" fontId="9" fillId="6" borderId="0" xfId="1" applyFont="1"/>
    <xf numFmtId="3" fontId="8" fillId="6" borderId="0" xfId="1" applyNumberFormat="1" applyFont="1"/>
    <xf numFmtId="0" fontId="8" fillId="7" borderId="0" xfId="1" applyFont="1" applyFill="1"/>
    <xf numFmtId="0" fontId="6" fillId="6" borderId="0" xfId="1"/>
    <xf numFmtId="0" fontId="8" fillId="8" borderId="6" xfId="1" applyFont="1" applyFill="1" applyBorder="1"/>
    <xf numFmtId="0" fontId="6" fillId="8" borderId="6" xfId="1" applyFill="1" applyBorder="1"/>
    <xf numFmtId="3" fontId="8" fillId="8" borderId="6" xfId="1" applyNumberFormat="1" applyFont="1" applyFill="1" applyBorder="1"/>
    <xf numFmtId="0" fontId="10" fillId="9" borderId="0" xfId="1" applyFont="1" applyFill="1" applyAlignment="1">
      <alignment horizontal="left"/>
    </xf>
    <xf numFmtId="0" fontId="8" fillId="9" borderId="0" xfId="1" applyFont="1" applyFill="1"/>
    <xf numFmtId="0" fontId="11" fillId="9" borderId="0" xfId="1" applyFont="1" applyFill="1" applyAlignment="1">
      <alignment horizontal="right"/>
    </xf>
    <xf numFmtId="0" fontId="6" fillId="9" borderId="0" xfId="1" applyFill="1" applyAlignment="1">
      <alignment horizontal="right"/>
    </xf>
    <xf numFmtId="0" fontId="10" fillId="9" borderId="0" xfId="1" applyFont="1" applyFill="1" applyAlignment="1">
      <alignment horizontal="right"/>
    </xf>
    <xf numFmtId="0" fontId="8" fillId="10" borderId="0" xfId="1" applyFont="1" applyFill="1"/>
    <xf numFmtId="0" fontId="11" fillId="9" borderId="0" xfId="1" applyFont="1" applyFill="1" applyAlignment="1">
      <alignment horizontal="left"/>
    </xf>
    <xf numFmtId="0" fontId="11" fillId="9" borderId="0" xfId="1" applyFont="1" applyFill="1"/>
    <xf numFmtId="0" fontId="12" fillId="9" borderId="0" xfId="1" applyFont="1" applyFill="1" applyAlignment="1">
      <alignment horizontal="right"/>
    </xf>
    <xf numFmtId="3" fontId="10" fillId="9" borderId="0" xfId="1" applyNumberFormat="1" applyFont="1" applyFill="1" applyAlignment="1">
      <alignment horizontal="right"/>
    </xf>
    <xf numFmtId="0" fontId="13" fillId="9" borderId="0" xfId="1" applyFont="1" applyFill="1" applyAlignment="1">
      <alignment horizontal="left"/>
    </xf>
    <xf numFmtId="0" fontId="10" fillId="11" borderId="0" xfId="1" applyFont="1" applyFill="1" applyAlignment="1">
      <alignment horizontal="left"/>
    </xf>
    <xf numFmtId="0" fontId="8" fillId="7" borderId="0" xfId="1" applyFont="1" applyFill="1" applyAlignment="1">
      <alignment horizontal="left"/>
    </xf>
    <xf numFmtId="0" fontId="14" fillId="9" borderId="0" xfId="1" applyFont="1" applyFill="1" applyAlignment="1">
      <alignment horizontal="left"/>
    </xf>
    <xf numFmtId="0" fontId="15" fillId="9" borderId="0" xfId="1" applyFont="1" applyFill="1" applyAlignment="1">
      <alignment horizontal="left"/>
    </xf>
    <xf numFmtId="0" fontId="16" fillId="9" borderId="0" xfId="1" applyFont="1" applyFill="1" applyAlignment="1">
      <alignment horizontal="left"/>
    </xf>
    <xf numFmtId="0" fontId="17" fillId="9" borderId="0" xfId="1" applyFont="1" applyFill="1"/>
    <xf numFmtId="0" fontId="12" fillId="9" borderId="0" xfId="1" applyFont="1" applyFill="1"/>
    <xf numFmtId="0" fontId="10" fillId="9" borderId="0" xfId="1" applyFont="1" applyFill="1"/>
    <xf numFmtId="0" fontId="6" fillId="9" borderId="0" xfId="1" applyFill="1"/>
    <xf numFmtId="0" fontId="12" fillId="9" borderId="0" xfId="1" applyFont="1" applyFill="1" applyAlignment="1">
      <alignment horizontal="left"/>
    </xf>
    <xf numFmtId="0" fontId="17" fillId="9" borderId="0" xfId="1" applyFont="1" applyFill="1" applyAlignment="1">
      <alignment horizontal="right"/>
    </xf>
    <xf numFmtId="3" fontId="10" fillId="9" borderId="0" xfId="1" applyNumberFormat="1" applyFont="1" applyFill="1" applyAlignment="1">
      <alignment horizontal="left"/>
    </xf>
    <xf numFmtId="3" fontId="8" fillId="9" borderId="0" xfId="1" applyNumberFormat="1" applyFont="1" applyFill="1"/>
    <xf numFmtId="0" fontId="8" fillId="12" borderId="0" xfId="1" applyFont="1" applyFill="1"/>
    <xf numFmtId="3" fontId="6" fillId="6" borderId="0" xfId="1" applyNumberFormat="1"/>
    <xf numFmtId="0" fontId="6" fillId="13" borderId="6" xfId="1" applyFill="1" applyBorder="1"/>
    <xf numFmtId="0" fontId="11" fillId="9" borderId="0" xfId="1" applyNumberFormat="1" applyFont="1" applyFill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2" fillId="6" borderId="0" xfId="3" applyAlignment="1">
      <alignment horizontal="center" vertical="center" wrapText="1"/>
    </xf>
    <xf numFmtId="0" fontId="22" fillId="6" borderId="0" xfId="3" applyFont="1" applyAlignment="1">
      <alignment horizontal="center" vertical="center" wrapText="1"/>
    </xf>
    <xf numFmtId="0" fontId="1" fillId="6" borderId="0" xfId="3" applyFont="1"/>
    <xf numFmtId="0" fontId="2" fillId="6" borderId="0" xfId="3" applyAlignment="1">
      <alignment horizontal="right" vertical="center" wrapText="1"/>
    </xf>
    <xf numFmtId="0" fontId="19" fillId="0" borderId="0" xfId="2" applyAlignment="1">
      <alignment wrapText="1"/>
    </xf>
    <xf numFmtId="0" fontId="2" fillId="6" borderId="0" xfId="3" applyAlignment="1">
      <alignment horizontal="left" vertical="center" wrapText="1"/>
    </xf>
    <xf numFmtId="0" fontId="2" fillId="6" borderId="0" xfId="3"/>
    <xf numFmtId="0" fontId="2" fillId="6" borderId="0" xfId="3" applyAlignment="1">
      <alignment wrapText="1"/>
    </xf>
    <xf numFmtId="2" fontId="2" fillId="6" borderId="0" xfId="3" applyNumberFormat="1"/>
    <xf numFmtId="0" fontId="2" fillId="6" borderId="0" xfId="3" applyAlignment="1">
      <alignment horizontal="right"/>
    </xf>
    <xf numFmtId="0" fontId="2" fillId="6" borderId="0" xfId="3" applyAlignment="1">
      <alignment horizontal="center"/>
    </xf>
    <xf numFmtId="0" fontId="23" fillId="6" borderId="0" xfId="3" applyFont="1" applyAlignment="1">
      <alignment horizontal="center"/>
    </xf>
    <xf numFmtId="0" fontId="2" fillId="6" borderId="0" xfId="3" applyAlignment="1">
      <alignment horizontal="center" vertical="center"/>
    </xf>
    <xf numFmtId="0" fontId="19" fillId="0" borderId="0" xfId="2"/>
    <xf numFmtId="0" fontId="2" fillId="6" borderId="0" xfId="3" applyAlignment="1">
      <alignment horizontal="left"/>
    </xf>
    <xf numFmtId="2" fontId="13" fillId="6" borderId="0" xfId="3" applyNumberFormat="1" applyFont="1"/>
    <xf numFmtId="164" fontId="2" fillId="6" borderId="0" xfId="3" applyNumberFormat="1"/>
    <xf numFmtId="0" fontId="2" fillId="6" borderId="0" xfId="3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24" fillId="14" borderId="8" xfId="0" applyFont="1" applyFill="1" applyBorder="1" applyAlignment="1">
      <alignment horizontal="center" vertical="center" wrapText="1"/>
    </xf>
    <xf numFmtId="0" fontId="25" fillId="0" borderId="9" xfId="0" applyFont="1" applyBorder="1" applyAlignment="1">
      <alignment wrapText="1"/>
    </xf>
    <xf numFmtId="0" fontId="26" fillId="0" borderId="9" xfId="0" applyFont="1" applyBorder="1" applyAlignment="1">
      <alignment wrapText="1"/>
    </xf>
    <xf numFmtId="0" fontId="25" fillId="0" borderId="9" xfId="0" applyFont="1" applyBorder="1" applyAlignment="1">
      <alignment horizontal="center" vertical="center" wrapText="1"/>
    </xf>
    <xf numFmtId="0" fontId="27" fillId="15" borderId="10" xfId="0" applyFont="1" applyFill="1" applyBorder="1" applyAlignment="1">
      <alignment wrapText="1"/>
    </xf>
    <xf numFmtId="0" fontId="27" fillId="15" borderId="11" xfId="0" applyFont="1" applyFill="1" applyBorder="1" applyAlignment="1">
      <alignment wrapText="1"/>
    </xf>
    <xf numFmtId="0" fontId="27" fillId="15" borderId="11" xfId="0" applyFont="1" applyFill="1" applyBorder="1" applyAlignment="1">
      <alignment horizontal="right" wrapText="1"/>
    </xf>
    <xf numFmtId="3" fontId="27" fillId="15" borderId="11" xfId="0" applyNumberFormat="1" applyFont="1" applyFill="1" applyBorder="1" applyAlignment="1">
      <alignment horizontal="right" wrapText="1"/>
    </xf>
    <xf numFmtId="0" fontId="27" fillId="0" borderId="11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27" fillId="15" borderId="12" xfId="0" applyFont="1" applyFill="1" applyBorder="1" applyAlignment="1">
      <alignment wrapText="1"/>
    </xf>
    <xf numFmtId="0" fontId="2" fillId="6" borderId="0" xfId="3" applyAlignment="1">
      <alignment horizontal="center" vertical="center"/>
    </xf>
    <xf numFmtId="0" fontId="10" fillId="11" borderId="0" xfId="1" applyFont="1" applyFill="1" applyAlignment="1">
      <alignment horizontal="left"/>
    </xf>
    <xf numFmtId="0" fontId="1" fillId="6" borderId="0" xfId="3" applyFont="1" applyAlignment="1">
      <alignment horizontal="center" vertical="center" wrapText="1"/>
    </xf>
    <xf numFmtId="0" fontId="28" fillId="0" borderId="0" xfId="0" applyFont="1"/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rategyccus.eu/sites/default/files/Northern_Croatia/index.html" TargetMode="External"/><Relationship Id="rId2" Type="http://schemas.openxmlformats.org/officeDocument/2006/relationships/hyperlink" Target="https://www.strategyccus.eu/sites/default/files/Galati_region/index.html" TargetMode="External"/><Relationship Id="rId1" Type="http://schemas.openxmlformats.org/officeDocument/2006/relationships/hyperlink" Target="https://www.geology.sk/wp-content/uploads/documents/foto/MS/SGM/SGM%201-2008/CO2%20emissions%20and%20geological%20storage%20options%20in%20Bulgaria.pdf" TargetMode="External"/><Relationship Id="rId5" Type="http://schemas.openxmlformats.org/officeDocument/2006/relationships/hyperlink" Target="https://www.strategyccus.eu/sites/default/files/West_Macedonia/index.html" TargetMode="External"/><Relationship Id="rId4" Type="http://schemas.openxmlformats.org/officeDocument/2006/relationships/hyperlink" Target="http://www.geology.cz/geocapacity/publications/D16%20WP2%20Report%20storage%20capacity-red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ea.europa.eu/data-and-maps/data/member-states-reporting-art-7-under-the-european-pollutant-release-and-transfer-register-e-prtr-regulation-23/european-pollutant-release-and-transfer-register-e-prtr-data-b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>
      <selection activeCell="G18" sqref="G18"/>
    </sheetView>
  </sheetViews>
  <sheetFormatPr defaultRowHeight="15"/>
  <sheetData>
    <row r="1" spans="1:1">
      <c r="A1" t="s">
        <v>957</v>
      </c>
    </row>
    <row r="2" spans="1:1">
      <c r="A2" t="s">
        <v>958</v>
      </c>
    </row>
    <row r="3" spans="1:1">
      <c r="A3" t="s">
        <v>959</v>
      </c>
    </row>
    <row r="12" spans="1:1">
      <c r="A12" t="s"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"/>
  <sheetViews>
    <sheetView topLeftCell="A4" workbookViewId="0">
      <selection activeCell="C18" sqref="C18"/>
    </sheetView>
  </sheetViews>
  <sheetFormatPr defaultRowHeight="15"/>
  <cols>
    <col min="1" max="1" width="34.7109375" customWidth="1"/>
    <col min="2" max="2" width="15.28515625" customWidth="1"/>
    <col min="3" max="3" width="17.42578125" customWidth="1"/>
    <col min="4" max="4" width="17.5703125" customWidth="1"/>
    <col min="5" max="5" width="15.28515625" customWidth="1"/>
    <col min="6" max="6" width="16.7109375" customWidth="1"/>
  </cols>
  <sheetData>
    <row r="1" spans="1:6">
      <c r="A1" t="s">
        <v>964</v>
      </c>
      <c r="B1" t="s">
        <v>965</v>
      </c>
      <c r="C1" t="s">
        <v>966</v>
      </c>
      <c r="D1" t="s">
        <v>968</v>
      </c>
      <c r="E1" t="s">
        <v>969</v>
      </c>
      <c r="F1" t="s">
        <v>967</v>
      </c>
    </row>
    <row r="3" spans="1:6">
      <c r="A3" t="s">
        <v>960</v>
      </c>
    </row>
    <row r="4" spans="1:6">
      <c r="A4" t="s">
        <v>961</v>
      </c>
    </row>
    <row r="5" spans="1:6">
      <c r="A5" t="s">
        <v>962</v>
      </c>
    </row>
    <row r="6" spans="1:6">
      <c r="A6" t="s">
        <v>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L133"/>
  <sheetViews>
    <sheetView workbookViewId="0">
      <selection activeCell="M11" sqref="M11"/>
    </sheetView>
  </sheetViews>
  <sheetFormatPr defaultRowHeight="15"/>
  <cols>
    <col min="1" max="1" width="13.85546875" customWidth="1"/>
    <col min="2" max="2" width="36.140625" customWidth="1"/>
    <col min="3" max="3" width="13.85546875" customWidth="1"/>
    <col min="4" max="4" width="34.7109375" customWidth="1"/>
    <col min="5" max="7" width="13.85546875" customWidth="1"/>
    <col min="8" max="8" width="21.85546875" customWidth="1"/>
    <col min="9" max="9" width="13.5703125" customWidth="1"/>
    <col min="10" max="10" width="13.85546875" customWidth="1"/>
    <col min="11" max="11" width="38.42578125" customWidth="1"/>
    <col min="12" max="12" width="50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35" hidden="1">
      <c r="A2" s="2">
        <v>2018</v>
      </c>
      <c r="B2" s="3" t="s">
        <v>12</v>
      </c>
      <c r="C2" s="3" t="s">
        <v>13</v>
      </c>
      <c r="D2" s="4" t="s">
        <v>14</v>
      </c>
      <c r="E2" s="5">
        <v>23.25816</v>
      </c>
      <c r="F2" s="5">
        <v>41.585047000000003</v>
      </c>
      <c r="G2" s="3" t="s">
        <v>15</v>
      </c>
      <c r="H2" s="3" t="s">
        <v>16</v>
      </c>
      <c r="I2" s="5">
        <v>5340</v>
      </c>
      <c r="J2" s="3" t="s">
        <v>17</v>
      </c>
      <c r="K2" s="3" t="s">
        <v>18</v>
      </c>
      <c r="L2" s="4" t="s">
        <v>19</v>
      </c>
    </row>
    <row r="3" spans="1:12" ht="135" hidden="1">
      <c r="A3" s="2">
        <v>2018</v>
      </c>
      <c r="B3" s="3" t="s">
        <v>20</v>
      </c>
      <c r="C3" s="3" t="s">
        <v>13</v>
      </c>
      <c r="D3" s="4" t="s">
        <v>14</v>
      </c>
      <c r="E3" s="5">
        <v>23.700171999999998</v>
      </c>
      <c r="F3" s="5">
        <v>41.588619000000001</v>
      </c>
      <c r="G3" s="3" t="s">
        <v>15</v>
      </c>
      <c r="H3" s="3" t="s">
        <v>16</v>
      </c>
      <c r="I3" s="5">
        <v>10915.69</v>
      </c>
      <c r="J3" s="3" t="s">
        <v>17</v>
      </c>
      <c r="K3" s="3" t="s">
        <v>18</v>
      </c>
      <c r="L3" s="4" t="s">
        <v>19</v>
      </c>
    </row>
    <row r="4" spans="1:12" ht="135" hidden="1">
      <c r="A4" s="2">
        <v>2018</v>
      </c>
      <c r="B4" s="3" t="s">
        <v>21</v>
      </c>
      <c r="C4" s="3" t="s">
        <v>13</v>
      </c>
      <c r="D4" s="4" t="s">
        <v>14</v>
      </c>
      <c r="E4" s="5">
        <v>23.25816</v>
      </c>
      <c r="F4" s="5">
        <v>41.585047000000003</v>
      </c>
      <c r="G4" s="3" t="s">
        <v>15</v>
      </c>
      <c r="H4" s="3" t="s">
        <v>16</v>
      </c>
      <c r="I4" s="5">
        <v>5226.83</v>
      </c>
      <c r="J4" s="3" t="s">
        <v>17</v>
      </c>
      <c r="K4" s="3" t="s">
        <v>18</v>
      </c>
      <c r="L4" s="4" t="s">
        <v>19</v>
      </c>
    </row>
    <row r="5" spans="1:12" ht="135" hidden="1">
      <c r="A5" s="2">
        <v>2018</v>
      </c>
      <c r="B5" s="3" t="s">
        <v>22</v>
      </c>
      <c r="C5" s="3" t="s">
        <v>13</v>
      </c>
      <c r="D5" s="4" t="s">
        <v>14</v>
      </c>
      <c r="E5" s="5">
        <v>23.532042000000001</v>
      </c>
      <c r="F5" s="5">
        <v>41.906266000000002</v>
      </c>
      <c r="G5" s="3" t="s">
        <v>15</v>
      </c>
      <c r="H5" s="3" t="s">
        <v>16</v>
      </c>
      <c r="I5" s="5">
        <v>7396</v>
      </c>
      <c r="J5" s="3" t="s">
        <v>17</v>
      </c>
      <c r="K5" s="3" t="s">
        <v>18</v>
      </c>
      <c r="L5" s="4" t="s">
        <v>19</v>
      </c>
    </row>
    <row r="6" spans="1:12" ht="45" hidden="1">
      <c r="A6" s="2">
        <v>2018</v>
      </c>
      <c r="B6" s="3" t="s">
        <v>23</v>
      </c>
      <c r="C6" s="3" t="s">
        <v>24</v>
      </c>
      <c r="D6" s="4" t="s">
        <v>25</v>
      </c>
      <c r="E6" s="5">
        <v>27.405866</v>
      </c>
      <c r="F6" s="5">
        <v>42.524312999999999</v>
      </c>
      <c r="G6" s="3" t="s">
        <v>15</v>
      </c>
      <c r="H6" s="3" t="s">
        <v>16</v>
      </c>
      <c r="I6" s="5">
        <v>73565000</v>
      </c>
      <c r="J6" s="3" t="s">
        <v>26</v>
      </c>
      <c r="K6" s="3" t="s">
        <v>27</v>
      </c>
      <c r="L6" s="4" t="s">
        <v>28</v>
      </c>
    </row>
    <row r="7" spans="1:12" ht="45">
      <c r="A7" s="2">
        <v>2019</v>
      </c>
      <c r="B7" s="3" t="s">
        <v>29</v>
      </c>
      <c r="C7" s="3" t="s">
        <v>30</v>
      </c>
      <c r="D7" s="4" t="s">
        <v>31</v>
      </c>
      <c r="E7" s="5">
        <v>27.336507999999998</v>
      </c>
      <c r="F7" s="5">
        <v>42.545439999999999</v>
      </c>
      <c r="G7" s="3" t="s">
        <v>15</v>
      </c>
      <c r="H7" s="3" t="s">
        <v>16</v>
      </c>
      <c r="I7" s="5">
        <v>2057729000</v>
      </c>
      <c r="J7" s="3" t="s">
        <v>17</v>
      </c>
      <c r="K7" s="3" t="s">
        <v>32</v>
      </c>
      <c r="L7" s="4" t="s">
        <v>33</v>
      </c>
    </row>
    <row r="8" spans="1:12" ht="60" hidden="1">
      <c r="A8" s="2">
        <v>2018</v>
      </c>
      <c r="B8" s="3" t="s">
        <v>34</v>
      </c>
      <c r="C8" s="3" t="s">
        <v>35</v>
      </c>
      <c r="D8" s="4" t="s">
        <v>36</v>
      </c>
      <c r="E8" s="5">
        <v>27.433</v>
      </c>
      <c r="F8" s="5">
        <v>42.5184</v>
      </c>
      <c r="G8" s="3" t="s">
        <v>15</v>
      </c>
      <c r="H8" s="3" t="s">
        <v>16</v>
      </c>
      <c r="I8" s="5">
        <v>1300000</v>
      </c>
      <c r="J8" s="3" t="s">
        <v>26</v>
      </c>
      <c r="K8" s="3" t="s">
        <v>37</v>
      </c>
      <c r="L8" s="4" t="s">
        <v>38</v>
      </c>
    </row>
    <row r="9" spans="1:12" ht="45" hidden="1">
      <c r="A9" s="2">
        <v>2018</v>
      </c>
      <c r="B9" s="3" t="s">
        <v>39</v>
      </c>
      <c r="C9" s="3" t="s">
        <v>24</v>
      </c>
      <c r="D9" s="4" t="s">
        <v>25</v>
      </c>
      <c r="E9" s="5">
        <v>27.613582999999998</v>
      </c>
      <c r="F9" s="5">
        <v>43.202807</v>
      </c>
      <c r="G9" s="3" t="s">
        <v>15</v>
      </c>
      <c r="H9" s="3" t="s">
        <v>16</v>
      </c>
      <c r="I9" s="5">
        <v>1368518000</v>
      </c>
      <c r="J9" s="3" t="s">
        <v>26</v>
      </c>
      <c r="K9" s="3" t="s">
        <v>40</v>
      </c>
      <c r="L9" s="4" t="s">
        <v>41</v>
      </c>
    </row>
    <row r="10" spans="1:12" ht="45" hidden="1">
      <c r="A10" s="2">
        <v>2018</v>
      </c>
      <c r="B10" s="3" t="s">
        <v>42</v>
      </c>
      <c r="C10" s="3" t="s">
        <v>24</v>
      </c>
      <c r="D10" s="4" t="s">
        <v>25</v>
      </c>
      <c r="E10" s="5">
        <v>27.765471999999999</v>
      </c>
      <c r="F10" s="5">
        <v>43.194769999999998</v>
      </c>
      <c r="G10" s="3" t="s">
        <v>15</v>
      </c>
      <c r="H10" s="3" t="s">
        <v>16</v>
      </c>
      <c r="I10" s="5">
        <v>29911000</v>
      </c>
      <c r="J10" s="3" t="s">
        <v>26</v>
      </c>
      <c r="K10" s="3" t="s">
        <v>27</v>
      </c>
      <c r="L10" s="4" t="s">
        <v>28</v>
      </c>
    </row>
    <row r="11" spans="1:12" ht="45">
      <c r="A11" s="2">
        <v>2019</v>
      </c>
      <c r="B11" s="3" t="s">
        <v>43</v>
      </c>
      <c r="C11" s="3" t="s">
        <v>44</v>
      </c>
      <c r="D11" s="4" t="s">
        <v>45</v>
      </c>
      <c r="E11" s="5">
        <v>27.594131000000001</v>
      </c>
      <c r="F11" s="5">
        <v>43.235106999999999</v>
      </c>
      <c r="G11" s="3" t="s">
        <v>15</v>
      </c>
      <c r="H11" s="3" t="s">
        <v>16</v>
      </c>
      <c r="I11" s="5">
        <v>680346000</v>
      </c>
      <c r="J11" s="3" t="s">
        <v>26</v>
      </c>
      <c r="K11" s="3" t="s">
        <v>46</v>
      </c>
      <c r="L11" s="4" t="s">
        <v>47</v>
      </c>
    </row>
    <row r="12" spans="1:12" ht="75">
      <c r="A12" s="2">
        <v>2018</v>
      </c>
      <c r="B12" s="3" t="s">
        <v>48</v>
      </c>
      <c r="C12" s="3" t="s">
        <v>49</v>
      </c>
      <c r="D12" s="4" t="s">
        <v>50</v>
      </c>
      <c r="E12" s="5">
        <v>27.660153999999999</v>
      </c>
      <c r="F12" s="5">
        <v>43.200797999999999</v>
      </c>
      <c r="G12" s="3" t="s">
        <v>15</v>
      </c>
      <c r="H12" s="3" t="s">
        <v>16</v>
      </c>
      <c r="I12" s="5">
        <v>242827800</v>
      </c>
      <c r="J12" s="3" t="s">
        <v>26</v>
      </c>
      <c r="K12" s="3" t="s">
        <v>51</v>
      </c>
      <c r="L12" s="4" t="s">
        <v>52</v>
      </c>
    </row>
    <row r="13" spans="1:12" ht="105">
      <c r="A13" s="2">
        <v>2019</v>
      </c>
      <c r="B13" s="3" t="s">
        <v>53</v>
      </c>
      <c r="C13" s="3" t="s">
        <v>54</v>
      </c>
      <c r="D13" s="4" t="s">
        <v>55</v>
      </c>
      <c r="E13" s="5">
        <v>27.635452999999998</v>
      </c>
      <c r="F13" s="5">
        <v>43.199561000000003</v>
      </c>
      <c r="G13" s="3" t="s">
        <v>15</v>
      </c>
      <c r="H13" s="3" t="s">
        <v>16</v>
      </c>
      <c r="I13" s="5">
        <v>1678488500</v>
      </c>
      <c r="J13" s="3" t="s">
        <v>26</v>
      </c>
      <c r="K13" s="3" t="s">
        <v>56</v>
      </c>
      <c r="L13" s="4" t="s">
        <v>57</v>
      </c>
    </row>
    <row r="14" spans="1:12" ht="45" hidden="1">
      <c r="A14" s="2">
        <v>2018</v>
      </c>
      <c r="B14" s="3" t="s">
        <v>58</v>
      </c>
      <c r="C14" s="3" t="s">
        <v>24</v>
      </c>
      <c r="D14" s="4" t="s">
        <v>25</v>
      </c>
      <c r="E14" s="5">
        <v>27.869692000000001</v>
      </c>
      <c r="F14" s="5">
        <v>43.237406</v>
      </c>
      <c r="G14" s="3" t="s">
        <v>15</v>
      </c>
      <c r="H14" s="3" t="s">
        <v>16</v>
      </c>
      <c r="I14" s="5">
        <v>37823000</v>
      </c>
      <c r="J14" s="3" t="s">
        <v>26</v>
      </c>
      <c r="K14" s="3" t="s">
        <v>27</v>
      </c>
      <c r="L14" s="4" t="s">
        <v>28</v>
      </c>
    </row>
    <row r="15" spans="1:12" ht="135" hidden="1">
      <c r="A15" s="2">
        <v>2018</v>
      </c>
      <c r="B15" s="3" t="s">
        <v>59</v>
      </c>
      <c r="C15" s="3" t="s">
        <v>13</v>
      </c>
      <c r="D15" s="4" t="s">
        <v>14</v>
      </c>
      <c r="E15" s="5">
        <v>27.855556</v>
      </c>
      <c r="F15" s="5">
        <v>43.280278000000003</v>
      </c>
      <c r="G15" s="3" t="s">
        <v>15</v>
      </c>
      <c r="H15" s="3" t="s">
        <v>16</v>
      </c>
      <c r="I15" s="5">
        <v>11399766</v>
      </c>
      <c r="J15" s="3" t="s">
        <v>26</v>
      </c>
      <c r="K15" s="3" t="s">
        <v>18</v>
      </c>
      <c r="L15" s="4" t="s">
        <v>19</v>
      </c>
    </row>
    <row r="16" spans="1:12" ht="45" hidden="1">
      <c r="A16" s="2">
        <v>2019</v>
      </c>
      <c r="B16" s="3" t="s">
        <v>60</v>
      </c>
      <c r="C16" s="3" t="s">
        <v>61</v>
      </c>
      <c r="D16" s="4" t="s">
        <v>62</v>
      </c>
      <c r="E16" s="5">
        <v>25.305537999999999</v>
      </c>
      <c r="F16" s="5">
        <v>43.639465000000001</v>
      </c>
      <c r="G16" s="3" t="s">
        <v>15</v>
      </c>
      <c r="H16" s="3" t="s">
        <v>16</v>
      </c>
      <c r="I16" s="5">
        <v>474699220</v>
      </c>
      <c r="J16" s="3" t="s">
        <v>17</v>
      </c>
      <c r="K16" s="3" t="s">
        <v>63</v>
      </c>
      <c r="L16" s="4" t="s">
        <v>64</v>
      </c>
    </row>
    <row r="17" spans="1:12" ht="60" hidden="1">
      <c r="A17" s="2">
        <v>2018</v>
      </c>
      <c r="B17" s="3" t="s">
        <v>65</v>
      </c>
      <c r="C17" s="3" t="s">
        <v>35</v>
      </c>
      <c r="D17" s="4" t="s">
        <v>36</v>
      </c>
      <c r="E17" s="5">
        <v>25.610555000000002</v>
      </c>
      <c r="F17" s="5">
        <v>43.060555000000001</v>
      </c>
      <c r="G17" s="3" t="s">
        <v>15</v>
      </c>
      <c r="H17" s="3" t="s">
        <v>16</v>
      </c>
      <c r="I17" s="5">
        <v>6377000</v>
      </c>
      <c r="J17" s="3" t="s">
        <v>17</v>
      </c>
      <c r="K17" s="3" t="s">
        <v>37</v>
      </c>
      <c r="L17" s="4" t="s">
        <v>38</v>
      </c>
    </row>
    <row r="18" spans="1:12" ht="45">
      <c r="A18" s="2">
        <v>2019</v>
      </c>
      <c r="B18" s="3" t="s">
        <v>66</v>
      </c>
      <c r="C18" s="3" t="s">
        <v>44</v>
      </c>
      <c r="D18" s="4" t="s">
        <v>45</v>
      </c>
      <c r="E18" s="5">
        <v>23.463965999999999</v>
      </c>
      <c r="F18" s="5">
        <v>43.283180000000002</v>
      </c>
      <c r="G18" s="3" t="s">
        <v>15</v>
      </c>
      <c r="H18" s="3" t="s">
        <v>16</v>
      </c>
      <c r="I18" s="5">
        <v>447929129</v>
      </c>
      <c r="J18" s="3" t="s">
        <v>26</v>
      </c>
      <c r="K18" s="3" t="s">
        <v>46</v>
      </c>
      <c r="L18" s="4" t="s">
        <v>47</v>
      </c>
    </row>
    <row r="19" spans="1:12" ht="45">
      <c r="A19" s="2">
        <v>2019</v>
      </c>
      <c r="B19" s="3" t="s">
        <v>67</v>
      </c>
      <c r="C19" s="3" t="s">
        <v>44</v>
      </c>
      <c r="D19" s="4" t="s">
        <v>45</v>
      </c>
      <c r="E19" s="5">
        <v>24.170936999999999</v>
      </c>
      <c r="F19" s="5">
        <v>43.088183999999998</v>
      </c>
      <c r="G19" s="3" t="s">
        <v>15</v>
      </c>
      <c r="H19" s="3" t="s">
        <v>16</v>
      </c>
      <c r="I19" s="5">
        <v>509000000</v>
      </c>
      <c r="J19" s="3" t="s">
        <v>26</v>
      </c>
      <c r="K19" s="3" t="s">
        <v>46</v>
      </c>
      <c r="L19" s="4" t="s">
        <v>47</v>
      </c>
    </row>
    <row r="20" spans="1:12" ht="45" hidden="1">
      <c r="A20" s="2">
        <v>2018</v>
      </c>
      <c r="B20" s="3" t="s">
        <v>68</v>
      </c>
      <c r="C20" s="3" t="s">
        <v>69</v>
      </c>
      <c r="D20" s="4" t="s">
        <v>70</v>
      </c>
      <c r="E20" s="5">
        <v>24.739861000000001</v>
      </c>
      <c r="F20" s="5">
        <v>42.169777000000003</v>
      </c>
      <c r="G20" s="3" t="s">
        <v>15</v>
      </c>
      <c r="H20" s="3" t="s">
        <v>16</v>
      </c>
      <c r="I20" s="5">
        <v>114608000</v>
      </c>
      <c r="J20" s="3" t="s">
        <v>26</v>
      </c>
      <c r="K20" s="3" t="s">
        <v>71</v>
      </c>
      <c r="L20" s="4" t="s">
        <v>72</v>
      </c>
    </row>
    <row r="21" spans="1:12" ht="45" hidden="1">
      <c r="A21" s="2">
        <v>2018</v>
      </c>
      <c r="B21" s="3" t="s">
        <v>73</v>
      </c>
      <c r="C21" s="3" t="s">
        <v>24</v>
      </c>
      <c r="D21" s="4" t="s">
        <v>25</v>
      </c>
      <c r="E21" s="5">
        <v>24.740971999999999</v>
      </c>
      <c r="F21" s="5">
        <v>42.183805999999997</v>
      </c>
      <c r="G21" s="3" t="s">
        <v>15</v>
      </c>
      <c r="H21" s="3" t="s">
        <v>16</v>
      </c>
      <c r="I21" s="5">
        <v>141815000</v>
      </c>
      <c r="J21" s="3" t="s">
        <v>26</v>
      </c>
      <c r="K21" s="3" t="s">
        <v>27</v>
      </c>
      <c r="L21" s="4" t="s">
        <v>28</v>
      </c>
    </row>
    <row r="22" spans="1:12" ht="45" hidden="1">
      <c r="A22" s="2">
        <v>2019</v>
      </c>
      <c r="B22" s="3" t="s">
        <v>74</v>
      </c>
      <c r="C22" s="3" t="s">
        <v>75</v>
      </c>
      <c r="D22" s="4" t="s">
        <v>76</v>
      </c>
      <c r="E22" s="5">
        <v>24.864027</v>
      </c>
      <c r="F22" s="5">
        <v>42.026443</v>
      </c>
      <c r="G22" s="3" t="s">
        <v>15</v>
      </c>
      <c r="H22" s="3" t="s">
        <v>16</v>
      </c>
      <c r="I22" s="5">
        <v>108588000</v>
      </c>
      <c r="J22" s="3" t="s">
        <v>17</v>
      </c>
      <c r="K22" s="3" t="s">
        <v>77</v>
      </c>
      <c r="L22" s="4" t="s">
        <v>78</v>
      </c>
    </row>
    <row r="23" spans="1:12" ht="60" hidden="1">
      <c r="A23" s="2">
        <v>2018</v>
      </c>
      <c r="B23" s="3" t="s">
        <v>79</v>
      </c>
      <c r="C23" s="3" t="s">
        <v>35</v>
      </c>
      <c r="D23" s="4" t="s">
        <v>36</v>
      </c>
      <c r="E23" s="5">
        <v>24.522258000000001</v>
      </c>
      <c r="F23" s="5">
        <v>42.134638000000002</v>
      </c>
      <c r="G23" s="3" t="s">
        <v>15</v>
      </c>
      <c r="H23" s="3" t="s">
        <v>16</v>
      </c>
      <c r="I23" s="5">
        <v>544688339</v>
      </c>
      <c r="J23" s="3" t="s">
        <v>26</v>
      </c>
      <c r="K23" s="3" t="s">
        <v>80</v>
      </c>
      <c r="L23" s="4" t="s">
        <v>81</v>
      </c>
    </row>
    <row r="24" spans="1:12" ht="45" hidden="1">
      <c r="A24" s="2">
        <v>2018</v>
      </c>
      <c r="B24" s="3" t="s">
        <v>82</v>
      </c>
      <c r="C24" s="3" t="s">
        <v>24</v>
      </c>
      <c r="D24" s="4" t="s">
        <v>25</v>
      </c>
      <c r="E24" s="5">
        <v>26</v>
      </c>
      <c r="F24" s="5">
        <v>43.52</v>
      </c>
      <c r="G24" s="3" t="s">
        <v>15</v>
      </c>
      <c r="H24" s="3" t="s">
        <v>16</v>
      </c>
      <c r="I24" s="5">
        <v>248927000</v>
      </c>
      <c r="J24" s="3" t="s">
        <v>26</v>
      </c>
      <c r="K24" s="3" t="s">
        <v>27</v>
      </c>
      <c r="L24" s="4" t="s">
        <v>28</v>
      </c>
    </row>
    <row r="25" spans="1:12" ht="45" hidden="1">
      <c r="A25" s="2">
        <v>2019</v>
      </c>
      <c r="B25" s="3" t="s">
        <v>83</v>
      </c>
      <c r="C25" s="3" t="s">
        <v>75</v>
      </c>
      <c r="D25" s="4" t="s">
        <v>76</v>
      </c>
      <c r="E25" s="5">
        <v>22.976382999999998</v>
      </c>
      <c r="F25" s="5">
        <v>42.90878</v>
      </c>
      <c r="G25" s="3" t="s">
        <v>15</v>
      </c>
      <c r="H25" s="3" t="s">
        <v>16</v>
      </c>
      <c r="I25" s="5">
        <v>116202000</v>
      </c>
      <c r="J25" s="3" t="s">
        <v>26</v>
      </c>
      <c r="K25" s="3" t="s">
        <v>77</v>
      </c>
      <c r="L25" s="4" t="s">
        <v>78</v>
      </c>
    </row>
    <row r="26" spans="1:12" ht="45" hidden="1">
      <c r="A26" s="2">
        <v>2019</v>
      </c>
      <c r="B26" s="3" t="s">
        <v>84</v>
      </c>
      <c r="C26" s="3" t="s">
        <v>24</v>
      </c>
      <c r="D26" s="4" t="s">
        <v>25</v>
      </c>
      <c r="E26" s="5">
        <v>23.414279000000001</v>
      </c>
      <c r="F26" s="5">
        <v>42.650440000000003</v>
      </c>
      <c r="G26" s="3" t="s">
        <v>15</v>
      </c>
      <c r="H26" s="3" t="s">
        <v>16</v>
      </c>
      <c r="I26" s="5">
        <v>582082469</v>
      </c>
      <c r="J26" s="3" t="s">
        <v>26</v>
      </c>
      <c r="K26" s="3" t="s">
        <v>40</v>
      </c>
      <c r="L26" s="4" t="s">
        <v>41</v>
      </c>
    </row>
    <row r="27" spans="1:12" ht="45" hidden="1">
      <c r="A27" s="2">
        <v>2018</v>
      </c>
      <c r="B27" s="3" t="s">
        <v>85</v>
      </c>
      <c r="C27" s="3" t="s">
        <v>24</v>
      </c>
      <c r="D27" s="4" t="s">
        <v>25</v>
      </c>
      <c r="E27" s="5">
        <v>23.037500000000001</v>
      </c>
      <c r="F27" s="5">
        <v>42.844200000000001</v>
      </c>
      <c r="G27" s="3" t="s">
        <v>15</v>
      </c>
      <c r="H27" s="3" t="s">
        <v>16</v>
      </c>
      <c r="I27" s="5">
        <v>383155389</v>
      </c>
      <c r="J27" s="3" t="s">
        <v>26</v>
      </c>
      <c r="K27" s="3" t="s">
        <v>40</v>
      </c>
      <c r="L27" s="4" t="s">
        <v>41</v>
      </c>
    </row>
    <row r="28" spans="1:12" ht="45" hidden="1">
      <c r="A28" s="2">
        <v>2018</v>
      </c>
      <c r="B28" s="3" t="s">
        <v>86</v>
      </c>
      <c r="C28" s="3" t="s">
        <v>24</v>
      </c>
      <c r="D28" s="4" t="s">
        <v>25</v>
      </c>
      <c r="E28" s="5">
        <v>23.284389999999998</v>
      </c>
      <c r="F28" s="5">
        <v>42.686819999999997</v>
      </c>
      <c r="G28" s="3" t="s">
        <v>15</v>
      </c>
      <c r="H28" s="3" t="s">
        <v>16</v>
      </c>
      <c r="I28" s="5">
        <v>156388011</v>
      </c>
      <c r="J28" s="3" t="s">
        <v>26</v>
      </c>
      <c r="K28" s="3" t="s">
        <v>40</v>
      </c>
      <c r="L28" s="4" t="s">
        <v>41</v>
      </c>
    </row>
    <row r="29" spans="1:12" ht="45" hidden="1">
      <c r="A29" s="2">
        <v>2019</v>
      </c>
      <c r="B29" s="3" t="s">
        <v>87</v>
      </c>
      <c r="C29" s="3" t="s">
        <v>24</v>
      </c>
      <c r="D29" s="4" t="s">
        <v>25</v>
      </c>
      <c r="E29" s="5">
        <v>26.002517000000001</v>
      </c>
      <c r="F29" s="5">
        <v>42.144905000000001</v>
      </c>
      <c r="G29" s="3" t="s">
        <v>15</v>
      </c>
      <c r="H29" s="3" t="s">
        <v>16</v>
      </c>
      <c r="I29" s="5">
        <v>5703965000</v>
      </c>
      <c r="J29" s="3" t="s">
        <v>26</v>
      </c>
      <c r="K29" s="3" t="s">
        <v>27</v>
      </c>
      <c r="L29" s="4" t="s">
        <v>28</v>
      </c>
    </row>
    <row r="30" spans="1:12" ht="45" hidden="1">
      <c r="A30" s="2">
        <v>2018</v>
      </c>
      <c r="B30" s="3" t="s">
        <v>88</v>
      </c>
      <c r="C30" s="3" t="s">
        <v>24</v>
      </c>
      <c r="D30" s="4" t="s">
        <v>25</v>
      </c>
      <c r="E30" s="5">
        <v>26.132014999999999</v>
      </c>
      <c r="F30" s="5">
        <v>42.256419999999999</v>
      </c>
      <c r="G30" s="3" t="s">
        <v>15</v>
      </c>
      <c r="H30" s="3" t="s">
        <v>16</v>
      </c>
      <c r="I30" s="5">
        <v>9574047000</v>
      </c>
      <c r="J30" s="3" t="s">
        <v>26</v>
      </c>
      <c r="K30" s="3" t="s">
        <v>27</v>
      </c>
      <c r="L30" s="4" t="s">
        <v>28</v>
      </c>
    </row>
    <row r="31" spans="1:12" ht="45" hidden="1">
      <c r="A31" s="2">
        <v>2018</v>
      </c>
      <c r="B31" s="3" t="s">
        <v>89</v>
      </c>
      <c r="C31" s="3" t="s">
        <v>24</v>
      </c>
      <c r="D31" s="4" t="s">
        <v>25</v>
      </c>
      <c r="E31" s="5">
        <v>25.906140000000001</v>
      </c>
      <c r="F31" s="5">
        <v>42.154471999999998</v>
      </c>
      <c r="G31" s="3" t="s">
        <v>15</v>
      </c>
      <c r="H31" s="3" t="s">
        <v>16</v>
      </c>
      <c r="I31" s="5">
        <v>475689000</v>
      </c>
      <c r="J31" s="3" t="s">
        <v>26</v>
      </c>
      <c r="K31" s="3" t="s">
        <v>40</v>
      </c>
      <c r="L31" s="4" t="s">
        <v>41</v>
      </c>
    </row>
    <row r="32" spans="1:12" ht="45" hidden="1">
      <c r="A32" s="2">
        <v>2018</v>
      </c>
      <c r="B32" s="3" t="s">
        <v>90</v>
      </c>
      <c r="C32" s="3" t="s">
        <v>24</v>
      </c>
      <c r="D32" s="4" t="s">
        <v>25</v>
      </c>
      <c r="E32" s="5">
        <v>26.325852999999999</v>
      </c>
      <c r="F32" s="5">
        <v>42.654761999999998</v>
      </c>
      <c r="G32" s="3" t="s">
        <v>15</v>
      </c>
      <c r="H32" s="3" t="s">
        <v>16</v>
      </c>
      <c r="I32" s="5">
        <v>119768000</v>
      </c>
      <c r="J32" s="3" t="s">
        <v>26</v>
      </c>
      <c r="K32" s="3" t="s">
        <v>27</v>
      </c>
      <c r="L32" s="4" t="s">
        <v>28</v>
      </c>
    </row>
    <row r="33" spans="1:12" ht="45" hidden="1">
      <c r="A33" s="2">
        <v>2019</v>
      </c>
      <c r="B33" s="3" t="s">
        <v>91</v>
      </c>
      <c r="C33" s="3" t="s">
        <v>24</v>
      </c>
      <c r="D33" s="4" t="s">
        <v>25</v>
      </c>
      <c r="E33" s="5">
        <v>25.908916999999999</v>
      </c>
      <c r="F33" s="5">
        <v>42.159083000000003</v>
      </c>
      <c r="G33" s="3" t="s">
        <v>15</v>
      </c>
      <c r="H33" s="3" t="s">
        <v>16</v>
      </c>
      <c r="I33" s="5">
        <v>4234815000</v>
      </c>
      <c r="J33" s="3" t="s">
        <v>26</v>
      </c>
      <c r="K33" s="3" t="s">
        <v>27</v>
      </c>
      <c r="L33" s="4" t="s">
        <v>28</v>
      </c>
    </row>
    <row r="34" spans="1:12" ht="45" hidden="1">
      <c r="A34" s="2">
        <v>2018</v>
      </c>
      <c r="B34" s="3" t="s">
        <v>92</v>
      </c>
      <c r="C34" s="3" t="s">
        <v>69</v>
      </c>
      <c r="D34" s="4" t="s">
        <v>70</v>
      </c>
      <c r="E34" s="5">
        <v>26.519583000000001</v>
      </c>
      <c r="F34" s="5">
        <v>43.275275999999998</v>
      </c>
      <c r="G34" s="3" t="s">
        <v>15</v>
      </c>
      <c r="H34" s="3" t="s">
        <v>16</v>
      </c>
      <c r="I34" s="5">
        <v>244154000</v>
      </c>
      <c r="J34" s="3" t="s">
        <v>26</v>
      </c>
      <c r="K34" s="3" t="s">
        <v>93</v>
      </c>
      <c r="L34" s="4" t="s">
        <v>94</v>
      </c>
    </row>
    <row r="35" spans="1:12" ht="60">
      <c r="A35" s="2">
        <v>2018</v>
      </c>
      <c r="B35" s="3" t="s">
        <v>95</v>
      </c>
      <c r="C35" s="3" t="s">
        <v>96</v>
      </c>
      <c r="D35" s="4" t="s">
        <v>97</v>
      </c>
      <c r="E35" s="5">
        <v>23.10493</v>
      </c>
      <c r="F35" s="5">
        <v>42.593001999999998</v>
      </c>
      <c r="G35" s="3" t="s">
        <v>15</v>
      </c>
      <c r="H35" s="3" t="s">
        <v>16</v>
      </c>
      <c r="I35" s="5">
        <v>128272000</v>
      </c>
      <c r="J35" s="3" t="s">
        <v>26</v>
      </c>
      <c r="K35" s="3" t="s">
        <v>98</v>
      </c>
      <c r="L35" s="4" t="s">
        <v>99</v>
      </c>
    </row>
    <row r="36" spans="1:12" ht="45" hidden="1">
      <c r="A36" s="2">
        <v>2019</v>
      </c>
      <c r="B36" s="3" t="s">
        <v>100</v>
      </c>
      <c r="C36" s="3" t="s">
        <v>24</v>
      </c>
      <c r="D36" s="4" t="s">
        <v>25</v>
      </c>
      <c r="E36" s="5">
        <v>23.078333000000001</v>
      </c>
      <c r="F36" s="5">
        <v>42.606667000000002</v>
      </c>
      <c r="G36" s="3" t="s">
        <v>15</v>
      </c>
      <c r="H36" s="3" t="s">
        <v>16</v>
      </c>
      <c r="I36" s="5">
        <v>273175000</v>
      </c>
      <c r="J36" s="3" t="s">
        <v>26</v>
      </c>
      <c r="K36" s="3" t="s">
        <v>27</v>
      </c>
      <c r="L36" s="4" t="s">
        <v>28</v>
      </c>
    </row>
    <row r="37" spans="1:12" ht="45" hidden="1">
      <c r="A37" s="2">
        <v>2019</v>
      </c>
      <c r="B37" s="3" t="s">
        <v>101</v>
      </c>
      <c r="C37" s="3" t="s">
        <v>24</v>
      </c>
      <c r="D37" s="4" t="s">
        <v>25</v>
      </c>
      <c r="E37" s="5">
        <v>23.034400000000002</v>
      </c>
      <c r="F37" s="5">
        <v>42.285164000000002</v>
      </c>
      <c r="G37" s="3" t="s">
        <v>15</v>
      </c>
      <c r="H37" s="3" t="s">
        <v>16</v>
      </c>
      <c r="I37" s="5">
        <v>875384000</v>
      </c>
      <c r="J37" s="3" t="s">
        <v>26</v>
      </c>
      <c r="K37" s="3" t="s">
        <v>27</v>
      </c>
      <c r="L37" s="4" t="s">
        <v>28</v>
      </c>
    </row>
    <row r="38" spans="1:12" ht="45" hidden="1">
      <c r="A38" s="2">
        <v>2019</v>
      </c>
      <c r="B38" s="3" t="s">
        <v>102</v>
      </c>
      <c r="C38" s="3" t="s">
        <v>24</v>
      </c>
      <c r="D38" s="4" t="s">
        <v>25</v>
      </c>
      <c r="E38" s="5">
        <v>22.108280000000001</v>
      </c>
      <c r="F38" s="5">
        <v>37.418129999999998</v>
      </c>
      <c r="G38" s="3" t="s">
        <v>103</v>
      </c>
      <c r="H38" s="3" t="s">
        <v>16</v>
      </c>
      <c r="I38" s="5">
        <v>2060000000</v>
      </c>
      <c r="J38" s="3" t="s">
        <v>26</v>
      </c>
      <c r="K38" s="3" t="s">
        <v>27</v>
      </c>
      <c r="L38" s="4" t="s">
        <v>28</v>
      </c>
    </row>
    <row r="39" spans="1:12" ht="45" hidden="1">
      <c r="A39" s="2">
        <v>2018</v>
      </c>
      <c r="B39" s="3" t="s">
        <v>104</v>
      </c>
      <c r="C39" s="3" t="s">
        <v>24</v>
      </c>
      <c r="D39" s="4" t="s">
        <v>25</v>
      </c>
      <c r="E39" s="5">
        <v>24.066330000000001</v>
      </c>
      <c r="F39" s="5">
        <v>37.746949999999998</v>
      </c>
      <c r="G39" s="3" t="s">
        <v>103</v>
      </c>
      <c r="H39" s="3" t="s">
        <v>16</v>
      </c>
      <c r="I39" s="5">
        <v>382000000</v>
      </c>
      <c r="J39" s="3" t="s">
        <v>26</v>
      </c>
      <c r="K39" s="3" t="s">
        <v>27</v>
      </c>
      <c r="L39" s="4" t="s">
        <v>28</v>
      </c>
    </row>
    <row r="40" spans="1:12" ht="45" hidden="1">
      <c r="A40" s="2">
        <v>2019</v>
      </c>
      <c r="B40" s="3" t="s">
        <v>105</v>
      </c>
      <c r="C40" s="3" t="s">
        <v>24</v>
      </c>
      <c r="D40" s="4" t="s">
        <v>25</v>
      </c>
      <c r="E40" s="5">
        <v>28.01736</v>
      </c>
      <c r="F40" s="5">
        <v>36.377569999999999</v>
      </c>
      <c r="G40" s="3" t="s">
        <v>103</v>
      </c>
      <c r="H40" s="3" t="s">
        <v>16</v>
      </c>
      <c r="I40" s="5">
        <v>373000000</v>
      </c>
      <c r="J40" s="3" t="s">
        <v>26</v>
      </c>
      <c r="K40" s="3" t="s">
        <v>27</v>
      </c>
      <c r="L40" s="4" t="s">
        <v>28</v>
      </c>
    </row>
    <row r="41" spans="1:12" ht="45" hidden="1">
      <c r="A41" s="2">
        <v>2019</v>
      </c>
      <c r="B41" s="3" t="s">
        <v>106</v>
      </c>
      <c r="C41" s="3" t="s">
        <v>24</v>
      </c>
      <c r="D41" s="4" t="s">
        <v>25</v>
      </c>
      <c r="E41" s="5">
        <v>27.048490000000001</v>
      </c>
      <c r="F41" s="5">
        <v>36.822420000000001</v>
      </c>
      <c r="G41" s="3" t="s">
        <v>103</v>
      </c>
      <c r="H41" s="3" t="s">
        <v>16</v>
      </c>
      <c r="I41" s="5">
        <v>190000000</v>
      </c>
      <c r="J41" s="3" t="s">
        <v>26</v>
      </c>
      <c r="K41" s="3" t="s">
        <v>27</v>
      </c>
      <c r="L41" s="4" t="s">
        <v>28</v>
      </c>
    </row>
    <row r="42" spans="1:12" ht="45" hidden="1">
      <c r="A42" s="2">
        <v>2018</v>
      </c>
      <c r="B42" s="3" t="s">
        <v>107</v>
      </c>
      <c r="C42" s="3" t="s">
        <v>24</v>
      </c>
      <c r="D42" s="4" t="s">
        <v>25</v>
      </c>
      <c r="E42" s="5">
        <v>24.052340000000001</v>
      </c>
      <c r="F42" s="5">
        <v>38.389919999999996</v>
      </c>
      <c r="G42" s="3" t="s">
        <v>103</v>
      </c>
      <c r="H42" s="3" t="s">
        <v>16</v>
      </c>
      <c r="I42" s="5">
        <v>839000000</v>
      </c>
      <c r="J42" s="3" t="s">
        <v>26</v>
      </c>
      <c r="K42" s="3" t="s">
        <v>27</v>
      </c>
      <c r="L42" s="4" t="s">
        <v>28</v>
      </c>
    </row>
    <row r="43" spans="1:12" ht="45" hidden="1">
      <c r="A43" s="2">
        <v>2018</v>
      </c>
      <c r="B43" s="3" t="s">
        <v>108</v>
      </c>
      <c r="C43" s="3" t="s">
        <v>24</v>
      </c>
      <c r="D43" s="4" t="s">
        <v>25</v>
      </c>
      <c r="E43" s="5">
        <v>25.051169999999999</v>
      </c>
      <c r="F43" s="5">
        <v>35.341180000000001</v>
      </c>
      <c r="G43" s="3" t="s">
        <v>103</v>
      </c>
      <c r="H43" s="3" t="s">
        <v>16</v>
      </c>
      <c r="I43" s="5">
        <v>701000000</v>
      </c>
      <c r="J43" s="3" t="s">
        <v>26</v>
      </c>
      <c r="K43" s="3" t="s">
        <v>27</v>
      </c>
      <c r="L43" s="4" t="s">
        <v>28</v>
      </c>
    </row>
    <row r="44" spans="1:12" ht="45" hidden="1">
      <c r="A44" s="2">
        <v>2018</v>
      </c>
      <c r="B44" s="3" t="s">
        <v>109</v>
      </c>
      <c r="C44" s="3" t="s">
        <v>24</v>
      </c>
      <c r="D44" s="4" t="s">
        <v>25</v>
      </c>
      <c r="E44" s="5">
        <v>21.929410000000001</v>
      </c>
      <c r="F44" s="5">
        <v>40.392099999999999</v>
      </c>
      <c r="G44" s="3" t="s">
        <v>103</v>
      </c>
      <c r="H44" s="3" t="s">
        <v>16</v>
      </c>
      <c r="I44" s="5">
        <v>9230000000</v>
      </c>
      <c r="J44" s="3" t="s">
        <v>26</v>
      </c>
      <c r="K44" s="3" t="s">
        <v>27</v>
      </c>
      <c r="L44" s="4" t="s">
        <v>28</v>
      </c>
    </row>
    <row r="45" spans="1:12" ht="45" hidden="1">
      <c r="A45" s="2">
        <v>2018</v>
      </c>
      <c r="B45" s="3" t="s">
        <v>110</v>
      </c>
      <c r="C45" s="3" t="s">
        <v>24</v>
      </c>
      <c r="D45" s="4" t="s">
        <v>25</v>
      </c>
      <c r="E45" s="5">
        <v>21.78838</v>
      </c>
      <c r="F45" s="5">
        <v>40.407150000000001</v>
      </c>
      <c r="G45" s="3" t="s">
        <v>103</v>
      </c>
      <c r="H45" s="3" t="s">
        <v>16</v>
      </c>
      <c r="I45" s="5">
        <v>5790000000</v>
      </c>
      <c r="J45" s="3" t="s">
        <v>26</v>
      </c>
      <c r="K45" s="3" t="s">
        <v>27</v>
      </c>
      <c r="L45" s="4" t="s">
        <v>28</v>
      </c>
    </row>
    <row r="46" spans="1:12" ht="45" hidden="1">
      <c r="A46" s="2">
        <v>2018</v>
      </c>
      <c r="B46" s="3" t="s">
        <v>111</v>
      </c>
      <c r="C46" s="3" t="s">
        <v>24</v>
      </c>
      <c r="D46" s="4" t="s">
        <v>25</v>
      </c>
      <c r="E46" s="5">
        <v>26.13804</v>
      </c>
      <c r="F46" s="5">
        <v>35.004910000000002</v>
      </c>
      <c r="G46" s="3" t="s">
        <v>103</v>
      </c>
      <c r="H46" s="3" t="s">
        <v>16</v>
      </c>
      <c r="I46" s="5">
        <v>792000000</v>
      </c>
      <c r="J46" s="3" t="s">
        <v>26</v>
      </c>
      <c r="K46" s="3" t="s">
        <v>27</v>
      </c>
      <c r="L46" s="4" t="s">
        <v>28</v>
      </c>
    </row>
    <row r="47" spans="1:12" ht="45" hidden="1">
      <c r="A47" s="2">
        <v>2018</v>
      </c>
      <c r="B47" s="3" t="s">
        <v>112</v>
      </c>
      <c r="C47" s="3" t="s">
        <v>24</v>
      </c>
      <c r="D47" s="4" t="s">
        <v>25</v>
      </c>
      <c r="E47" s="5">
        <v>24.038340000000002</v>
      </c>
      <c r="F47" s="5">
        <v>35.488120000000002</v>
      </c>
      <c r="G47" s="3" t="s">
        <v>103</v>
      </c>
      <c r="H47" s="3" t="s">
        <v>16</v>
      </c>
      <c r="I47" s="5">
        <v>446000000</v>
      </c>
      <c r="J47" s="3" t="s">
        <v>26</v>
      </c>
      <c r="K47" s="3" t="s">
        <v>27</v>
      </c>
      <c r="L47" s="4" t="s">
        <v>28</v>
      </c>
    </row>
    <row r="48" spans="1:12" ht="45" hidden="1">
      <c r="A48" s="2">
        <v>2019</v>
      </c>
      <c r="B48" s="3" t="s">
        <v>113</v>
      </c>
      <c r="C48" s="3" t="s">
        <v>24</v>
      </c>
      <c r="D48" s="4" t="s">
        <v>25</v>
      </c>
      <c r="E48" s="5">
        <v>26.15408</v>
      </c>
      <c r="F48" s="5">
        <v>38.33126</v>
      </c>
      <c r="G48" s="3" t="s">
        <v>103</v>
      </c>
      <c r="H48" s="3" t="s">
        <v>16</v>
      </c>
      <c r="I48" s="5">
        <v>123000000</v>
      </c>
      <c r="J48" s="3" t="s">
        <v>26</v>
      </c>
      <c r="K48" s="3" t="s">
        <v>27</v>
      </c>
      <c r="L48" s="4" t="s">
        <v>28</v>
      </c>
    </row>
    <row r="49" spans="1:12" ht="105" hidden="1">
      <c r="A49" s="2">
        <v>2019</v>
      </c>
      <c r="B49" s="3" t="s">
        <v>114</v>
      </c>
      <c r="C49" s="3" t="s">
        <v>115</v>
      </c>
      <c r="D49" s="4" t="s">
        <v>116</v>
      </c>
      <c r="E49" s="5">
        <v>22.691669999999998</v>
      </c>
      <c r="F49" s="5">
        <v>38.36083</v>
      </c>
      <c r="G49" s="3" t="s">
        <v>103</v>
      </c>
      <c r="H49" s="3" t="s">
        <v>16</v>
      </c>
      <c r="I49" s="5">
        <v>1215000000</v>
      </c>
      <c r="J49" s="3" t="s">
        <v>26</v>
      </c>
      <c r="K49" s="3" t="s">
        <v>117</v>
      </c>
      <c r="L49" s="4" t="s">
        <v>118</v>
      </c>
    </row>
    <row r="50" spans="1:12" ht="45">
      <c r="A50" s="2">
        <v>2018</v>
      </c>
      <c r="B50" s="3" t="s">
        <v>119</v>
      </c>
      <c r="C50" s="3" t="s">
        <v>30</v>
      </c>
      <c r="D50" s="4" t="s">
        <v>31</v>
      </c>
      <c r="E50" s="5">
        <v>23.60276</v>
      </c>
      <c r="F50" s="5">
        <v>38.032359999999997</v>
      </c>
      <c r="G50" s="3" t="s">
        <v>103</v>
      </c>
      <c r="H50" s="3" t="s">
        <v>16</v>
      </c>
      <c r="I50" s="5">
        <v>1330000000</v>
      </c>
      <c r="J50" s="3" t="s">
        <v>17</v>
      </c>
      <c r="K50" s="3" t="s">
        <v>32</v>
      </c>
      <c r="L50" s="4" t="s">
        <v>33</v>
      </c>
    </row>
    <row r="51" spans="1:12" ht="45">
      <c r="A51" s="2">
        <v>2019</v>
      </c>
      <c r="B51" s="3" t="s">
        <v>120</v>
      </c>
      <c r="C51" s="3" t="s">
        <v>30</v>
      </c>
      <c r="D51" s="4" t="s">
        <v>31</v>
      </c>
      <c r="E51" s="5">
        <v>23.510829999999999</v>
      </c>
      <c r="F51" s="5">
        <v>38.04222</v>
      </c>
      <c r="G51" s="3" t="s">
        <v>103</v>
      </c>
      <c r="H51" s="3" t="s">
        <v>16</v>
      </c>
      <c r="I51" s="5">
        <v>1840000000</v>
      </c>
      <c r="J51" s="3" t="s">
        <v>17</v>
      </c>
      <c r="K51" s="3" t="s">
        <v>32</v>
      </c>
      <c r="L51" s="4" t="s">
        <v>33</v>
      </c>
    </row>
    <row r="52" spans="1:12" ht="45">
      <c r="A52" s="2">
        <v>2018</v>
      </c>
      <c r="B52" s="3" t="s">
        <v>121</v>
      </c>
      <c r="C52" s="3" t="s">
        <v>30</v>
      </c>
      <c r="D52" s="4" t="s">
        <v>31</v>
      </c>
      <c r="E52" s="5">
        <v>22.87819</v>
      </c>
      <c r="F52" s="5">
        <v>40.679519999999997</v>
      </c>
      <c r="G52" s="3" t="s">
        <v>103</v>
      </c>
      <c r="H52" s="3" t="s">
        <v>16</v>
      </c>
      <c r="I52" s="5">
        <v>281000000</v>
      </c>
      <c r="J52" s="3" t="s">
        <v>26</v>
      </c>
      <c r="K52" s="3" t="s">
        <v>32</v>
      </c>
      <c r="L52" s="4" t="s">
        <v>33</v>
      </c>
    </row>
    <row r="53" spans="1:12" ht="45">
      <c r="A53" s="2">
        <v>2019</v>
      </c>
      <c r="B53" s="3" t="s">
        <v>122</v>
      </c>
      <c r="C53" s="3" t="s">
        <v>30</v>
      </c>
      <c r="D53" s="4" t="s">
        <v>31</v>
      </c>
      <c r="E53" s="5">
        <v>23.073609999999999</v>
      </c>
      <c r="F53" s="5">
        <v>37.91778</v>
      </c>
      <c r="G53" s="3" t="s">
        <v>103</v>
      </c>
      <c r="H53" s="3" t="s">
        <v>16</v>
      </c>
      <c r="I53" s="5">
        <v>2003520000</v>
      </c>
      <c r="J53" s="3" t="s">
        <v>26</v>
      </c>
      <c r="K53" s="3" t="s">
        <v>32</v>
      </c>
      <c r="L53" s="4" t="s">
        <v>33</v>
      </c>
    </row>
    <row r="54" spans="1:12" ht="45" hidden="1">
      <c r="A54" s="2">
        <v>2019</v>
      </c>
      <c r="B54" s="3" t="s">
        <v>123</v>
      </c>
      <c r="C54" s="3" t="s">
        <v>24</v>
      </c>
      <c r="D54" s="4" t="s">
        <v>25</v>
      </c>
      <c r="E54" s="5">
        <v>22.066610000000001</v>
      </c>
      <c r="F54" s="5">
        <v>37.415660000000003</v>
      </c>
      <c r="G54" s="3" t="s">
        <v>103</v>
      </c>
      <c r="H54" s="3" t="s">
        <v>16</v>
      </c>
      <c r="I54" s="5">
        <v>607000000</v>
      </c>
      <c r="J54" s="3" t="s">
        <v>26</v>
      </c>
      <c r="K54" s="3" t="s">
        <v>27</v>
      </c>
      <c r="L54" s="4" t="s">
        <v>28</v>
      </c>
    </row>
    <row r="55" spans="1:12" ht="120">
      <c r="A55" s="2">
        <v>2018</v>
      </c>
      <c r="B55" s="3" t="s">
        <v>124</v>
      </c>
      <c r="C55" s="3" t="s">
        <v>125</v>
      </c>
      <c r="D55" s="4" t="s">
        <v>126</v>
      </c>
      <c r="E55" s="5">
        <v>23.592860000000002</v>
      </c>
      <c r="F55" s="5">
        <v>38.036790000000003</v>
      </c>
      <c r="G55" s="3" t="s">
        <v>103</v>
      </c>
      <c r="H55" s="3" t="s">
        <v>16</v>
      </c>
      <c r="I55" s="5">
        <v>289000000</v>
      </c>
      <c r="J55" s="3" t="s">
        <v>26</v>
      </c>
      <c r="K55" s="3" t="s">
        <v>46</v>
      </c>
      <c r="L55" s="4" t="s">
        <v>47</v>
      </c>
    </row>
    <row r="56" spans="1:12" ht="120">
      <c r="A56" s="2">
        <v>2018</v>
      </c>
      <c r="B56" s="3" t="s">
        <v>127</v>
      </c>
      <c r="C56" s="3" t="s">
        <v>125</v>
      </c>
      <c r="D56" s="4" t="s">
        <v>126</v>
      </c>
      <c r="E56" s="5">
        <v>21.84543</v>
      </c>
      <c r="F56" s="5">
        <v>38.335569999999997</v>
      </c>
      <c r="G56" s="3" t="s">
        <v>103</v>
      </c>
      <c r="H56" s="3" t="s">
        <v>16</v>
      </c>
      <c r="I56" s="5">
        <v>717000000</v>
      </c>
      <c r="J56" s="3" t="s">
        <v>26</v>
      </c>
      <c r="K56" s="3" t="s">
        <v>46</v>
      </c>
      <c r="L56" s="4" t="s">
        <v>47</v>
      </c>
    </row>
    <row r="57" spans="1:12" ht="120">
      <c r="A57" s="2">
        <v>2019</v>
      </c>
      <c r="B57" s="3" t="s">
        <v>128</v>
      </c>
      <c r="C57" s="3" t="s">
        <v>125</v>
      </c>
      <c r="D57" s="4" t="s">
        <v>126</v>
      </c>
      <c r="E57" s="5">
        <v>23.52458</v>
      </c>
      <c r="F57" s="5">
        <v>38.130180000000003</v>
      </c>
      <c r="G57" s="3" t="s">
        <v>103</v>
      </c>
      <c r="H57" s="3" t="s">
        <v>16</v>
      </c>
      <c r="I57" s="5">
        <v>1500000000</v>
      </c>
      <c r="J57" s="3" t="s">
        <v>26</v>
      </c>
      <c r="K57" s="3" t="s">
        <v>46</v>
      </c>
      <c r="L57" s="4" t="s">
        <v>47</v>
      </c>
    </row>
    <row r="58" spans="1:12" ht="120">
      <c r="A58" s="2">
        <v>2019</v>
      </c>
      <c r="B58" s="3" t="s">
        <v>129</v>
      </c>
      <c r="C58" s="3" t="s">
        <v>125</v>
      </c>
      <c r="D58" s="4" t="s">
        <v>126</v>
      </c>
      <c r="E58" s="5">
        <v>24.063929999999999</v>
      </c>
      <c r="F58" s="5">
        <v>38.374879999999997</v>
      </c>
      <c r="G58" s="3" t="s">
        <v>103</v>
      </c>
      <c r="H58" s="3" t="s">
        <v>16</v>
      </c>
      <c r="I58" s="5">
        <v>852000000</v>
      </c>
      <c r="J58" s="3" t="s">
        <v>26</v>
      </c>
      <c r="K58" s="3" t="s">
        <v>46</v>
      </c>
      <c r="L58" s="4" t="s">
        <v>47</v>
      </c>
    </row>
    <row r="59" spans="1:12" ht="120">
      <c r="A59" s="2">
        <v>2018</v>
      </c>
      <c r="B59" s="3" t="s">
        <v>130</v>
      </c>
      <c r="C59" s="3" t="s">
        <v>125</v>
      </c>
      <c r="D59" s="4" t="s">
        <v>126</v>
      </c>
      <c r="E59" s="5">
        <v>22.953199999999999</v>
      </c>
      <c r="F59" s="5">
        <v>40.699100000000001</v>
      </c>
      <c r="G59" s="3" t="s">
        <v>103</v>
      </c>
      <c r="H59" s="3" t="s">
        <v>16</v>
      </c>
      <c r="I59" s="5">
        <v>616000000</v>
      </c>
      <c r="J59" s="3" t="s">
        <v>26</v>
      </c>
      <c r="K59" s="3" t="s">
        <v>46</v>
      </c>
      <c r="L59" s="4" t="s">
        <v>47</v>
      </c>
    </row>
    <row r="60" spans="1:12" ht="120">
      <c r="A60" s="2">
        <v>2019</v>
      </c>
      <c r="B60" s="3" t="s">
        <v>131</v>
      </c>
      <c r="C60" s="3" t="s">
        <v>125</v>
      </c>
      <c r="D60" s="4" t="s">
        <v>126</v>
      </c>
      <c r="E60" s="5">
        <v>22.984500000000001</v>
      </c>
      <c r="F60" s="5">
        <v>39.351709999999997</v>
      </c>
      <c r="G60" s="3" t="s">
        <v>103</v>
      </c>
      <c r="H60" s="3" t="s">
        <v>16</v>
      </c>
      <c r="I60" s="5">
        <v>1250000000</v>
      </c>
      <c r="J60" s="3" t="s">
        <v>26</v>
      </c>
      <c r="K60" s="3" t="s">
        <v>46</v>
      </c>
      <c r="L60" s="4" t="s">
        <v>47</v>
      </c>
    </row>
    <row r="61" spans="1:12" ht="45" hidden="1">
      <c r="A61" s="2">
        <v>2018</v>
      </c>
      <c r="B61" s="3" t="s">
        <v>132</v>
      </c>
      <c r="C61" s="3" t="s">
        <v>24</v>
      </c>
      <c r="D61" s="4" t="s">
        <v>25</v>
      </c>
      <c r="E61" s="5">
        <v>22.885300000000001</v>
      </c>
      <c r="F61" s="5">
        <v>40.687130000000003</v>
      </c>
      <c r="G61" s="3" t="s">
        <v>103</v>
      </c>
      <c r="H61" s="3" t="s">
        <v>16</v>
      </c>
      <c r="I61" s="5">
        <v>458000000</v>
      </c>
      <c r="J61" s="3" t="s">
        <v>26</v>
      </c>
      <c r="K61" s="3" t="s">
        <v>27</v>
      </c>
      <c r="L61" s="4" t="s">
        <v>28</v>
      </c>
    </row>
    <row r="62" spans="1:12" ht="45" hidden="1">
      <c r="A62" s="2">
        <v>2019</v>
      </c>
      <c r="B62" s="3" t="s">
        <v>133</v>
      </c>
      <c r="C62" s="3" t="s">
        <v>24</v>
      </c>
      <c r="D62" s="4" t="s">
        <v>25</v>
      </c>
      <c r="E62" s="5">
        <v>25.477889999999999</v>
      </c>
      <c r="F62" s="5">
        <v>36.413089999999997</v>
      </c>
      <c r="G62" s="3" t="s">
        <v>103</v>
      </c>
      <c r="H62" s="3" t="s">
        <v>16</v>
      </c>
      <c r="I62" s="5">
        <v>161000000</v>
      </c>
      <c r="J62" s="3" t="s">
        <v>26</v>
      </c>
      <c r="K62" s="3" t="s">
        <v>27</v>
      </c>
      <c r="L62" s="4" t="s">
        <v>28</v>
      </c>
    </row>
    <row r="63" spans="1:12" ht="45" hidden="1">
      <c r="A63" s="2">
        <v>2019</v>
      </c>
      <c r="B63" s="3" t="s">
        <v>134</v>
      </c>
      <c r="C63" s="3" t="s">
        <v>24</v>
      </c>
      <c r="D63" s="4" t="s">
        <v>25</v>
      </c>
      <c r="E63" s="5">
        <v>22.688590000000001</v>
      </c>
      <c r="F63" s="5">
        <v>38.357390000000002</v>
      </c>
      <c r="G63" s="3" t="s">
        <v>103</v>
      </c>
      <c r="H63" s="3" t="s">
        <v>16</v>
      </c>
      <c r="I63" s="5">
        <v>758000000</v>
      </c>
      <c r="J63" s="3" t="s">
        <v>26</v>
      </c>
      <c r="K63" s="3" t="s">
        <v>27</v>
      </c>
      <c r="L63" s="4" t="s">
        <v>28</v>
      </c>
    </row>
    <row r="64" spans="1:12" ht="45" hidden="1">
      <c r="A64" s="2">
        <v>2018</v>
      </c>
      <c r="B64" s="3" t="s">
        <v>135</v>
      </c>
      <c r="C64" s="3" t="s">
        <v>24</v>
      </c>
      <c r="D64" s="4" t="s">
        <v>25</v>
      </c>
      <c r="E64" s="5">
        <v>22.948899999999998</v>
      </c>
      <c r="F64" s="5">
        <v>38.237020000000001</v>
      </c>
      <c r="G64" s="3" t="s">
        <v>103</v>
      </c>
      <c r="H64" s="3" t="s">
        <v>16</v>
      </c>
      <c r="I64" s="5">
        <v>450000000</v>
      </c>
      <c r="J64" s="3" t="s">
        <v>26</v>
      </c>
      <c r="K64" s="3" t="s">
        <v>27</v>
      </c>
      <c r="L64" s="4" t="s">
        <v>28</v>
      </c>
    </row>
    <row r="65" spans="1:12" ht="45" hidden="1">
      <c r="A65" s="2">
        <v>2018</v>
      </c>
      <c r="B65" s="3" t="s">
        <v>136</v>
      </c>
      <c r="C65" s="3" t="s">
        <v>24</v>
      </c>
      <c r="D65" s="4" t="s">
        <v>25</v>
      </c>
      <c r="E65" s="5">
        <v>23.329460000000001</v>
      </c>
      <c r="F65" s="5">
        <v>38.279490000000003</v>
      </c>
      <c r="G65" s="3" t="s">
        <v>103</v>
      </c>
      <c r="H65" s="3" t="s">
        <v>16</v>
      </c>
      <c r="I65" s="5">
        <v>554000000</v>
      </c>
      <c r="J65" s="3" t="s">
        <v>17</v>
      </c>
      <c r="K65" s="3" t="s">
        <v>27</v>
      </c>
      <c r="L65" s="4" t="s">
        <v>28</v>
      </c>
    </row>
    <row r="66" spans="1:12" ht="45" hidden="1">
      <c r="A66" s="2">
        <v>2019</v>
      </c>
      <c r="B66" s="3" t="s">
        <v>137</v>
      </c>
      <c r="C66" s="3" t="s">
        <v>24</v>
      </c>
      <c r="D66" s="4" t="s">
        <v>25</v>
      </c>
      <c r="E66" s="5">
        <v>26.549130000000002</v>
      </c>
      <c r="F66" s="5">
        <v>39.118569999999998</v>
      </c>
      <c r="G66" s="3" t="s">
        <v>103</v>
      </c>
      <c r="H66" s="3" t="s">
        <v>16</v>
      </c>
      <c r="I66" s="5">
        <v>172000000</v>
      </c>
      <c r="J66" s="3" t="s">
        <v>26</v>
      </c>
      <c r="K66" s="3" t="s">
        <v>27</v>
      </c>
      <c r="L66" s="4" t="s">
        <v>28</v>
      </c>
    </row>
    <row r="67" spans="1:12" ht="45" hidden="1">
      <c r="A67" s="2">
        <v>2018</v>
      </c>
      <c r="B67" s="3" t="s">
        <v>138</v>
      </c>
      <c r="C67" s="3" t="s">
        <v>24</v>
      </c>
      <c r="D67" s="4" t="s">
        <v>25</v>
      </c>
      <c r="E67" s="5">
        <v>25.489609999999999</v>
      </c>
      <c r="F67" s="5">
        <v>41.06447</v>
      </c>
      <c r="G67" s="3" t="s">
        <v>103</v>
      </c>
      <c r="H67" s="3" t="s">
        <v>16</v>
      </c>
      <c r="I67" s="5">
        <v>687000000</v>
      </c>
      <c r="J67" s="3" t="s">
        <v>26</v>
      </c>
      <c r="K67" s="3" t="s">
        <v>27</v>
      </c>
      <c r="L67" s="4" t="s">
        <v>28</v>
      </c>
    </row>
    <row r="68" spans="1:12" ht="45" hidden="1">
      <c r="A68" s="2">
        <v>2018</v>
      </c>
      <c r="B68" s="3" t="s">
        <v>139</v>
      </c>
      <c r="C68" s="3" t="s">
        <v>24</v>
      </c>
      <c r="D68" s="4" t="s">
        <v>25</v>
      </c>
      <c r="E68" s="5">
        <v>21.68234</v>
      </c>
      <c r="F68" s="5">
        <v>40.618679999999998</v>
      </c>
      <c r="G68" s="3" t="s">
        <v>103</v>
      </c>
      <c r="H68" s="3" t="s">
        <v>16</v>
      </c>
      <c r="I68" s="5">
        <v>2420000000</v>
      </c>
      <c r="J68" s="3" t="s">
        <v>26</v>
      </c>
      <c r="K68" s="3" t="s">
        <v>27</v>
      </c>
      <c r="L68" s="4" t="s">
        <v>28</v>
      </c>
    </row>
    <row r="69" spans="1:12" ht="45" hidden="1">
      <c r="A69" s="2">
        <v>2018</v>
      </c>
      <c r="B69" s="3" t="s">
        <v>140</v>
      </c>
      <c r="C69" s="3" t="s">
        <v>24</v>
      </c>
      <c r="D69" s="4" t="s">
        <v>25</v>
      </c>
      <c r="E69" s="5">
        <v>21.598289999999999</v>
      </c>
      <c r="F69" s="5">
        <v>40.814019999999999</v>
      </c>
      <c r="G69" s="3" t="s">
        <v>103</v>
      </c>
      <c r="H69" s="3" t="s">
        <v>16</v>
      </c>
      <c r="I69" s="5">
        <v>1880000000</v>
      </c>
      <c r="J69" s="3" t="s">
        <v>26</v>
      </c>
      <c r="K69" s="3" t="s">
        <v>27</v>
      </c>
      <c r="L69" s="4" t="s">
        <v>28</v>
      </c>
    </row>
    <row r="70" spans="1:12" ht="45" hidden="1">
      <c r="A70" s="2">
        <v>2019</v>
      </c>
      <c r="B70" s="3" t="s">
        <v>141</v>
      </c>
      <c r="C70" s="3" t="s">
        <v>24</v>
      </c>
      <c r="D70" s="4" t="s">
        <v>25</v>
      </c>
      <c r="E70" s="5">
        <v>23.068809999999999</v>
      </c>
      <c r="F70" s="5">
        <v>37.923609999999996</v>
      </c>
      <c r="G70" s="3" t="s">
        <v>103</v>
      </c>
      <c r="H70" s="3" t="s">
        <v>16</v>
      </c>
      <c r="I70" s="5">
        <v>808000000</v>
      </c>
      <c r="J70" s="3" t="s">
        <v>26</v>
      </c>
      <c r="K70" s="3" t="s">
        <v>27</v>
      </c>
      <c r="L70" s="4" t="s">
        <v>28</v>
      </c>
    </row>
    <row r="71" spans="1:12" ht="60" hidden="1">
      <c r="A71" s="2">
        <v>2019</v>
      </c>
      <c r="B71" s="3" t="s">
        <v>142</v>
      </c>
      <c r="C71" s="3" t="s">
        <v>143</v>
      </c>
      <c r="D71" s="4" t="s">
        <v>144</v>
      </c>
      <c r="E71" s="5">
        <v>23.624167</v>
      </c>
      <c r="F71" s="5">
        <v>38.316380000000002</v>
      </c>
      <c r="G71" s="3" t="s">
        <v>103</v>
      </c>
      <c r="H71" s="3" t="s">
        <v>16</v>
      </c>
      <c r="I71" s="5">
        <v>102000000</v>
      </c>
      <c r="J71" s="3" t="s">
        <v>26</v>
      </c>
      <c r="K71" s="3" t="s">
        <v>117</v>
      </c>
      <c r="L71" s="4" t="s">
        <v>118</v>
      </c>
    </row>
    <row r="72" spans="1:12" ht="75">
      <c r="A72" s="2">
        <v>2018</v>
      </c>
      <c r="B72" s="3" t="s">
        <v>145</v>
      </c>
      <c r="C72" s="3" t="s">
        <v>49</v>
      </c>
      <c r="D72" s="4" t="s">
        <v>50</v>
      </c>
      <c r="E72" s="5">
        <v>24.477080000000001</v>
      </c>
      <c r="F72" s="5">
        <v>40.95552</v>
      </c>
      <c r="G72" s="3" t="s">
        <v>103</v>
      </c>
      <c r="H72" s="3" t="s">
        <v>16</v>
      </c>
      <c r="I72" s="5">
        <v>245000000</v>
      </c>
      <c r="J72" s="3" t="s">
        <v>26</v>
      </c>
      <c r="K72" s="3" t="s">
        <v>56</v>
      </c>
      <c r="L72" s="4" t="s">
        <v>57</v>
      </c>
    </row>
    <row r="73" spans="1:12" ht="135" hidden="1">
      <c r="A73" s="2">
        <v>2018</v>
      </c>
      <c r="B73" s="3" t="s">
        <v>146</v>
      </c>
      <c r="C73" s="3" t="s">
        <v>13</v>
      </c>
      <c r="D73" s="4" t="s">
        <v>14</v>
      </c>
      <c r="E73" s="5">
        <v>23.652380000000001</v>
      </c>
      <c r="F73" s="5">
        <v>38.0747</v>
      </c>
      <c r="G73" s="3" t="s">
        <v>103</v>
      </c>
      <c r="H73" s="3" t="s">
        <v>16</v>
      </c>
      <c r="I73" s="5">
        <v>259000000</v>
      </c>
      <c r="J73" s="3" t="s">
        <v>17</v>
      </c>
      <c r="K73" s="3" t="s">
        <v>18</v>
      </c>
      <c r="L73" s="4" t="s">
        <v>19</v>
      </c>
    </row>
    <row r="74" spans="1:12" ht="45" hidden="1">
      <c r="A74" s="2">
        <v>2019</v>
      </c>
      <c r="B74" s="3" t="s">
        <v>147</v>
      </c>
      <c r="C74" s="3" t="s">
        <v>24</v>
      </c>
      <c r="D74" s="4" t="s">
        <v>25</v>
      </c>
      <c r="E74" s="5">
        <v>27.778929999999999</v>
      </c>
      <c r="F74" s="5">
        <v>35.916969999999999</v>
      </c>
      <c r="G74" s="3" t="s">
        <v>103</v>
      </c>
      <c r="H74" s="3" t="s">
        <v>16</v>
      </c>
      <c r="I74" s="5">
        <v>184000000</v>
      </c>
      <c r="J74" s="3" t="s">
        <v>26</v>
      </c>
      <c r="K74" s="3" t="s">
        <v>27</v>
      </c>
      <c r="L74" s="4" t="s">
        <v>28</v>
      </c>
    </row>
    <row r="75" spans="1:12" ht="45" hidden="1">
      <c r="A75" s="2">
        <v>2019</v>
      </c>
      <c r="B75" s="3" t="s">
        <v>148</v>
      </c>
      <c r="C75" s="3" t="s">
        <v>24</v>
      </c>
      <c r="D75" s="4" t="s">
        <v>25</v>
      </c>
      <c r="E75" s="5">
        <v>22.066610000000001</v>
      </c>
      <c r="F75" s="5">
        <v>37.415660000000003</v>
      </c>
      <c r="G75" s="3" t="s">
        <v>103</v>
      </c>
      <c r="H75" s="3" t="s">
        <v>16</v>
      </c>
      <c r="I75" s="5">
        <v>2100000000</v>
      </c>
      <c r="J75" s="3" t="s">
        <v>26</v>
      </c>
      <c r="K75" s="3" t="s">
        <v>27</v>
      </c>
      <c r="L75" s="4" t="s">
        <v>28</v>
      </c>
    </row>
    <row r="76" spans="1:12" ht="45" hidden="1">
      <c r="A76" s="2">
        <v>2019</v>
      </c>
      <c r="B76" s="3" t="s">
        <v>149</v>
      </c>
      <c r="C76" s="3" t="s">
        <v>24</v>
      </c>
      <c r="D76" s="4" t="s">
        <v>25</v>
      </c>
      <c r="E76" s="5">
        <v>18.742270000000001</v>
      </c>
      <c r="F76" s="5">
        <v>45.54316</v>
      </c>
      <c r="G76" s="3" t="s">
        <v>150</v>
      </c>
      <c r="H76" s="3" t="s">
        <v>16</v>
      </c>
      <c r="I76" s="5">
        <v>107000000</v>
      </c>
      <c r="J76" s="3" t="s">
        <v>26</v>
      </c>
      <c r="K76" s="3" t="s">
        <v>27</v>
      </c>
      <c r="L76" s="4" t="s">
        <v>28</v>
      </c>
    </row>
    <row r="77" spans="1:12" ht="45" hidden="1">
      <c r="A77" s="2">
        <v>2018</v>
      </c>
      <c r="B77" s="3" t="s">
        <v>151</v>
      </c>
      <c r="C77" s="3" t="s">
        <v>24</v>
      </c>
      <c r="D77" s="4" t="s">
        <v>25</v>
      </c>
      <c r="E77" s="5">
        <v>14.16465</v>
      </c>
      <c r="F77" s="5">
        <v>45.13794</v>
      </c>
      <c r="G77" s="3" t="s">
        <v>150</v>
      </c>
      <c r="H77" s="3" t="s">
        <v>16</v>
      </c>
      <c r="I77" s="5">
        <v>1160000000</v>
      </c>
      <c r="J77" s="3" t="s">
        <v>26</v>
      </c>
      <c r="K77" s="3" t="s">
        <v>27</v>
      </c>
      <c r="L77" s="4" t="s">
        <v>28</v>
      </c>
    </row>
    <row r="78" spans="1:12" ht="45">
      <c r="A78" s="2">
        <v>2018</v>
      </c>
      <c r="B78" s="3" t="s">
        <v>152</v>
      </c>
      <c r="C78" s="3" t="s">
        <v>30</v>
      </c>
      <c r="D78" s="4" t="s">
        <v>31</v>
      </c>
      <c r="E78" s="5">
        <v>16.38287</v>
      </c>
      <c r="F78" s="5">
        <v>45.465829999999997</v>
      </c>
      <c r="G78" s="3" t="s">
        <v>150</v>
      </c>
      <c r="H78" s="3" t="s">
        <v>16</v>
      </c>
      <c r="I78" s="5">
        <v>312000000</v>
      </c>
      <c r="J78" s="3" t="s">
        <v>26</v>
      </c>
      <c r="K78" s="3" t="s">
        <v>32</v>
      </c>
      <c r="L78" s="4" t="s">
        <v>33</v>
      </c>
    </row>
    <row r="79" spans="1:12" ht="45" hidden="1">
      <c r="A79" s="2">
        <v>2018</v>
      </c>
      <c r="B79" s="3" t="s">
        <v>153</v>
      </c>
      <c r="C79" s="3" t="s">
        <v>24</v>
      </c>
      <c r="D79" s="4" t="s">
        <v>25</v>
      </c>
      <c r="E79" s="5">
        <v>16.41377</v>
      </c>
      <c r="F79" s="5">
        <v>45.455620000000003</v>
      </c>
      <c r="G79" s="3" t="s">
        <v>150</v>
      </c>
      <c r="H79" s="3" t="s">
        <v>16</v>
      </c>
      <c r="I79" s="5">
        <v>284000000</v>
      </c>
      <c r="J79" s="3" t="s">
        <v>26</v>
      </c>
      <c r="K79" s="3" t="s">
        <v>27</v>
      </c>
      <c r="L79" s="4" t="s">
        <v>28</v>
      </c>
    </row>
    <row r="80" spans="1:12" ht="45" hidden="1">
      <c r="A80" s="2">
        <v>2018</v>
      </c>
      <c r="B80" s="3" t="s">
        <v>154</v>
      </c>
      <c r="C80" s="3" t="s">
        <v>24</v>
      </c>
      <c r="D80" s="4" t="s">
        <v>25</v>
      </c>
      <c r="E80" s="5">
        <v>16.01502</v>
      </c>
      <c r="F80" s="5">
        <v>45.783929999999998</v>
      </c>
      <c r="G80" s="3" t="s">
        <v>150</v>
      </c>
      <c r="H80" s="3" t="s">
        <v>16</v>
      </c>
      <c r="I80" s="5">
        <v>551000000</v>
      </c>
      <c r="J80" s="3" t="s">
        <v>26</v>
      </c>
      <c r="K80" s="3" t="s">
        <v>27</v>
      </c>
      <c r="L80" s="4" t="s">
        <v>28</v>
      </c>
    </row>
    <row r="81" spans="1:12" ht="45" hidden="1">
      <c r="A81" s="2">
        <v>2018</v>
      </c>
      <c r="B81" s="3" t="s">
        <v>155</v>
      </c>
      <c r="C81" s="3" t="s">
        <v>24</v>
      </c>
      <c r="D81" s="4" t="s">
        <v>25</v>
      </c>
      <c r="E81" s="5">
        <v>15.94858</v>
      </c>
      <c r="F81" s="5">
        <v>45.808810000000001</v>
      </c>
      <c r="G81" s="3" t="s">
        <v>150</v>
      </c>
      <c r="H81" s="3" t="s">
        <v>16</v>
      </c>
      <c r="I81" s="5">
        <v>210000000</v>
      </c>
      <c r="J81" s="3" t="s">
        <v>26</v>
      </c>
      <c r="K81" s="3" t="s">
        <v>27</v>
      </c>
      <c r="L81" s="4" t="s">
        <v>28</v>
      </c>
    </row>
    <row r="82" spans="1:12" ht="45">
      <c r="A82" s="2">
        <v>2018</v>
      </c>
      <c r="B82" s="3" t="s">
        <v>156</v>
      </c>
      <c r="C82" s="3" t="s">
        <v>44</v>
      </c>
      <c r="D82" s="4" t="s">
        <v>45</v>
      </c>
      <c r="E82" s="5">
        <v>14.121219999999999</v>
      </c>
      <c r="F82" s="5">
        <v>44.967320000000001</v>
      </c>
      <c r="G82" s="3" t="s">
        <v>150</v>
      </c>
      <c r="H82" s="3" t="s">
        <v>16</v>
      </c>
      <c r="I82" s="5">
        <v>326000000</v>
      </c>
      <c r="J82" s="3" t="s">
        <v>26</v>
      </c>
      <c r="K82" s="3" t="s">
        <v>46</v>
      </c>
      <c r="L82" s="4" t="s">
        <v>47</v>
      </c>
    </row>
    <row r="83" spans="1:12" ht="45">
      <c r="A83" s="2">
        <v>2018</v>
      </c>
      <c r="B83" s="3" t="s">
        <v>157</v>
      </c>
      <c r="C83" s="3" t="s">
        <v>44</v>
      </c>
      <c r="D83" s="4" t="s">
        <v>45</v>
      </c>
      <c r="E83" s="5">
        <v>16.464179999999999</v>
      </c>
      <c r="F83" s="5">
        <v>43.539200000000001</v>
      </c>
      <c r="G83" s="3" t="s">
        <v>150</v>
      </c>
      <c r="H83" s="3" t="s">
        <v>16</v>
      </c>
      <c r="I83" s="5">
        <v>204000000</v>
      </c>
      <c r="J83" s="3" t="s">
        <v>26</v>
      </c>
      <c r="K83" s="3" t="s">
        <v>46</v>
      </c>
      <c r="L83" s="4" t="s">
        <v>47</v>
      </c>
    </row>
    <row r="84" spans="1:12" ht="45">
      <c r="A84" s="2">
        <v>2018</v>
      </c>
      <c r="B84" s="3" t="s">
        <v>158</v>
      </c>
      <c r="C84" s="3" t="s">
        <v>44</v>
      </c>
      <c r="D84" s="4" t="s">
        <v>45</v>
      </c>
      <c r="E84" s="5">
        <v>16.443519999999999</v>
      </c>
      <c r="F84" s="5">
        <v>43.541710000000002</v>
      </c>
      <c r="G84" s="3" t="s">
        <v>150</v>
      </c>
      <c r="H84" s="3" t="s">
        <v>16</v>
      </c>
      <c r="I84" s="5">
        <v>687000000</v>
      </c>
      <c r="J84" s="3" t="s">
        <v>26</v>
      </c>
      <c r="K84" s="3" t="s">
        <v>46</v>
      </c>
      <c r="L84" s="4" t="s">
        <v>47</v>
      </c>
    </row>
    <row r="85" spans="1:12" ht="75">
      <c r="A85" s="2">
        <v>2018</v>
      </c>
      <c r="B85" s="3" t="s">
        <v>159</v>
      </c>
      <c r="C85" s="3" t="s">
        <v>49</v>
      </c>
      <c r="D85" s="4" t="s">
        <v>50</v>
      </c>
      <c r="E85" s="5">
        <v>16.797529999999998</v>
      </c>
      <c r="F85" s="5">
        <v>45.466479999999997</v>
      </c>
      <c r="G85" s="3" t="s">
        <v>150</v>
      </c>
      <c r="H85" s="3" t="s">
        <v>16</v>
      </c>
      <c r="I85" s="5">
        <v>750000000</v>
      </c>
      <c r="J85" s="3" t="s">
        <v>26</v>
      </c>
      <c r="K85" s="3" t="s">
        <v>51</v>
      </c>
      <c r="L85" s="4" t="s">
        <v>52</v>
      </c>
    </row>
    <row r="86" spans="1:12" ht="45">
      <c r="A86" s="2">
        <v>2019</v>
      </c>
      <c r="B86" s="3" t="s">
        <v>160</v>
      </c>
      <c r="C86" s="3" t="s">
        <v>30</v>
      </c>
      <c r="D86" s="4" t="s">
        <v>31</v>
      </c>
      <c r="E86" s="5">
        <v>14.5342</v>
      </c>
      <c r="F86" s="5">
        <v>45.285429999999998</v>
      </c>
      <c r="G86" s="3" t="s">
        <v>150</v>
      </c>
      <c r="H86" s="3" t="s">
        <v>16</v>
      </c>
      <c r="I86" s="5">
        <v>708000000</v>
      </c>
      <c r="J86" s="3" t="s">
        <v>26</v>
      </c>
      <c r="K86" s="3" t="s">
        <v>32</v>
      </c>
      <c r="L86" s="4" t="s">
        <v>33</v>
      </c>
    </row>
    <row r="87" spans="1:12" ht="45">
      <c r="A87" s="2">
        <v>2018</v>
      </c>
      <c r="B87" s="3" t="s">
        <v>161</v>
      </c>
      <c r="C87" s="3" t="s">
        <v>44</v>
      </c>
      <c r="D87" s="4" t="s">
        <v>45</v>
      </c>
      <c r="E87" s="5">
        <v>18.03978</v>
      </c>
      <c r="F87" s="5">
        <v>45.452939999999998</v>
      </c>
      <c r="G87" s="3" t="s">
        <v>150</v>
      </c>
      <c r="H87" s="3" t="s">
        <v>16</v>
      </c>
      <c r="I87" s="5">
        <v>645000000</v>
      </c>
      <c r="J87" s="3" t="s">
        <v>26</v>
      </c>
      <c r="K87" s="3" t="s">
        <v>46</v>
      </c>
      <c r="L87" s="4" t="s">
        <v>47</v>
      </c>
    </row>
    <row r="88" spans="1:12" ht="45">
      <c r="A88" s="2">
        <v>2019</v>
      </c>
      <c r="B88" s="3" t="s">
        <v>162</v>
      </c>
      <c r="C88" s="3" t="s">
        <v>30</v>
      </c>
      <c r="D88" s="4" t="s">
        <v>31</v>
      </c>
      <c r="E88" s="5">
        <v>17.00142</v>
      </c>
      <c r="F88" s="5">
        <v>46.108249999999998</v>
      </c>
      <c r="G88" s="3" t="s">
        <v>150</v>
      </c>
      <c r="H88" s="3" t="s">
        <v>16</v>
      </c>
      <c r="I88" s="5">
        <v>249000000</v>
      </c>
      <c r="J88" s="3" t="s">
        <v>26</v>
      </c>
      <c r="K88" s="3" t="s">
        <v>163</v>
      </c>
      <c r="L88" s="4" t="s">
        <v>164</v>
      </c>
    </row>
    <row r="89" spans="1:12" ht="45">
      <c r="A89" s="2">
        <v>2018</v>
      </c>
      <c r="B89" s="3" t="s">
        <v>165</v>
      </c>
      <c r="C89" s="3" t="s">
        <v>75</v>
      </c>
      <c r="D89" s="4" t="s">
        <v>76</v>
      </c>
      <c r="E89" s="5">
        <v>13.827220000000001</v>
      </c>
      <c r="F89" s="5">
        <v>44.863779999999998</v>
      </c>
      <c r="G89" s="3" t="s">
        <v>150</v>
      </c>
      <c r="H89" s="3" t="s">
        <v>16</v>
      </c>
      <c r="I89" s="5">
        <v>114000000</v>
      </c>
      <c r="J89" s="3" t="s">
        <v>26</v>
      </c>
      <c r="K89" s="3" t="s">
        <v>46</v>
      </c>
      <c r="L89" s="4" t="s">
        <v>47</v>
      </c>
    </row>
    <row r="90" spans="1:12" ht="45">
      <c r="A90" s="2">
        <v>2019</v>
      </c>
      <c r="B90" s="3" t="s">
        <v>166</v>
      </c>
      <c r="C90" s="3" t="s">
        <v>30</v>
      </c>
      <c r="D90" s="4" t="s">
        <v>31</v>
      </c>
      <c r="E90" s="5">
        <v>16.398520000000001</v>
      </c>
      <c r="F90" s="5">
        <v>45.717219999999998</v>
      </c>
      <c r="G90" s="3" t="s">
        <v>150</v>
      </c>
      <c r="H90" s="3" t="s">
        <v>16</v>
      </c>
      <c r="I90" s="5">
        <v>134000000</v>
      </c>
      <c r="J90" s="3" t="s">
        <v>26</v>
      </c>
      <c r="K90" s="3" t="s">
        <v>163</v>
      </c>
      <c r="L90" s="4" t="s">
        <v>164</v>
      </c>
    </row>
    <row r="91" spans="1:12" ht="45" hidden="1">
      <c r="A91" s="2">
        <v>2018</v>
      </c>
      <c r="B91" s="3" t="s">
        <v>167</v>
      </c>
      <c r="C91" s="3" t="s">
        <v>24</v>
      </c>
      <c r="D91" s="4" t="s">
        <v>25</v>
      </c>
      <c r="E91" s="5">
        <v>26.107310999999999</v>
      </c>
      <c r="F91" s="5">
        <v>44.372866999999999</v>
      </c>
      <c r="G91" s="3" t="s">
        <v>168</v>
      </c>
      <c r="H91" s="3" t="s">
        <v>16</v>
      </c>
      <c r="I91" s="5">
        <v>409000000</v>
      </c>
      <c r="J91" s="3" t="s">
        <v>26</v>
      </c>
      <c r="K91" s="3" t="s">
        <v>27</v>
      </c>
      <c r="L91" s="4" t="s">
        <v>28</v>
      </c>
    </row>
    <row r="92" spans="1:12" ht="45" hidden="1">
      <c r="A92" s="2">
        <v>2018</v>
      </c>
      <c r="B92" s="3" t="s">
        <v>169</v>
      </c>
      <c r="C92" s="3" t="s">
        <v>24</v>
      </c>
      <c r="D92" s="4" t="s">
        <v>25</v>
      </c>
      <c r="E92" s="5">
        <v>21.895833</v>
      </c>
      <c r="F92" s="5">
        <v>47.082514000000003</v>
      </c>
      <c r="G92" s="3" t="s">
        <v>168</v>
      </c>
      <c r="H92" s="3" t="s">
        <v>16</v>
      </c>
      <c r="I92" s="5">
        <v>110000000</v>
      </c>
      <c r="J92" s="3" t="s">
        <v>26</v>
      </c>
      <c r="K92" s="3" t="s">
        <v>40</v>
      </c>
      <c r="L92" s="4" t="s">
        <v>41</v>
      </c>
    </row>
    <row r="93" spans="1:12" ht="45" hidden="1">
      <c r="A93" s="2">
        <v>2018</v>
      </c>
      <c r="B93" s="3" t="s">
        <v>170</v>
      </c>
      <c r="C93" s="3" t="s">
        <v>24</v>
      </c>
      <c r="D93" s="4" t="s">
        <v>25</v>
      </c>
      <c r="E93" s="5">
        <v>28.648292000000001</v>
      </c>
      <c r="F93" s="5">
        <v>44.346828000000002</v>
      </c>
      <c r="G93" s="3" t="s">
        <v>168</v>
      </c>
      <c r="H93" s="3" t="s">
        <v>16</v>
      </c>
      <c r="I93" s="5">
        <v>136000000</v>
      </c>
      <c r="J93" s="3" t="s">
        <v>26</v>
      </c>
      <c r="K93" s="3" t="s">
        <v>171</v>
      </c>
      <c r="L93" s="4" t="s">
        <v>172</v>
      </c>
    </row>
    <row r="94" spans="1:12" ht="45">
      <c r="A94" s="2">
        <v>2019</v>
      </c>
      <c r="B94" s="3" t="s">
        <v>173</v>
      </c>
      <c r="C94" s="3" t="s">
        <v>30</v>
      </c>
      <c r="D94" s="4" t="s">
        <v>31</v>
      </c>
      <c r="E94" s="5">
        <v>28.646778999999999</v>
      </c>
      <c r="F94" s="5">
        <v>44.339117000000002</v>
      </c>
      <c r="G94" s="3" t="s">
        <v>168</v>
      </c>
      <c r="H94" s="3" t="s">
        <v>16</v>
      </c>
      <c r="I94" s="5">
        <v>993000000</v>
      </c>
      <c r="J94" s="3" t="s">
        <v>26</v>
      </c>
      <c r="K94" s="3" t="s">
        <v>32</v>
      </c>
      <c r="L94" s="4" t="s">
        <v>33</v>
      </c>
    </row>
    <row r="95" spans="1:12" ht="45" hidden="1">
      <c r="A95" s="2">
        <v>2019</v>
      </c>
      <c r="B95" s="3" t="s">
        <v>174</v>
      </c>
      <c r="C95" s="3" t="s">
        <v>24</v>
      </c>
      <c r="D95" s="4" t="s">
        <v>25</v>
      </c>
      <c r="E95" s="5">
        <v>25.948046000000001</v>
      </c>
      <c r="F95" s="5">
        <v>45.848615000000002</v>
      </c>
      <c r="G95" s="3" t="s">
        <v>168</v>
      </c>
      <c r="H95" s="3" t="s">
        <v>16</v>
      </c>
      <c r="I95" s="5">
        <v>135000000</v>
      </c>
      <c r="J95" s="3" t="s">
        <v>26</v>
      </c>
      <c r="K95" s="3" t="s">
        <v>27</v>
      </c>
      <c r="L95" s="4" t="s">
        <v>28</v>
      </c>
    </row>
    <row r="96" spans="1:12" ht="45" hidden="1">
      <c r="A96" s="2">
        <v>2019</v>
      </c>
      <c r="B96" s="3" t="s">
        <v>175</v>
      </c>
      <c r="C96" s="3" t="s">
        <v>24</v>
      </c>
      <c r="D96" s="4" t="s">
        <v>25</v>
      </c>
      <c r="E96" s="5">
        <v>23.718710999999999</v>
      </c>
      <c r="F96" s="5">
        <v>44.388894999999998</v>
      </c>
      <c r="G96" s="3" t="s">
        <v>168</v>
      </c>
      <c r="H96" s="3" t="s">
        <v>16</v>
      </c>
      <c r="I96" s="5">
        <v>1820000000</v>
      </c>
      <c r="J96" s="3" t="s">
        <v>26</v>
      </c>
      <c r="K96" s="3" t="s">
        <v>27</v>
      </c>
      <c r="L96" s="4" t="s">
        <v>28</v>
      </c>
    </row>
    <row r="97" spans="1:12" ht="45" hidden="1">
      <c r="A97" s="2">
        <v>2018</v>
      </c>
      <c r="B97" s="3" t="s">
        <v>176</v>
      </c>
      <c r="C97" s="3" t="s">
        <v>24</v>
      </c>
      <c r="D97" s="4" t="s">
        <v>25</v>
      </c>
      <c r="E97" s="5">
        <v>23.409223000000001</v>
      </c>
      <c r="F97" s="5">
        <v>44.670484000000002</v>
      </c>
      <c r="G97" s="3" t="s">
        <v>168</v>
      </c>
      <c r="H97" s="3" t="s">
        <v>16</v>
      </c>
      <c r="I97" s="5">
        <v>4070000000</v>
      </c>
      <c r="J97" s="3" t="s">
        <v>26</v>
      </c>
      <c r="K97" s="3" t="s">
        <v>27</v>
      </c>
      <c r="L97" s="4" t="s">
        <v>28</v>
      </c>
    </row>
    <row r="98" spans="1:12" ht="45" hidden="1">
      <c r="A98" s="2">
        <v>2018</v>
      </c>
      <c r="B98" s="3" t="s">
        <v>177</v>
      </c>
      <c r="C98" s="3" t="s">
        <v>24</v>
      </c>
      <c r="D98" s="4" t="s">
        <v>25</v>
      </c>
      <c r="E98" s="5">
        <v>27.982247999999998</v>
      </c>
      <c r="F98" s="5">
        <v>45.434237000000003</v>
      </c>
      <c r="G98" s="3" t="s">
        <v>168</v>
      </c>
      <c r="H98" s="3" t="s">
        <v>16</v>
      </c>
      <c r="I98" s="5">
        <v>151000000</v>
      </c>
      <c r="J98" s="3" t="s">
        <v>26</v>
      </c>
      <c r="K98" s="3" t="s">
        <v>27</v>
      </c>
      <c r="L98" s="4" t="s">
        <v>28</v>
      </c>
    </row>
    <row r="99" spans="1:12" ht="45" hidden="1">
      <c r="A99" s="2">
        <v>2019</v>
      </c>
      <c r="B99" s="3" t="s">
        <v>178</v>
      </c>
      <c r="C99" s="3" t="s">
        <v>24</v>
      </c>
      <c r="D99" s="4" t="s">
        <v>25</v>
      </c>
      <c r="E99" s="5">
        <v>22.825758</v>
      </c>
      <c r="F99" s="5">
        <v>45.914627000000003</v>
      </c>
      <c r="G99" s="3" t="s">
        <v>168</v>
      </c>
      <c r="H99" s="3" t="s">
        <v>16</v>
      </c>
      <c r="I99" s="5">
        <v>733000000</v>
      </c>
      <c r="J99" s="3" t="s">
        <v>26</v>
      </c>
      <c r="K99" s="3" t="s">
        <v>27</v>
      </c>
      <c r="L99" s="4" t="s">
        <v>28</v>
      </c>
    </row>
    <row r="100" spans="1:12" ht="45" hidden="1">
      <c r="A100" s="2">
        <v>2018</v>
      </c>
      <c r="B100" s="3" t="s">
        <v>179</v>
      </c>
      <c r="C100" s="3" t="s">
        <v>24</v>
      </c>
      <c r="D100" s="4" t="s">
        <v>25</v>
      </c>
      <c r="E100" s="5">
        <v>24.183441999999999</v>
      </c>
      <c r="F100" s="5">
        <v>46.467739000000002</v>
      </c>
      <c r="G100" s="3" t="s">
        <v>168</v>
      </c>
      <c r="H100" s="3" t="s">
        <v>16</v>
      </c>
      <c r="I100" s="5">
        <v>647000000</v>
      </c>
      <c r="J100" s="3" t="s">
        <v>26</v>
      </c>
      <c r="K100" s="3" t="s">
        <v>27</v>
      </c>
      <c r="L100" s="4" t="s">
        <v>28</v>
      </c>
    </row>
    <row r="101" spans="1:12" ht="45" hidden="1">
      <c r="A101" s="2">
        <v>2019</v>
      </c>
      <c r="B101" s="3" t="s">
        <v>180</v>
      </c>
      <c r="C101" s="3" t="s">
        <v>24</v>
      </c>
      <c r="D101" s="4" t="s">
        <v>25</v>
      </c>
      <c r="E101" s="5">
        <v>21.197776999999999</v>
      </c>
      <c r="F101" s="5">
        <v>45.708050999999998</v>
      </c>
      <c r="G101" s="3" t="s">
        <v>168</v>
      </c>
      <c r="H101" s="3" t="s">
        <v>16</v>
      </c>
      <c r="I101" s="5">
        <v>160000000</v>
      </c>
      <c r="J101" s="3" t="s">
        <v>26</v>
      </c>
      <c r="K101" s="3" t="s">
        <v>40</v>
      </c>
      <c r="L101" s="4" t="s">
        <v>41</v>
      </c>
    </row>
    <row r="102" spans="1:12" ht="45" hidden="1">
      <c r="A102" s="2">
        <v>2019</v>
      </c>
      <c r="B102" s="3" t="s">
        <v>181</v>
      </c>
      <c r="C102" s="3" t="s">
        <v>24</v>
      </c>
      <c r="D102" s="4" t="s">
        <v>25</v>
      </c>
      <c r="E102" s="5">
        <v>24.289399</v>
      </c>
      <c r="F102" s="5">
        <v>45.040894000000002</v>
      </c>
      <c r="G102" s="3" t="s">
        <v>168</v>
      </c>
      <c r="H102" s="3" t="s">
        <v>16</v>
      </c>
      <c r="I102" s="5">
        <v>1030000000</v>
      </c>
      <c r="J102" s="3" t="s">
        <v>26</v>
      </c>
      <c r="K102" s="3" t="s">
        <v>40</v>
      </c>
      <c r="L102" s="4" t="s">
        <v>41</v>
      </c>
    </row>
    <row r="103" spans="1:12" ht="45" hidden="1">
      <c r="A103" s="2">
        <v>2018</v>
      </c>
      <c r="B103" s="3" t="s">
        <v>182</v>
      </c>
      <c r="C103" s="3" t="s">
        <v>24</v>
      </c>
      <c r="D103" s="4" t="s">
        <v>25</v>
      </c>
      <c r="E103" s="5">
        <v>26.155650999999999</v>
      </c>
      <c r="F103" s="5">
        <v>44.405821000000003</v>
      </c>
      <c r="G103" s="3" t="s">
        <v>168</v>
      </c>
      <c r="H103" s="3" t="s">
        <v>16</v>
      </c>
      <c r="I103" s="5">
        <v>839000000</v>
      </c>
      <c r="J103" s="3" t="s">
        <v>26</v>
      </c>
      <c r="K103" s="3" t="s">
        <v>27</v>
      </c>
      <c r="L103" s="4" t="s">
        <v>28</v>
      </c>
    </row>
    <row r="104" spans="1:12" ht="45" hidden="1">
      <c r="A104" s="2">
        <v>2018</v>
      </c>
      <c r="B104" s="3" t="s">
        <v>183</v>
      </c>
      <c r="C104" s="3" t="s">
        <v>24</v>
      </c>
      <c r="D104" s="4" t="s">
        <v>25</v>
      </c>
      <c r="E104" s="5">
        <v>28.607716</v>
      </c>
      <c r="F104" s="5">
        <v>44.158228000000001</v>
      </c>
      <c r="G104" s="3" t="s">
        <v>168</v>
      </c>
      <c r="H104" s="3" t="s">
        <v>16</v>
      </c>
      <c r="I104" s="5">
        <v>168000000</v>
      </c>
      <c r="J104" s="3" t="s">
        <v>26</v>
      </c>
      <c r="K104" s="3" t="s">
        <v>27</v>
      </c>
      <c r="L104" s="4" t="s">
        <v>28</v>
      </c>
    </row>
    <row r="105" spans="1:12" ht="45" hidden="1">
      <c r="A105" s="2">
        <v>2018</v>
      </c>
      <c r="B105" s="3" t="s">
        <v>184</v>
      </c>
      <c r="C105" s="3" t="s">
        <v>24</v>
      </c>
      <c r="D105" s="4" t="s">
        <v>25</v>
      </c>
      <c r="E105" s="5">
        <v>23.815663000000001</v>
      </c>
      <c r="F105" s="5">
        <v>44.344025000000002</v>
      </c>
      <c r="G105" s="3" t="s">
        <v>168</v>
      </c>
      <c r="H105" s="3" t="s">
        <v>16</v>
      </c>
      <c r="I105" s="5">
        <v>1270000000</v>
      </c>
      <c r="J105" s="3" t="s">
        <v>26</v>
      </c>
      <c r="K105" s="3" t="s">
        <v>27</v>
      </c>
      <c r="L105" s="4" t="s">
        <v>28</v>
      </c>
    </row>
    <row r="106" spans="1:12" ht="45" hidden="1">
      <c r="A106" s="2">
        <v>2018</v>
      </c>
      <c r="B106" s="3" t="s">
        <v>185</v>
      </c>
      <c r="C106" s="3" t="s">
        <v>24</v>
      </c>
      <c r="D106" s="4" t="s">
        <v>25</v>
      </c>
      <c r="E106" s="5">
        <v>23.135748</v>
      </c>
      <c r="F106" s="5">
        <v>44.909736000000002</v>
      </c>
      <c r="G106" s="3" t="s">
        <v>168</v>
      </c>
      <c r="H106" s="3" t="s">
        <v>16</v>
      </c>
      <c r="I106" s="5">
        <v>5190000000</v>
      </c>
      <c r="J106" s="3" t="s">
        <v>26</v>
      </c>
      <c r="K106" s="3" t="s">
        <v>27</v>
      </c>
      <c r="L106" s="4" t="s">
        <v>28</v>
      </c>
    </row>
    <row r="107" spans="1:12" ht="60">
      <c r="A107" s="2">
        <v>2018</v>
      </c>
      <c r="B107" s="3" t="s">
        <v>186</v>
      </c>
      <c r="C107" s="3" t="s">
        <v>96</v>
      </c>
      <c r="D107" s="4" t="s">
        <v>97</v>
      </c>
      <c r="E107" s="5">
        <v>27.972193999999998</v>
      </c>
      <c r="F107" s="5">
        <v>45.440354999999997</v>
      </c>
      <c r="G107" s="3" t="s">
        <v>168</v>
      </c>
      <c r="H107" s="3" t="s">
        <v>16</v>
      </c>
      <c r="I107" s="5">
        <v>4100000000</v>
      </c>
      <c r="J107" s="3" t="s">
        <v>26</v>
      </c>
      <c r="K107" s="3" t="s">
        <v>187</v>
      </c>
      <c r="L107" s="4" t="s">
        <v>188</v>
      </c>
    </row>
    <row r="108" spans="1:12" ht="45" hidden="1">
      <c r="A108" s="2">
        <v>2019</v>
      </c>
      <c r="B108" s="3" t="s">
        <v>189</v>
      </c>
      <c r="C108" s="3" t="s">
        <v>24</v>
      </c>
      <c r="D108" s="4" t="s">
        <v>25</v>
      </c>
      <c r="E108" s="5">
        <v>23.261337999999999</v>
      </c>
      <c r="F108" s="5">
        <v>45.364410999999997</v>
      </c>
      <c r="G108" s="3" t="s">
        <v>168</v>
      </c>
      <c r="H108" s="3" t="s">
        <v>16</v>
      </c>
      <c r="I108" s="5">
        <v>154000000</v>
      </c>
      <c r="J108" s="3" t="s">
        <v>26</v>
      </c>
      <c r="K108" s="3" t="s">
        <v>27</v>
      </c>
      <c r="L108" s="4" t="s">
        <v>28</v>
      </c>
    </row>
    <row r="109" spans="1:12" ht="75">
      <c r="A109" s="2">
        <v>2019</v>
      </c>
      <c r="B109" s="3" t="s">
        <v>190</v>
      </c>
      <c r="C109" s="3" t="s">
        <v>49</v>
      </c>
      <c r="D109" s="4" t="s">
        <v>50</v>
      </c>
      <c r="E109" s="5">
        <v>27.385171</v>
      </c>
      <c r="F109" s="5">
        <v>44.533743000000001</v>
      </c>
      <c r="G109" s="3" t="s">
        <v>168</v>
      </c>
      <c r="H109" s="3" t="s">
        <v>16</v>
      </c>
      <c r="I109" s="5">
        <v>223000000</v>
      </c>
      <c r="J109" s="3" t="s">
        <v>26</v>
      </c>
      <c r="K109" s="3" t="s">
        <v>51</v>
      </c>
      <c r="L109" s="4" t="s">
        <v>52</v>
      </c>
    </row>
    <row r="110" spans="1:12" ht="45" hidden="1">
      <c r="A110" s="2">
        <v>2018</v>
      </c>
      <c r="B110" s="3" t="s">
        <v>191</v>
      </c>
      <c r="C110" s="3" t="s">
        <v>24</v>
      </c>
      <c r="D110" s="4" t="s">
        <v>25</v>
      </c>
      <c r="E110" s="5">
        <v>27.718194</v>
      </c>
      <c r="F110" s="5">
        <v>47.147953000000001</v>
      </c>
      <c r="G110" s="3" t="s">
        <v>168</v>
      </c>
      <c r="H110" s="3" t="s">
        <v>16</v>
      </c>
      <c r="I110" s="5">
        <v>317000000</v>
      </c>
      <c r="J110" s="3" t="s">
        <v>26</v>
      </c>
      <c r="K110" s="3" t="s">
        <v>27</v>
      </c>
      <c r="L110" s="4" t="s">
        <v>28</v>
      </c>
    </row>
    <row r="111" spans="1:12" ht="45">
      <c r="A111" s="2">
        <v>2019</v>
      </c>
      <c r="B111" s="3" t="s">
        <v>192</v>
      </c>
      <c r="C111" s="3" t="s">
        <v>44</v>
      </c>
      <c r="D111" s="4" t="s">
        <v>45</v>
      </c>
      <c r="E111" s="5">
        <v>26.029586999999999</v>
      </c>
      <c r="F111" s="5">
        <v>46.897860999999999</v>
      </c>
      <c r="G111" s="3" t="s">
        <v>168</v>
      </c>
      <c r="H111" s="3" t="s">
        <v>16</v>
      </c>
      <c r="I111" s="5">
        <v>731000000</v>
      </c>
      <c r="J111" s="3" t="s">
        <v>26</v>
      </c>
      <c r="K111" s="3" t="s">
        <v>46</v>
      </c>
      <c r="L111" s="4" t="s">
        <v>47</v>
      </c>
    </row>
    <row r="112" spans="1:12" ht="60" hidden="1">
      <c r="A112" s="2">
        <v>2019</v>
      </c>
      <c r="B112" s="3" t="s">
        <v>193</v>
      </c>
      <c r="C112" s="3" t="s">
        <v>35</v>
      </c>
      <c r="D112" s="4" t="s">
        <v>36</v>
      </c>
      <c r="E112" s="5">
        <v>25.975733999999999</v>
      </c>
      <c r="F112" s="5">
        <v>47.855328</v>
      </c>
      <c r="G112" s="3" t="s">
        <v>168</v>
      </c>
      <c r="H112" s="3" t="s">
        <v>16</v>
      </c>
      <c r="I112" s="5">
        <v>195000000</v>
      </c>
      <c r="J112" s="3" t="s">
        <v>26</v>
      </c>
      <c r="K112" s="3" t="s">
        <v>37</v>
      </c>
      <c r="L112" s="4" t="s">
        <v>38</v>
      </c>
    </row>
    <row r="113" spans="1:12" ht="90" hidden="1">
      <c r="A113" s="2">
        <v>2018</v>
      </c>
      <c r="B113" s="3" t="s">
        <v>194</v>
      </c>
      <c r="C113" s="3" t="s">
        <v>195</v>
      </c>
      <c r="D113" s="4" t="s">
        <v>196</v>
      </c>
      <c r="E113" s="5">
        <v>28.768146659999999</v>
      </c>
      <c r="F113" s="5">
        <v>45.179858330000002</v>
      </c>
      <c r="G113" s="3" t="s">
        <v>168</v>
      </c>
      <c r="H113" s="3" t="s">
        <v>16</v>
      </c>
      <c r="I113" s="5">
        <v>325000000</v>
      </c>
      <c r="J113" s="3" t="s">
        <v>26</v>
      </c>
      <c r="K113" s="3" t="s">
        <v>117</v>
      </c>
      <c r="L113" s="4" t="s">
        <v>118</v>
      </c>
    </row>
    <row r="114" spans="1:12" ht="45" hidden="1">
      <c r="A114" s="2">
        <v>2019</v>
      </c>
      <c r="B114" s="3" t="s">
        <v>197</v>
      </c>
      <c r="C114" s="3" t="s">
        <v>24</v>
      </c>
      <c r="D114" s="4" t="s">
        <v>25</v>
      </c>
      <c r="E114" s="5">
        <v>25.979132</v>
      </c>
      <c r="F114" s="5">
        <v>44.423271</v>
      </c>
      <c r="G114" s="3" t="s">
        <v>168</v>
      </c>
      <c r="H114" s="3" t="s">
        <v>16</v>
      </c>
      <c r="I114" s="5">
        <v>562000000</v>
      </c>
      <c r="J114" s="3" t="s">
        <v>26</v>
      </c>
      <c r="K114" s="3" t="s">
        <v>27</v>
      </c>
      <c r="L114" s="4" t="s">
        <v>28</v>
      </c>
    </row>
    <row r="115" spans="1:12" ht="75" hidden="1">
      <c r="A115" s="2">
        <v>2019</v>
      </c>
      <c r="B115" s="3" t="s">
        <v>198</v>
      </c>
      <c r="C115" s="3" t="s">
        <v>199</v>
      </c>
      <c r="D115" s="4" t="s">
        <v>200</v>
      </c>
      <c r="E115" s="5">
        <v>24.390251599999999</v>
      </c>
      <c r="F115" s="5">
        <v>44.445806599999997</v>
      </c>
      <c r="G115" s="3" t="s">
        <v>168</v>
      </c>
      <c r="H115" s="3" t="s">
        <v>16</v>
      </c>
      <c r="I115" s="5">
        <v>384000000</v>
      </c>
      <c r="J115" s="3" t="s">
        <v>26</v>
      </c>
      <c r="K115" s="3" t="s">
        <v>117</v>
      </c>
      <c r="L115" s="4" t="s">
        <v>118</v>
      </c>
    </row>
    <row r="116" spans="1:12" ht="45" hidden="1">
      <c r="A116" s="2">
        <v>2019</v>
      </c>
      <c r="B116" s="3" t="s">
        <v>201</v>
      </c>
      <c r="C116" s="3" t="s">
        <v>24</v>
      </c>
      <c r="D116" s="4" t="s">
        <v>25</v>
      </c>
      <c r="E116" s="5">
        <v>26.078308</v>
      </c>
      <c r="F116" s="5">
        <v>44.950054000000002</v>
      </c>
      <c r="G116" s="3" t="s">
        <v>168</v>
      </c>
      <c r="H116" s="3" t="s">
        <v>16</v>
      </c>
      <c r="I116" s="5">
        <v>344000000</v>
      </c>
      <c r="J116" s="3" t="s">
        <v>26</v>
      </c>
      <c r="K116" s="3" t="s">
        <v>27</v>
      </c>
      <c r="L116" s="4" t="s">
        <v>28</v>
      </c>
    </row>
    <row r="117" spans="1:12" ht="105">
      <c r="A117" s="2">
        <v>2018</v>
      </c>
      <c r="B117" s="3" t="s">
        <v>202</v>
      </c>
      <c r="C117" s="3" t="s">
        <v>54</v>
      </c>
      <c r="D117" s="4" t="s">
        <v>55</v>
      </c>
      <c r="E117" s="5">
        <v>24.289853000000001</v>
      </c>
      <c r="F117" s="5">
        <v>45.034531000000001</v>
      </c>
      <c r="G117" s="3" t="s">
        <v>168</v>
      </c>
      <c r="H117" s="3" t="s">
        <v>16</v>
      </c>
      <c r="I117" s="5">
        <v>203000000</v>
      </c>
      <c r="J117" s="3" t="s">
        <v>26</v>
      </c>
      <c r="K117" s="3" t="s">
        <v>56</v>
      </c>
      <c r="L117" s="4" t="s">
        <v>57</v>
      </c>
    </row>
    <row r="118" spans="1:12" ht="45">
      <c r="A118" s="2">
        <v>2019</v>
      </c>
      <c r="B118" s="3" t="s">
        <v>203</v>
      </c>
      <c r="C118" s="3" t="s">
        <v>75</v>
      </c>
      <c r="D118" s="4" t="s">
        <v>76</v>
      </c>
      <c r="E118" s="5">
        <v>25.111027700000001</v>
      </c>
      <c r="F118" s="5">
        <v>45.2901138</v>
      </c>
      <c r="G118" s="3" t="s">
        <v>168</v>
      </c>
      <c r="H118" s="3" t="s">
        <v>16</v>
      </c>
      <c r="I118" s="5">
        <v>1040000000</v>
      </c>
      <c r="J118" s="3" t="s">
        <v>26</v>
      </c>
      <c r="K118" s="3" t="s">
        <v>46</v>
      </c>
      <c r="L118" s="4" t="s">
        <v>47</v>
      </c>
    </row>
    <row r="119" spans="1:12" ht="45" hidden="1">
      <c r="A119" s="2">
        <v>2019</v>
      </c>
      <c r="B119" s="3" t="s">
        <v>204</v>
      </c>
      <c r="C119" s="3" t="s">
        <v>24</v>
      </c>
      <c r="D119" s="4" t="s">
        <v>25</v>
      </c>
      <c r="E119" s="5">
        <v>26.063337000000001</v>
      </c>
      <c r="F119" s="5">
        <v>44.440378000000003</v>
      </c>
      <c r="G119" s="3" t="s">
        <v>168</v>
      </c>
      <c r="H119" s="3" t="s">
        <v>16</v>
      </c>
      <c r="I119" s="5">
        <v>236000000</v>
      </c>
      <c r="J119" s="3" t="s">
        <v>26</v>
      </c>
      <c r="K119" s="3" t="s">
        <v>27</v>
      </c>
      <c r="L119" s="4" t="s">
        <v>28</v>
      </c>
    </row>
    <row r="120" spans="1:12" ht="45" hidden="1">
      <c r="A120" s="2">
        <v>2018</v>
      </c>
      <c r="B120" s="3" t="s">
        <v>205</v>
      </c>
      <c r="C120" s="3" t="s">
        <v>24</v>
      </c>
      <c r="D120" s="4" t="s">
        <v>25</v>
      </c>
      <c r="E120" s="5">
        <v>25.9987928</v>
      </c>
      <c r="F120" s="5">
        <v>44.880027900000002</v>
      </c>
      <c r="G120" s="3" t="s">
        <v>168</v>
      </c>
      <c r="H120" s="3" t="s">
        <v>16</v>
      </c>
      <c r="I120" s="5">
        <v>1400000000</v>
      </c>
      <c r="J120" s="3" t="s">
        <v>26</v>
      </c>
      <c r="K120" s="3" t="s">
        <v>27</v>
      </c>
      <c r="L120" s="4" t="s">
        <v>28</v>
      </c>
    </row>
    <row r="121" spans="1:12" ht="45" hidden="1">
      <c r="A121" s="2">
        <v>2018</v>
      </c>
      <c r="B121" s="3" t="s">
        <v>206</v>
      </c>
      <c r="C121" s="3" t="s">
        <v>207</v>
      </c>
      <c r="D121" s="4" t="s">
        <v>208</v>
      </c>
      <c r="E121" s="5">
        <v>25.109331000000001</v>
      </c>
      <c r="F121" s="5">
        <v>45.292760999999999</v>
      </c>
      <c r="G121" s="3" t="s">
        <v>168</v>
      </c>
      <c r="H121" s="3" t="s">
        <v>16</v>
      </c>
      <c r="I121" s="5">
        <v>189000000</v>
      </c>
      <c r="J121" s="3" t="s">
        <v>26</v>
      </c>
      <c r="K121" s="3" t="s">
        <v>77</v>
      </c>
      <c r="L121" s="4" t="s">
        <v>78</v>
      </c>
    </row>
    <row r="122" spans="1:12" ht="45">
      <c r="A122" s="2">
        <v>2018</v>
      </c>
      <c r="B122" s="3" t="s">
        <v>209</v>
      </c>
      <c r="C122" s="3" t="s">
        <v>75</v>
      </c>
      <c r="D122" s="4" t="s">
        <v>76</v>
      </c>
      <c r="E122" s="5">
        <v>28.307912999999999</v>
      </c>
      <c r="F122" s="5">
        <v>44.241846000000002</v>
      </c>
      <c r="G122" s="3" t="s">
        <v>168</v>
      </c>
      <c r="H122" s="3" t="s">
        <v>16</v>
      </c>
      <c r="I122" s="5">
        <v>876000000</v>
      </c>
      <c r="J122" s="3" t="s">
        <v>26</v>
      </c>
      <c r="K122" s="3" t="s">
        <v>46</v>
      </c>
      <c r="L122" s="4" t="s">
        <v>47</v>
      </c>
    </row>
    <row r="123" spans="1:12" ht="45">
      <c r="A123" s="2">
        <v>2018</v>
      </c>
      <c r="B123" s="3" t="s">
        <v>210</v>
      </c>
      <c r="C123" s="3" t="s">
        <v>30</v>
      </c>
      <c r="D123" s="4" t="s">
        <v>31</v>
      </c>
      <c r="E123" s="5">
        <v>26.079463000000001</v>
      </c>
      <c r="F123" s="5">
        <v>44.946413</v>
      </c>
      <c r="G123" s="3" t="s">
        <v>168</v>
      </c>
      <c r="H123" s="3" t="s">
        <v>16</v>
      </c>
      <c r="I123" s="5">
        <v>432000000</v>
      </c>
      <c r="J123" s="3" t="s">
        <v>26</v>
      </c>
      <c r="K123" s="3" t="s">
        <v>32</v>
      </c>
      <c r="L123" s="4" t="s">
        <v>33</v>
      </c>
    </row>
    <row r="124" spans="1:12" ht="45">
      <c r="A124" s="2">
        <v>2018</v>
      </c>
      <c r="B124" s="3" t="s">
        <v>211</v>
      </c>
      <c r="C124" s="3" t="s">
        <v>44</v>
      </c>
      <c r="D124" s="4" t="s">
        <v>45</v>
      </c>
      <c r="E124" s="5">
        <v>22.331876000000001</v>
      </c>
      <c r="F124" s="5">
        <v>47.038682000000001</v>
      </c>
      <c r="G124" s="3" t="s">
        <v>168</v>
      </c>
      <c r="H124" s="3" t="s">
        <v>16</v>
      </c>
      <c r="I124" s="5">
        <v>940000000</v>
      </c>
      <c r="J124" s="3" t="s">
        <v>26</v>
      </c>
      <c r="K124" s="3" t="s">
        <v>46</v>
      </c>
      <c r="L124" s="4" t="s">
        <v>47</v>
      </c>
    </row>
    <row r="125" spans="1:12" ht="45">
      <c r="A125" s="2">
        <v>2018</v>
      </c>
      <c r="B125" s="3" t="s">
        <v>212</v>
      </c>
      <c r="C125" s="3" t="s">
        <v>213</v>
      </c>
      <c r="D125" s="4" t="s">
        <v>214</v>
      </c>
      <c r="E125" s="5">
        <v>29.565711</v>
      </c>
      <c r="F125" s="5">
        <v>44.522987000000001</v>
      </c>
      <c r="G125" s="3" t="s">
        <v>168</v>
      </c>
      <c r="H125" s="3" t="s">
        <v>16</v>
      </c>
      <c r="I125" s="5">
        <v>101000000</v>
      </c>
      <c r="J125" s="3" t="s">
        <v>26</v>
      </c>
      <c r="K125" s="3" t="s">
        <v>215</v>
      </c>
      <c r="L125" s="4" t="s">
        <v>216</v>
      </c>
    </row>
    <row r="126" spans="1:12" ht="45">
      <c r="A126" s="2">
        <v>2018</v>
      </c>
      <c r="B126" s="3" t="s">
        <v>217</v>
      </c>
      <c r="C126" s="3" t="s">
        <v>30</v>
      </c>
      <c r="D126" s="4" t="s">
        <v>31</v>
      </c>
      <c r="E126" s="5">
        <v>26.010387999999999</v>
      </c>
      <c r="F126" s="5">
        <v>44.876519000000002</v>
      </c>
      <c r="G126" s="3" t="s">
        <v>168</v>
      </c>
      <c r="H126" s="3" t="s">
        <v>16</v>
      </c>
      <c r="I126" s="5">
        <v>984000000</v>
      </c>
      <c r="J126" s="3" t="s">
        <v>26</v>
      </c>
      <c r="K126" s="3" t="s">
        <v>32</v>
      </c>
      <c r="L126" s="4" t="s">
        <v>33</v>
      </c>
    </row>
    <row r="127" spans="1:12" ht="45" hidden="1">
      <c r="A127" s="2">
        <v>2019</v>
      </c>
      <c r="B127" s="3" t="s">
        <v>218</v>
      </c>
      <c r="C127" s="3" t="s">
        <v>24</v>
      </c>
      <c r="D127" s="4" t="s">
        <v>25</v>
      </c>
      <c r="E127" s="5">
        <v>26.009166</v>
      </c>
      <c r="F127" s="5">
        <v>44.882674000000002</v>
      </c>
      <c r="G127" s="3" t="s">
        <v>168</v>
      </c>
      <c r="H127" s="3" t="s">
        <v>16</v>
      </c>
      <c r="I127" s="5">
        <v>288000000</v>
      </c>
      <c r="J127" s="3" t="s">
        <v>26</v>
      </c>
      <c r="K127" s="3" t="s">
        <v>27</v>
      </c>
      <c r="L127" s="4" t="s">
        <v>28</v>
      </c>
    </row>
    <row r="128" spans="1:12" ht="45">
      <c r="A128" s="2">
        <v>2018</v>
      </c>
      <c r="B128" s="3" t="s">
        <v>219</v>
      </c>
      <c r="C128" s="3" t="s">
        <v>44</v>
      </c>
      <c r="D128" s="4" t="s">
        <v>45</v>
      </c>
      <c r="E128" s="5">
        <v>25.281858</v>
      </c>
      <c r="F128" s="5">
        <v>45.951652000000003</v>
      </c>
      <c r="G128" s="3" t="s">
        <v>168</v>
      </c>
      <c r="H128" s="3" t="s">
        <v>16</v>
      </c>
      <c r="I128" s="5">
        <v>747000000</v>
      </c>
      <c r="J128" s="3" t="s">
        <v>26</v>
      </c>
      <c r="K128" s="3" t="s">
        <v>46</v>
      </c>
      <c r="L128" s="4" t="s">
        <v>47</v>
      </c>
    </row>
    <row r="129" spans="1:12" ht="45" hidden="1">
      <c r="A129" s="2">
        <v>2018</v>
      </c>
      <c r="B129" s="3" t="s">
        <v>220</v>
      </c>
      <c r="C129" s="3" t="s">
        <v>75</v>
      </c>
      <c r="D129" s="4" t="s">
        <v>76</v>
      </c>
      <c r="E129" s="5">
        <v>28.635171</v>
      </c>
      <c r="F129" s="5">
        <v>44.358823000000001</v>
      </c>
      <c r="G129" s="3" t="s">
        <v>168</v>
      </c>
      <c r="H129" s="3" t="s">
        <v>16</v>
      </c>
      <c r="I129" s="5">
        <v>132000000</v>
      </c>
      <c r="J129" s="3" t="s">
        <v>26</v>
      </c>
      <c r="K129" s="3" t="s">
        <v>77</v>
      </c>
      <c r="L129" s="4" t="s">
        <v>78</v>
      </c>
    </row>
    <row r="130" spans="1:12" ht="45">
      <c r="A130" s="2">
        <v>2019</v>
      </c>
      <c r="B130" s="3" t="s">
        <v>221</v>
      </c>
      <c r="C130" s="3" t="s">
        <v>44</v>
      </c>
      <c r="D130" s="4" t="s">
        <v>45</v>
      </c>
      <c r="E130" s="5">
        <v>25.417586109999998</v>
      </c>
      <c r="F130" s="5">
        <v>45.12266666</v>
      </c>
      <c r="G130" s="3" t="s">
        <v>168</v>
      </c>
      <c r="H130" s="3" t="s">
        <v>16</v>
      </c>
      <c r="I130" s="5">
        <v>716000000</v>
      </c>
      <c r="J130" s="3" t="s">
        <v>26</v>
      </c>
      <c r="K130" s="3" t="s">
        <v>46</v>
      </c>
      <c r="L130" s="4" t="s">
        <v>47</v>
      </c>
    </row>
    <row r="131" spans="1:12" ht="45">
      <c r="A131" s="2">
        <v>2019</v>
      </c>
      <c r="B131" s="3" t="s">
        <v>222</v>
      </c>
      <c r="C131" s="3" t="s">
        <v>44</v>
      </c>
      <c r="D131" s="4" t="s">
        <v>45</v>
      </c>
      <c r="E131" s="5">
        <v>22.866436</v>
      </c>
      <c r="F131" s="5">
        <v>45.954951999999999</v>
      </c>
      <c r="G131" s="3" t="s">
        <v>168</v>
      </c>
      <c r="H131" s="3" t="s">
        <v>16</v>
      </c>
      <c r="I131" s="5">
        <v>664000000</v>
      </c>
      <c r="J131" s="3" t="s">
        <v>26</v>
      </c>
      <c r="K131" s="3" t="s">
        <v>46</v>
      </c>
      <c r="L131" s="4" t="s">
        <v>47</v>
      </c>
    </row>
    <row r="132" spans="1:12" ht="75">
      <c r="A132" s="2">
        <v>2019</v>
      </c>
      <c r="B132" s="3" t="s">
        <v>223</v>
      </c>
      <c r="C132" s="3" t="s">
        <v>49</v>
      </c>
      <c r="D132" s="4" t="s">
        <v>50</v>
      </c>
      <c r="E132" s="5">
        <v>24.506813999999999</v>
      </c>
      <c r="F132" s="5">
        <v>46.515151000000003</v>
      </c>
      <c r="G132" s="3" t="s">
        <v>168</v>
      </c>
      <c r="H132" s="3" t="s">
        <v>16</v>
      </c>
      <c r="I132" s="5">
        <v>1460000000</v>
      </c>
      <c r="J132" s="3" t="s">
        <v>26</v>
      </c>
      <c r="K132" s="3" t="s">
        <v>51</v>
      </c>
      <c r="L132" s="4" t="s">
        <v>52</v>
      </c>
    </row>
    <row r="133" spans="1:12" ht="60" hidden="1">
      <c r="A133" s="2">
        <v>2018</v>
      </c>
      <c r="B133" s="3" t="s">
        <v>224</v>
      </c>
      <c r="C133" s="3" t="s">
        <v>35</v>
      </c>
      <c r="D133" s="4" t="s">
        <v>36</v>
      </c>
      <c r="E133" s="5">
        <v>24.733464999999999</v>
      </c>
      <c r="F133" s="5">
        <v>46.775613999999997</v>
      </c>
      <c r="G133" s="3" t="s">
        <v>168</v>
      </c>
      <c r="H133" s="3" t="s">
        <v>16</v>
      </c>
      <c r="I133" s="5">
        <v>107000000</v>
      </c>
      <c r="J133" s="3" t="s">
        <v>26</v>
      </c>
      <c r="K133" s="3" t="s">
        <v>225</v>
      </c>
      <c r="L133" s="4" t="s">
        <v>226</v>
      </c>
    </row>
  </sheetData>
  <autoFilter ref="A1:L133">
    <filterColumn colId="11">
      <filters>
        <filter val="Casting of steel"/>
        <filter val="Extraction of crude petroleum"/>
        <filter val="Extraction of natural gas"/>
        <filter val="Manufacture of basic iron and steel and of ferro-alloys"/>
        <filter val="Manufacture of cement"/>
        <filter val="Manufacture of fertilisers and nitrogen compounds"/>
        <filter val="Manufacture of other inorganic basic chemicals"/>
        <filter val="Manufacture of refined petroleum product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8"/>
  <sheetViews>
    <sheetView workbookViewId="0">
      <selection activeCell="B1" sqref="B1"/>
    </sheetView>
  </sheetViews>
  <sheetFormatPr defaultRowHeight="15"/>
  <cols>
    <col min="2" max="2" width="24.5703125" customWidth="1"/>
    <col min="3" max="3" width="23.85546875" customWidth="1"/>
    <col min="4" max="4" width="15.28515625" customWidth="1"/>
    <col min="5" max="5" width="24.5703125" customWidth="1"/>
    <col min="6" max="6" width="24.28515625" customWidth="1"/>
    <col min="7" max="7" width="25.5703125" customWidth="1"/>
    <col min="8" max="8" width="18.5703125" customWidth="1"/>
    <col min="11" max="11" width="93.140625" customWidth="1"/>
  </cols>
  <sheetData>
    <row r="1" spans="1:11" ht="46.5" thickTop="1" thickBot="1">
      <c r="A1" s="71" t="s">
        <v>970</v>
      </c>
      <c r="B1" s="72" t="s">
        <v>971</v>
      </c>
      <c r="C1" s="72" t="s">
        <v>1127</v>
      </c>
      <c r="D1" s="72" t="s">
        <v>1128</v>
      </c>
      <c r="E1" s="72" t="s">
        <v>1129</v>
      </c>
      <c r="F1" s="72" t="s">
        <v>974</v>
      </c>
      <c r="G1" s="72" t="s">
        <v>975</v>
      </c>
      <c r="H1" s="73" t="s">
        <v>6</v>
      </c>
      <c r="I1" s="74"/>
      <c r="J1" s="74"/>
      <c r="K1" s="75" t="s">
        <v>1130</v>
      </c>
    </row>
    <row r="2" spans="1:11" ht="48" customHeight="1" thickTop="1" thickBot="1">
      <c r="A2" s="76" t="s">
        <v>1131</v>
      </c>
      <c r="B2" s="77" t="s">
        <v>29</v>
      </c>
      <c r="C2" s="78" t="s">
        <v>1132</v>
      </c>
      <c r="D2" s="78" t="s">
        <v>1133</v>
      </c>
      <c r="E2" s="78">
        <v>13</v>
      </c>
      <c r="F2" s="79">
        <v>27336508</v>
      </c>
      <c r="G2" s="79">
        <v>4254544</v>
      </c>
      <c r="H2" s="80" t="s">
        <v>15</v>
      </c>
      <c r="I2" s="81"/>
      <c r="J2" s="81"/>
      <c r="K2" s="80" t="s">
        <v>33</v>
      </c>
    </row>
    <row r="3" spans="1:11" ht="31.5" thickTop="1" thickBot="1">
      <c r="A3" s="76" t="s">
        <v>1134</v>
      </c>
      <c r="B3" s="77" t="s">
        <v>43</v>
      </c>
      <c r="C3" s="78">
        <v>680.346</v>
      </c>
      <c r="D3" s="78" t="s">
        <v>1135</v>
      </c>
      <c r="E3" s="78">
        <v>68</v>
      </c>
      <c r="F3" s="79">
        <v>27594131</v>
      </c>
      <c r="G3" s="79">
        <v>43235107</v>
      </c>
      <c r="H3" s="80" t="s">
        <v>15</v>
      </c>
      <c r="I3" s="81"/>
      <c r="J3" s="81"/>
      <c r="K3" s="80" t="s">
        <v>47</v>
      </c>
    </row>
    <row r="4" spans="1:11" ht="16.5" thickTop="1" thickBot="1">
      <c r="A4" s="76" t="s">
        <v>1136</v>
      </c>
      <c r="B4" s="77" t="s">
        <v>48</v>
      </c>
      <c r="C4" s="78">
        <v>242.828</v>
      </c>
      <c r="D4" s="78" t="s">
        <v>1137</v>
      </c>
      <c r="E4" s="78">
        <v>17</v>
      </c>
      <c r="F4" s="79">
        <v>27660154</v>
      </c>
      <c r="G4" s="79">
        <v>43200798</v>
      </c>
      <c r="H4" s="80" t="s">
        <v>15</v>
      </c>
      <c r="I4" s="81"/>
      <c r="J4" s="81"/>
      <c r="K4" s="80" t="s">
        <v>52</v>
      </c>
    </row>
    <row r="5" spans="1:11" ht="31.5" thickTop="1" thickBot="1">
      <c r="A5" s="76" t="s">
        <v>1138</v>
      </c>
      <c r="B5" s="77" t="s">
        <v>66</v>
      </c>
      <c r="C5" s="78">
        <v>447.92899999999997</v>
      </c>
      <c r="D5" s="78" t="s">
        <v>1139</v>
      </c>
      <c r="E5" s="78">
        <v>68</v>
      </c>
      <c r="F5" s="79">
        <v>23463966</v>
      </c>
      <c r="G5" s="79">
        <v>4328318</v>
      </c>
      <c r="H5" s="80" t="s">
        <v>15</v>
      </c>
      <c r="I5" s="81"/>
      <c r="J5" s="81"/>
      <c r="K5" s="80" t="s">
        <v>47</v>
      </c>
    </row>
    <row r="6" spans="1:11" ht="31.5" thickTop="1" thickBot="1">
      <c r="A6" s="82" t="s">
        <v>1140</v>
      </c>
      <c r="B6" s="77" t="s">
        <v>67</v>
      </c>
      <c r="C6" s="78">
        <v>509</v>
      </c>
      <c r="D6" s="78" t="s">
        <v>1141</v>
      </c>
      <c r="E6" s="78">
        <v>68</v>
      </c>
      <c r="F6" s="79">
        <v>24170937</v>
      </c>
      <c r="G6" s="79">
        <v>43088184</v>
      </c>
      <c r="H6" s="80" t="s">
        <v>15</v>
      </c>
      <c r="I6" s="81"/>
      <c r="J6" s="81"/>
      <c r="K6" s="80" t="s">
        <v>47</v>
      </c>
    </row>
    <row r="7" spans="1:11" ht="46.5" thickTop="1" thickBot="1">
      <c r="A7" s="76" t="s">
        <v>1142</v>
      </c>
      <c r="B7" s="77" t="s">
        <v>119</v>
      </c>
      <c r="C7" s="78" t="s">
        <v>1143</v>
      </c>
      <c r="D7" s="78" t="s">
        <v>1144</v>
      </c>
      <c r="E7" s="78">
        <v>13</v>
      </c>
      <c r="F7" s="79">
        <v>2360276</v>
      </c>
      <c r="G7" s="79">
        <v>3803236</v>
      </c>
      <c r="H7" s="80" t="s">
        <v>103</v>
      </c>
      <c r="I7" s="81"/>
      <c r="J7" s="81"/>
      <c r="K7" s="80" t="s">
        <v>33</v>
      </c>
    </row>
    <row r="8" spans="1:11" ht="61.5" thickTop="1" thickBot="1">
      <c r="A8" s="76" t="s">
        <v>1145</v>
      </c>
      <c r="B8" s="77" t="s">
        <v>120</v>
      </c>
      <c r="C8" s="78" t="s">
        <v>1146</v>
      </c>
      <c r="D8" s="78" t="s">
        <v>1147</v>
      </c>
      <c r="E8" s="78">
        <v>13</v>
      </c>
      <c r="F8" s="79">
        <v>2351083</v>
      </c>
      <c r="G8" s="79">
        <v>3804222</v>
      </c>
      <c r="H8" s="80" t="s">
        <v>103</v>
      </c>
      <c r="I8" s="81"/>
      <c r="J8" s="81"/>
      <c r="K8" s="80" t="s">
        <v>33</v>
      </c>
    </row>
    <row r="9" spans="1:11" ht="46.5" thickTop="1" thickBot="1">
      <c r="A9" s="76" t="s">
        <v>1148</v>
      </c>
      <c r="B9" s="77" t="s">
        <v>121</v>
      </c>
      <c r="C9" s="78">
        <v>281</v>
      </c>
      <c r="D9" s="78">
        <v>609.77</v>
      </c>
      <c r="E9" s="78">
        <v>13</v>
      </c>
      <c r="F9" s="79">
        <v>2287819</v>
      </c>
      <c r="G9" s="79">
        <v>4067952</v>
      </c>
      <c r="H9" s="80" t="s">
        <v>103</v>
      </c>
      <c r="I9" s="81"/>
      <c r="J9" s="81"/>
      <c r="K9" s="80" t="s">
        <v>33</v>
      </c>
    </row>
    <row r="10" spans="1:11" ht="46.5" thickTop="1" thickBot="1">
      <c r="A10" s="76" t="s">
        <v>1149</v>
      </c>
      <c r="B10" s="77" t="s">
        <v>122</v>
      </c>
      <c r="C10" s="78" t="s">
        <v>1150</v>
      </c>
      <c r="D10" s="78" t="s">
        <v>1151</v>
      </c>
      <c r="E10" s="78">
        <v>13</v>
      </c>
      <c r="F10" s="79">
        <v>2307361</v>
      </c>
      <c r="G10" s="79">
        <v>3791778</v>
      </c>
      <c r="H10" s="80" t="s">
        <v>103</v>
      </c>
      <c r="I10" s="81"/>
      <c r="J10" s="81"/>
      <c r="K10" s="80" t="s">
        <v>33</v>
      </c>
    </row>
    <row r="11" spans="1:11" ht="31.5" thickTop="1" thickBot="1">
      <c r="A11" s="76" t="s">
        <v>1152</v>
      </c>
      <c r="B11" s="77" t="s">
        <v>124</v>
      </c>
      <c r="C11" s="78">
        <v>289</v>
      </c>
      <c r="D11" s="78" t="s">
        <v>1153</v>
      </c>
      <c r="E11" s="78">
        <v>68</v>
      </c>
      <c r="F11" s="79">
        <v>2359286</v>
      </c>
      <c r="G11" s="79">
        <v>3803679</v>
      </c>
      <c r="H11" s="80" t="s">
        <v>103</v>
      </c>
      <c r="I11" s="81"/>
      <c r="J11" s="81"/>
      <c r="K11" s="80" t="s">
        <v>47</v>
      </c>
    </row>
    <row r="12" spans="1:11" ht="31.5" thickTop="1" thickBot="1">
      <c r="A12" s="76" t="s">
        <v>1154</v>
      </c>
      <c r="B12" s="77" t="s">
        <v>127</v>
      </c>
      <c r="C12" s="78">
        <v>717</v>
      </c>
      <c r="D12" s="78" t="s">
        <v>1155</v>
      </c>
      <c r="E12" s="78">
        <v>68</v>
      </c>
      <c r="F12" s="79">
        <v>2184543</v>
      </c>
      <c r="G12" s="79">
        <v>3833557</v>
      </c>
      <c r="H12" s="80" t="s">
        <v>103</v>
      </c>
      <c r="I12" s="81"/>
      <c r="J12" s="81"/>
      <c r="K12" s="80" t="s">
        <v>47</v>
      </c>
    </row>
    <row r="13" spans="1:11" ht="31.5" thickTop="1" thickBot="1">
      <c r="A13" s="76" t="s">
        <v>1156</v>
      </c>
      <c r="B13" s="77" t="s">
        <v>128</v>
      </c>
      <c r="C13" s="78" t="s">
        <v>1157</v>
      </c>
      <c r="D13" s="78" t="s">
        <v>1158</v>
      </c>
      <c r="E13" s="78">
        <v>68</v>
      </c>
      <c r="F13" s="79">
        <v>2352458</v>
      </c>
      <c r="G13" s="79">
        <v>3813018</v>
      </c>
      <c r="H13" s="80" t="s">
        <v>103</v>
      </c>
      <c r="I13" s="81"/>
      <c r="J13" s="81"/>
      <c r="K13" s="80" t="s">
        <v>47</v>
      </c>
    </row>
    <row r="14" spans="1:11" ht="31.5" thickTop="1" thickBot="1">
      <c r="A14" s="76" t="s">
        <v>1159</v>
      </c>
      <c r="B14" s="77" t="s">
        <v>129</v>
      </c>
      <c r="C14" s="78">
        <v>852</v>
      </c>
      <c r="D14" s="78" t="s">
        <v>1160</v>
      </c>
      <c r="E14" s="78">
        <v>68</v>
      </c>
      <c r="F14" s="79">
        <v>2406393</v>
      </c>
      <c r="G14" s="79">
        <v>3837488</v>
      </c>
      <c r="H14" s="80" t="s">
        <v>103</v>
      </c>
      <c r="I14" s="81"/>
      <c r="J14" s="81"/>
      <c r="K14" s="80" t="s">
        <v>47</v>
      </c>
    </row>
    <row r="15" spans="1:11" ht="31.5" thickTop="1" thickBot="1">
      <c r="A15" s="76" t="s">
        <v>1161</v>
      </c>
      <c r="B15" s="77" t="s">
        <v>130</v>
      </c>
      <c r="C15" s="78">
        <v>616</v>
      </c>
      <c r="D15" s="78" t="s">
        <v>1162</v>
      </c>
      <c r="E15" s="78">
        <v>68</v>
      </c>
      <c r="F15" s="79">
        <v>229532</v>
      </c>
      <c r="G15" s="79">
        <v>406991</v>
      </c>
      <c r="H15" s="80" t="s">
        <v>103</v>
      </c>
      <c r="I15" s="81"/>
      <c r="J15" s="81"/>
      <c r="K15" s="80" t="s">
        <v>47</v>
      </c>
    </row>
    <row r="16" spans="1:11" ht="31.5" thickTop="1" thickBot="1">
      <c r="A16" s="82" t="s">
        <v>1163</v>
      </c>
      <c r="B16" s="77" t="s">
        <v>131</v>
      </c>
      <c r="C16" s="78" t="s">
        <v>1164</v>
      </c>
      <c r="D16" s="78" t="s">
        <v>1165</v>
      </c>
      <c r="E16" s="78">
        <v>68</v>
      </c>
      <c r="F16" s="79">
        <v>229845</v>
      </c>
      <c r="G16" s="79">
        <v>3935171</v>
      </c>
      <c r="H16" s="80" t="s">
        <v>103</v>
      </c>
      <c r="I16" s="81"/>
      <c r="J16" s="81"/>
      <c r="K16" s="80" t="s">
        <v>47</v>
      </c>
    </row>
    <row r="17" spans="1:11" ht="16.5" thickTop="1" thickBot="1">
      <c r="A17" s="76" t="s">
        <v>1166</v>
      </c>
      <c r="B17" s="77" t="s">
        <v>152</v>
      </c>
      <c r="C17" s="78">
        <v>312</v>
      </c>
      <c r="D17" s="78">
        <v>677.04</v>
      </c>
      <c r="E17" s="78">
        <v>13</v>
      </c>
      <c r="F17" s="79">
        <v>1638287</v>
      </c>
      <c r="G17" s="79">
        <v>4546583</v>
      </c>
      <c r="H17" s="80" t="s">
        <v>150</v>
      </c>
      <c r="I17" s="81"/>
      <c r="J17" s="81"/>
      <c r="K17" s="80" t="s">
        <v>33</v>
      </c>
    </row>
    <row r="18" spans="1:11" ht="31.5" thickTop="1" thickBot="1">
      <c r="A18" s="76" t="s">
        <v>1167</v>
      </c>
      <c r="B18" s="77" t="s">
        <v>156</v>
      </c>
      <c r="C18" s="78">
        <v>326</v>
      </c>
      <c r="D18" s="78" t="s">
        <v>1168</v>
      </c>
      <c r="E18" s="78">
        <v>68</v>
      </c>
      <c r="F18" s="79">
        <v>1412122</v>
      </c>
      <c r="G18" s="79">
        <v>4496732</v>
      </c>
      <c r="H18" s="80" t="s">
        <v>150</v>
      </c>
      <c r="I18" s="81"/>
      <c r="J18" s="81"/>
      <c r="K18" s="80" t="s">
        <v>47</v>
      </c>
    </row>
    <row r="19" spans="1:11" ht="31.5" thickTop="1" thickBot="1">
      <c r="A19" s="76" t="s">
        <v>1169</v>
      </c>
      <c r="B19" s="77" t="s">
        <v>157</v>
      </c>
      <c r="C19" s="78">
        <v>204</v>
      </c>
      <c r="D19" s="78" t="s">
        <v>1170</v>
      </c>
      <c r="E19" s="78">
        <v>68</v>
      </c>
      <c r="F19" s="79">
        <v>1646418</v>
      </c>
      <c r="G19" s="79">
        <v>435392</v>
      </c>
      <c r="H19" s="80" t="s">
        <v>150</v>
      </c>
      <c r="I19" s="81"/>
      <c r="J19" s="81"/>
      <c r="K19" s="80" t="s">
        <v>47</v>
      </c>
    </row>
    <row r="20" spans="1:11" ht="31.5" thickTop="1" thickBot="1">
      <c r="A20" s="76" t="s">
        <v>1171</v>
      </c>
      <c r="B20" s="77" t="s">
        <v>158</v>
      </c>
      <c r="C20" s="78">
        <v>687</v>
      </c>
      <c r="D20" s="78" t="s">
        <v>1172</v>
      </c>
      <c r="E20" s="78">
        <v>68</v>
      </c>
      <c r="F20" s="79">
        <v>1644352</v>
      </c>
      <c r="G20" s="79">
        <v>4354171</v>
      </c>
      <c r="H20" s="80" t="s">
        <v>150</v>
      </c>
      <c r="I20" s="81"/>
      <c r="J20" s="81"/>
      <c r="K20" s="80" t="s">
        <v>47</v>
      </c>
    </row>
    <row r="21" spans="1:11" ht="16.5" thickTop="1" thickBot="1">
      <c r="A21" s="76" t="s">
        <v>1173</v>
      </c>
      <c r="B21" s="77" t="s">
        <v>159</v>
      </c>
      <c r="C21" s="78">
        <v>750</v>
      </c>
      <c r="D21" s="78" t="s">
        <v>1174</v>
      </c>
      <c r="E21" s="78">
        <v>17</v>
      </c>
      <c r="F21" s="79">
        <v>1679753</v>
      </c>
      <c r="G21" s="79">
        <v>4546648</v>
      </c>
      <c r="H21" s="80" t="s">
        <v>150</v>
      </c>
      <c r="I21" s="81"/>
      <c r="J21" s="81"/>
      <c r="K21" s="80" t="s">
        <v>52</v>
      </c>
    </row>
    <row r="22" spans="1:11" ht="16.5" thickTop="1" thickBot="1">
      <c r="A22" s="76" t="s">
        <v>1175</v>
      </c>
      <c r="B22" s="77" t="s">
        <v>160</v>
      </c>
      <c r="C22" s="78">
        <v>708</v>
      </c>
      <c r="D22" s="78" t="s">
        <v>1176</v>
      </c>
      <c r="E22" s="78">
        <v>13</v>
      </c>
      <c r="F22" s="79">
        <v>145342</v>
      </c>
      <c r="G22" s="79">
        <v>4528543</v>
      </c>
      <c r="H22" s="80" t="s">
        <v>150</v>
      </c>
      <c r="I22" s="81"/>
      <c r="J22" s="81"/>
      <c r="K22" s="80" t="s">
        <v>33</v>
      </c>
    </row>
    <row r="23" spans="1:11" ht="16.5" thickTop="1" thickBot="1">
      <c r="A23" s="76" t="s">
        <v>1177</v>
      </c>
      <c r="B23" s="77" t="s">
        <v>161</v>
      </c>
      <c r="C23" s="78">
        <v>645</v>
      </c>
      <c r="D23" s="78" t="s">
        <v>1178</v>
      </c>
      <c r="E23" s="78">
        <v>68</v>
      </c>
      <c r="F23" s="79">
        <v>1803978</v>
      </c>
      <c r="G23" s="79">
        <v>4545294</v>
      </c>
      <c r="H23" s="80" t="s">
        <v>150</v>
      </c>
      <c r="I23" s="81"/>
      <c r="J23" s="81"/>
      <c r="K23" s="80" t="s">
        <v>47</v>
      </c>
    </row>
    <row r="24" spans="1:11" ht="31.5" thickTop="1" thickBot="1">
      <c r="A24" s="82" t="s">
        <v>1179</v>
      </c>
      <c r="B24" s="77" t="s">
        <v>165</v>
      </c>
      <c r="C24" s="78">
        <v>114</v>
      </c>
      <c r="D24" s="78" t="s">
        <v>1180</v>
      </c>
      <c r="E24" s="78">
        <v>68</v>
      </c>
      <c r="F24" s="79">
        <v>1382722</v>
      </c>
      <c r="G24" s="79">
        <v>4486378</v>
      </c>
      <c r="H24" s="80" t="s">
        <v>150</v>
      </c>
      <c r="I24" s="81"/>
      <c r="J24" s="81"/>
      <c r="K24" s="80" t="s">
        <v>47</v>
      </c>
    </row>
    <row r="25" spans="1:11" ht="61.5" thickTop="1" thickBot="1">
      <c r="A25" s="76" t="s">
        <v>1181</v>
      </c>
      <c r="B25" s="77" t="s">
        <v>173</v>
      </c>
      <c r="C25" s="78">
        <v>993</v>
      </c>
      <c r="D25" s="78" t="s">
        <v>1182</v>
      </c>
      <c r="E25" s="78">
        <v>13</v>
      </c>
      <c r="F25" s="79">
        <v>28646779</v>
      </c>
      <c r="G25" s="79">
        <v>44339117</v>
      </c>
      <c r="H25" s="80" t="s">
        <v>168</v>
      </c>
      <c r="I25" s="81"/>
      <c r="J25" s="81"/>
      <c r="K25" s="80" t="s">
        <v>33</v>
      </c>
    </row>
    <row r="26" spans="1:11" ht="16.5" thickTop="1" thickBot="1">
      <c r="A26" s="76" t="s">
        <v>1183</v>
      </c>
      <c r="B26" s="77" t="s">
        <v>186</v>
      </c>
      <c r="C26" s="78" t="s">
        <v>1184</v>
      </c>
      <c r="D26" s="78" t="s">
        <v>1185</v>
      </c>
      <c r="E26" s="78">
        <v>72</v>
      </c>
      <c r="F26" s="79">
        <v>27972194</v>
      </c>
      <c r="G26" s="79">
        <v>45440355</v>
      </c>
      <c r="H26" s="80" t="s">
        <v>168</v>
      </c>
      <c r="I26" s="81"/>
      <c r="J26" s="81"/>
      <c r="K26" s="80" t="s">
        <v>188</v>
      </c>
    </row>
    <row r="27" spans="1:11" ht="46.5" thickTop="1" thickBot="1">
      <c r="A27" s="76" t="s">
        <v>1186</v>
      </c>
      <c r="B27" s="77" t="s">
        <v>190</v>
      </c>
      <c r="C27" s="78">
        <v>223</v>
      </c>
      <c r="D27" s="78" t="s">
        <v>1187</v>
      </c>
      <c r="E27" s="78">
        <v>17</v>
      </c>
      <c r="F27" s="79">
        <v>27385171</v>
      </c>
      <c r="G27" s="79">
        <v>44533743</v>
      </c>
      <c r="H27" s="80" t="s">
        <v>168</v>
      </c>
      <c r="I27" s="81"/>
      <c r="J27" s="81"/>
      <c r="K27" s="80" t="s">
        <v>52</v>
      </c>
    </row>
    <row r="28" spans="1:11" ht="31.5" thickTop="1" thickBot="1">
      <c r="A28" s="76" t="s">
        <v>1188</v>
      </c>
      <c r="B28" s="77" t="s">
        <v>192</v>
      </c>
      <c r="C28" s="78">
        <v>731</v>
      </c>
      <c r="D28" s="78" t="s">
        <v>1189</v>
      </c>
      <c r="E28" s="78">
        <v>68</v>
      </c>
      <c r="F28" s="79">
        <v>26029587</v>
      </c>
      <c r="G28" s="79">
        <v>46897861</v>
      </c>
      <c r="H28" s="80" t="s">
        <v>168</v>
      </c>
      <c r="I28" s="81"/>
      <c r="J28" s="81"/>
      <c r="K28" s="80" t="s">
        <v>47</v>
      </c>
    </row>
    <row r="29" spans="1:11" ht="16.5" thickTop="1" thickBot="1">
      <c r="A29" s="76" t="s">
        <v>1190</v>
      </c>
      <c r="B29" s="77" t="s">
        <v>203</v>
      </c>
      <c r="C29" s="78" t="s">
        <v>1191</v>
      </c>
      <c r="D29" s="78" t="s">
        <v>1192</v>
      </c>
      <c r="E29" s="78">
        <v>68</v>
      </c>
      <c r="F29" s="79">
        <v>251110277</v>
      </c>
      <c r="G29" s="79">
        <v>452901138</v>
      </c>
      <c r="H29" s="80" t="s">
        <v>168</v>
      </c>
      <c r="I29" s="81"/>
      <c r="J29" s="81"/>
      <c r="K29" s="80" t="s">
        <v>47</v>
      </c>
    </row>
    <row r="30" spans="1:11" ht="46.5" thickTop="1" thickBot="1">
      <c r="A30" s="76" t="s">
        <v>1193</v>
      </c>
      <c r="B30" s="77" t="s">
        <v>209</v>
      </c>
      <c r="C30" s="78">
        <v>876</v>
      </c>
      <c r="D30" s="78" t="s">
        <v>1194</v>
      </c>
      <c r="E30" s="78">
        <v>68</v>
      </c>
      <c r="F30" s="79">
        <v>28307913</v>
      </c>
      <c r="G30" s="79">
        <v>44241846</v>
      </c>
      <c r="H30" s="80" t="s">
        <v>168</v>
      </c>
      <c r="I30" s="81"/>
      <c r="J30" s="81"/>
      <c r="K30" s="80" t="s">
        <v>47</v>
      </c>
    </row>
    <row r="31" spans="1:11" ht="16.5" thickTop="1" thickBot="1">
      <c r="A31" s="76" t="s">
        <v>1195</v>
      </c>
      <c r="B31" s="77" t="s">
        <v>210</v>
      </c>
      <c r="C31" s="78">
        <v>432</v>
      </c>
      <c r="D31" s="78">
        <v>937.44</v>
      </c>
      <c r="E31" s="78">
        <v>13</v>
      </c>
      <c r="F31" s="79">
        <v>26079463</v>
      </c>
      <c r="G31" s="79">
        <v>44946413</v>
      </c>
      <c r="H31" s="80" t="s">
        <v>168</v>
      </c>
      <c r="I31" s="81"/>
      <c r="J31" s="81"/>
      <c r="K31" s="80" t="s">
        <v>33</v>
      </c>
    </row>
    <row r="32" spans="1:11" ht="31.5" thickTop="1" thickBot="1">
      <c r="A32" s="76" t="s">
        <v>1196</v>
      </c>
      <c r="B32" s="77" t="s">
        <v>1197</v>
      </c>
      <c r="C32" s="78">
        <v>940</v>
      </c>
      <c r="D32" s="78" t="s">
        <v>1198</v>
      </c>
      <c r="E32" s="78">
        <v>68</v>
      </c>
      <c r="F32" s="79">
        <v>22331876</v>
      </c>
      <c r="G32" s="79">
        <v>47038682</v>
      </c>
      <c r="H32" s="80" t="s">
        <v>168</v>
      </c>
      <c r="I32" s="81"/>
      <c r="J32" s="81"/>
      <c r="K32" s="80" t="s">
        <v>47</v>
      </c>
    </row>
    <row r="33" spans="1:11" ht="31.5" thickTop="1" thickBot="1">
      <c r="A33" s="76" t="s">
        <v>1199</v>
      </c>
      <c r="B33" s="77" t="s">
        <v>217</v>
      </c>
      <c r="C33" s="78">
        <v>984</v>
      </c>
      <c r="D33" s="78" t="s">
        <v>1200</v>
      </c>
      <c r="E33" s="78">
        <v>13</v>
      </c>
      <c r="F33" s="79">
        <v>26010388</v>
      </c>
      <c r="G33" s="79">
        <v>44876519</v>
      </c>
      <c r="H33" s="80" t="s">
        <v>168</v>
      </c>
      <c r="I33" s="81"/>
      <c r="J33" s="81"/>
      <c r="K33" s="80" t="s">
        <v>33</v>
      </c>
    </row>
    <row r="34" spans="1:11" ht="31.5" thickTop="1" thickBot="1">
      <c r="A34" s="76" t="s">
        <v>1201</v>
      </c>
      <c r="B34" s="77" t="s">
        <v>219</v>
      </c>
      <c r="C34" s="78">
        <v>747</v>
      </c>
      <c r="D34" s="78" t="s">
        <v>1202</v>
      </c>
      <c r="E34" s="78">
        <v>68</v>
      </c>
      <c r="F34" s="79">
        <v>25281858</v>
      </c>
      <c r="G34" s="79">
        <v>45951652</v>
      </c>
      <c r="H34" s="80" t="s">
        <v>168</v>
      </c>
      <c r="I34" s="81"/>
      <c r="J34" s="81"/>
      <c r="K34" s="80" t="s">
        <v>47</v>
      </c>
    </row>
    <row r="35" spans="1:11" ht="46.5" thickTop="1" thickBot="1">
      <c r="A35" s="76" t="s">
        <v>1203</v>
      </c>
      <c r="B35" s="77" t="s">
        <v>221</v>
      </c>
      <c r="C35" s="78">
        <v>716</v>
      </c>
      <c r="D35" s="78" t="s">
        <v>1204</v>
      </c>
      <c r="E35" s="78">
        <v>68</v>
      </c>
      <c r="F35" s="79">
        <v>2541758611</v>
      </c>
      <c r="G35" s="79">
        <v>4512266666</v>
      </c>
      <c r="H35" s="80" t="s">
        <v>168</v>
      </c>
      <c r="I35" s="81"/>
      <c r="J35" s="81"/>
      <c r="K35" s="80" t="s">
        <v>47</v>
      </c>
    </row>
    <row r="36" spans="1:11" ht="31.5" thickTop="1" thickBot="1">
      <c r="A36" s="76" t="s">
        <v>1205</v>
      </c>
      <c r="B36" s="77" t="s">
        <v>222</v>
      </c>
      <c r="C36" s="78">
        <v>664</v>
      </c>
      <c r="D36" s="78" t="s">
        <v>1206</v>
      </c>
      <c r="E36" s="78">
        <v>68</v>
      </c>
      <c r="F36" s="79">
        <v>22866436</v>
      </c>
      <c r="G36" s="79">
        <v>45954952</v>
      </c>
      <c r="H36" s="80" t="s">
        <v>168</v>
      </c>
      <c r="I36" s="81"/>
      <c r="J36" s="81"/>
      <c r="K36" s="80" t="s">
        <v>47</v>
      </c>
    </row>
    <row r="37" spans="1:11" ht="16.5" thickTop="1" thickBot="1">
      <c r="A37" s="76" t="s">
        <v>1207</v>
      </c>
      <c r="B37" s="77" t="s">
        <v>223</v>
      </c>
      <c r="C37" s="78" t="s">
        <v>1208</v>
      </c>
      <c r="D37" s="78" t="s">
        <v>1209</v>
      </c>
      <c r="E37" s="78">
        <v>17</v>
      </c>
      <c r="F37" s="79">
        <v>24506814</v>
      </c>
      <c r="G37" s="79">
        <v>46515151</v>
      </c>
      <c r="H37" s="80" t="s">
        <v>168</v>
      </c>
      <c r="I37" s="81"/>
      <c r="J37" s="81"/>
      <c r="K37" s="80" t="s">
        <v>52</v>
      </c>
    </row>
    <row r="38" spans="1:11" ht="15.75" thickTop="1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"/>
  <sheetViews>
    <sheetView workbookViewId="0">
      <selection activeCell="I14" sqref="I14"/>
    </sheetView>
  </sheetViews>
  <sheetFormatPr defaultRowHeight="15"/>
  <cols>
    <col min="5" max="5" width="15.85546875" customWidth="1"/>
    <col min="6" max="6" width="12.85546875" customWidth="1"/>
  </cols>
  <sheetData>
    <row r="1" spans="1:10">
      <c r="A1" s="43" t="s">
        <v>970</v>
      </c>
      <c r="B1" s="43" t="s">
        <v>971</v>
      </c>
      <c r="C1" s="43" t="s">
        <v>972</v>
      </c>
      <c r="D1" s="43" t="s">
        <v>964</v>
      </c>
      <c r="E1" s="43" t="s">
        <v>973</v>
      </c>
      <c r="F1" s="44" t="s">
        <v>974</v>
      </c>
      <c r="G1" s="44" t="s">
        <v>975</v>
      </c>
      <c r="H1" s="43" t="s">
        <v>976</v>
      </c>
      <c r="I1" s="43" t="s">
        <v>977</v>
      </c>
      <c r="J1" s="43" t="s">
        <v>978</v>
      </c>
    </row>
    <row r="2" spans="1:10">
      <c r="A2" s="45" t="s">
        <v>979</v>
      </c>
      <c r="B2" t="s">
        <v>980</v>
      </c>
      <c r="C2" t="s">
        <v>15</v>
      </c>
      <c r="D2" s="45" t="s">
        <v>981</v>
      </c>
      <c r="E2">
        <v>6360</v>
      </c>
      <c r="F2">
        <v>25.240513905764399</v>
      </c>
      <c r="G2">
        <v>42.091038965714702</v>
      </c>
      <c r="H2" s="46" t="s">
        <v>982</v>
      </c>
      <c r="I2" s="46" t="s">
        <v>982</v>
      </c>
      <c r="J2" s="46" t="s">
        <v>982</v>
      </c>
    </row>
    <row r="3" spans="1:10">
      <c r="A3" s="47" t="s">
        <v>983</v>
      </c>
      <c r="B3" s="48" t="s">
        <v>984</v>
      </c>
      <c r="C3" s="48" t="s">
        <v>15</v>
      </c>
      <c r="D3" s="47" t="s">
        <v>985</v>
      </c>
      <c r="E3" s="48">
        <v>90000</v>
      </c>
      <c r="F3" s="48">
        <v>25.713614678372</v>
      </c>
      <c r="G3" s="48">
        <v>43.137941414612499</v>
      </c>
      <c r="H3" s="49"/>
      <c r="I3" s="50" t="s">
        <v>982</v>
      </c>
      <c r="J3" s="50" t="s">
        <v>982</v>
      </c>
    </row>
    <row r="4" spans="1:10">
      <c r="A4" s="45" t="s">
        <v>986</v>
      </c>
      <c r="B4" t="s">
        <v>987</v>
      </c>
      <c r="C4" t="s">
        <v>103</v>
      </c>
      <c r="D4" s="45" t="s">
        <v>981</v>
      </c>
      <c r="E4">
        <v>49025</v>
      </c>
      <c r="F4">
        <v>24.846517343659599</v>
      </c>
      <c r="G4">
        <v>40.940713847966499</v>
      </c>
      <c r="H4" s="46" t="s">
        <v>982</v>
      </c>
      <c r="I4" s="46" t="s">
        <v>982</v>
      </c>
      <c r="J4" s="46" t="s">
        <v>982</v>
      </c>
    </row>
    <row r="5" spans="1:10">
      <c r="A5" s="45" t="s">
        <v>988</v>
      </c>
      <c r="B5" t="s">
        <v>989</v>
      </c>
      <c r="C5" t="s">
        <v>103</v>
      </c>
      <c r="D5" s="45" t="s">
        <v>981</v>
      </c>
      <c r="E5">
        <v>265</v>
      </c>
      <c r="F5">
        <v>24.788146265348999</v>
      </c>
      <c r="G5">
        <v>35.085731342723697</v>
      </c>
      <c r="H5" s="46" t="s">
        <v>982</v>
      </c>
      <c r="I5" s="46" t="s">
        <v>982</v>
      </c>
      <c r="J5" s="46" t="s">
        <v>982</v>
      </c>
    </row>
    <row r="6" spans="1:10">
      <c r="A6" s="45" t="s">
        <v>990</v>
      </c>
      <c r="B6" s="45" t="s">
        <v>991</v>
      </c>
      <c r="C6" s="45" t="s">
        <v>103</v>
      </c>
      <c r="D6" s="45" t="s">
        <v>992</v>
      </c>
      <c r="E6" s="51">
        <f>250000*(1/0.18)*0.5</f>
        <v>694444.44444444438</v>
      </c>
      <c r="F6">
        <v>21.312966837774798</v>
      </c>
      <c r="G6">
        <v>40.518007279711597</v>
      </c>
      <c r="H6" s="52"/>
      <c r="I6" s="46" t="s">
        <v>982</v>
      </c>
      <c r="J6" s="46" t="s">
        <v>982</v>
      </c>
    </row>
    <row r="7" spans="1:10">
      <c r="A7" s="45" t="s">
        <v>993</v>
      </c>
      <c r="B7" t="s">
        <v>994</v>
      </c>
      <c r="C7" t="s">
        <v>168</v>
      </c>
      <c r="D7" s="45" t="s">
        <v>981</v>
      </c>
      <c r="E7">
        <v>397.5</v>
      </c>
      <c r="F7">
        <v>27.609556192049499</v>
      </c>
      <c r="G7">
        <v>47.138399570132499</v>
      </c>
      <c r="H7" s="46" t="s">
        <v>982</v>
      </c>
      <c r="I7" s="46" t="s">
        <v>982</v>
      </c>
      <c r="J7" s="46" t="s">
        <v>982</v>
      </c>
    </row>
    <row r="8" spans="1:10">
      <c r="A8" s="45" t="s">
        <v>995</v>
      </c>
      <c r="B8" t="s">
        <v>996</v>
      </c>
      <c r="C8" t="s">
        <v>168</v>
      </c>
      <c r="D8" s="45" t="s">
        <v>981</v>
      </c>
      <c r="E8">
        <v>19875</v>
      </c>
      <c r="F8">
        <v>24.814519602932702</v>
      </c>
      <c r="G8">
        <v>46.231322768904199</v>
      </c>
      <c r="H8" s="46" t="s">
        <v>982</v>
      </c>
      <c r="I8" s="46" t="s">
        <v>982</v>
      </c>
      <c r="J8" s="46" t="s">
        <v>982</v>
      </c>
    </row>
    <row r="9" spans="1:10">
      <c r="A9" s="45" t="s">
        <v>997</v>
      </c>
      <c r="B9" t="s">
        <v>998</v>
      </c>
      <c r="C9" t="s">
        <v>168</v>
      </c>
      <c r="D9" s="45" t="s">
        <v>985</v>
      </c>
      <c r="E9">
        <v>90000</v>
      </c>
      <c r="F9" s="45">
        <v>26.838350626315101</v>
      </c>
      <c r="G9">
        <v>45.134511392538798</v>
      </c>
      <c r="H9" s="52"/>
      <c r="I9" s="46" t="s">
        <v>982</v>
      </c>
      <c r="J9" s="46" t="s">
        <v>982</v>
      </c>
    </row>
    <row r="10" spans="1:10">
      <c r="A10" s="45" t="s">
        <v>999</v>
      </c>
      <c r="B10" t="s">
        <v>1000</v>
      </c>
      <c r="C10" t="s">
        <v>168</v>
      </c>
      <c r="D10" s="45" t="s">
        <v>985</v>
      </c>
      <c r="E10">
        <v>90000</v>
      </c>
      <c r="F10">
        <v>21.908798063866101</v>
      </c>
      <c r="G10">
        <v>47.0801354624071</v>
      </c>
      <c r="H10" s="52"/>
      <c r="I10" s="46" t="s">
        <v>982</v>
      </c>
      <c r="J10" s="46" t="s">
        <v>982</v>
      </c>
    </row>
    <row r="11" spans="1:10">
      <c r="A11" s="45" t="s">
        <v>1001</v>
      </c>
      <c r="B11" s="45" t="s">
        <v>1002</v>
      </c>
      <c r="C11" s="45" t="s">
        <v>168</v>
      </c>
      <c r="D11" s="45" t="s">
        <v>992</v>
      </c>
      <c r="E11" s="51">
        <f>7500*(1/0.18)*0.5</f>
        <v>20833.333333333332</v>
      </c>
      <c r="F11">
        <v>22.510445705324202</v>
      </c>
      <c r="G11">
        <v>44.378952831672898</v>
      </c>
      <c r="H11" s="46" t="s">
        <v>982</v>
      </c>
      <c r="I11" s="46" t="s">
        <v>982</v>
      </c>
      <c r="J11" s="46" t="s">
        <v>982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workbookViewId="0">
      <selection activeCell="C9" sqref="C9"/>
    </sheetView>
  </sheetViews>
  <sheetFormatPr defaultRowHeight="15"/>
  <cols>
    <col min="2" max="2" width="41.140625" customWidth="1"/>
    <col min="3" max="3" width="27.28515625" customWidth="1"/>
    <col min="4" max="4" width="20.42578125" customWidth="1"/>
    <col min="10" max="10" width="25" customWidth="1"/>
    <col min="12" max="12" width="17.7109375" customWidth="1"/>
    <col min="13" max="13" width="15.7109375" customWidth="1"/>
  </cols>
  <sheetData>
    <row r="1" spans="1:13" s="86" customFormat="1" ht="38.25" customHeight="1">
      <c r="A1" s="85" t="s">
        <v>970</v>
      </c>
      <c r="B1" s="85" t="s">
        <v>971</v>
      </c>
      <c r="C1" s="85" t="s">
        <v>964</v>
      </c>
      <c r="D1" s="85" t="s">
        <v>1004</v>
      </c>
      <c r="E1" s="85" t="s">
        <v>1005</v>
      </c>
      <c r="F1" s="85" t="s">
        <v>1006</v>
      </c>
      <c r="G1" s="85" t="s">
        <v>1007</v>
      </c>
      <c r="H1" s="85" t="s">
        <v>974</v>
      </c>
      <c r="I1" s="85" t="s">
        <v>975</v>
      </c>
      <c r="J1" s="85" t="s">
        <v>1008</v>
      </c>
      <c r="K1" s="85" t="s">
        <v>1009</v>
      </c>
      <c r="L1" s="85" t="s">
        <v>1010</v>
      </c>
      <c r="M1" s="85" t="s">
        <v>1126</v>
      </c>
    </row>
    <row r="2" spans="1:13" ht="30">
      <c r="A2" s="53"/>
      <c r="B2" s="53"/>
      <c r="C2" s="53"/>
      <c r="D2" s="53"/>
      <c r="E2" s="54" t="s">
        <v>1011</v>
      </c>
      <c r="F2" s="54" t="s">
        <v>1012</v>
      </c>
      <c r="G2" s="54" t="s">
        <v>1013</v>
      </c>
      <c r="H2" s="53"/>
      <c r="I2" s="53"/>
      <c r="J2" s="53"/>
      <c r="K2" s="53"/>
      <c r="L2" s="53"/>
      <c r="M2" s="53"/>
    </row>
    <row r="3" spans="1:13">
      <c r="A3" s="59" t="s">
        <v>1017</v>
      </c>
      <c r="B3" s="60" t="s">
        <v>1018</v>
      </c>
      <c r="C3" s="60" t="s">
        <v>1019</v>
      </c>
      <c r="D3" s="59">
        <v>1939</v>
      </c>
      <c r="E3" s="61">
        <v>1</v>
      </c>
      <c r="F3" s="61">
        <v>3</v>
      </c>
      <c r="G3" s="61">
        <v>10</v>
      </c>
      <c r="H3" s="59">
        <v>17.383240599476501</v>
      </c>
      <c r="I3" s="59">
        <v>45.831290395357897</v>
      </c>
      <c r="J3" s="62" t="s">
        <v>1020</v>
      </c>
      <c r="K3" s="83" t="s">
        <v>1021</v>
      </c>
      <c r="L3" s="63"/>
      <c r="M3" s="63"/>
    </row>
    <row r="4" spans="1:13">
      <c r="A4" s="59" t="s">
        <v>1022</v>
      </c>
      <c r="B4" s="59" t="s">
        <v>1023</v>
      </c>
      <c r="C4" s="60" t="s">
        <v>1019</v>
      </c>
      <c r="D4" s="59">
        <v>110</v>
      </c>
      <c r="E4" s="61">
        <v>1</v>
      </c>
      <c r="F4" s="61">
        <v>3</v>
      </c>
      <c r="G4" s="61">
        <f t="shared" ref="G4:G9" si="0">D4/30</f>
        <v>3.6666666666666665</v>
      </c>
      <c r="H4" s="59">
        <v>18.6537746127178</v>
      </c>
      <c r="I4" s="59">
        <v>45.702921120989203</v>
      </c>
      <c r="J4" s="62" t="s">
        <v>1023</v>
      </c>
      <c r="K4" s="83"/>
      <c r="L4" s="63"/>
      <c r="M4" s="64" t="s">
        <v>982</v>
      </c>
    </row>
    <row r="5" spans="1:13">
      <c r="A5" s="59" t="s">
        <v>1024</v>
      </c>
      <c r="B5" s="59" t="s">
        <v>1025</v>
      </c>
      <c r="C5" s="60" t="s">
        <v>1019</v>
      </c>
      <c r="D5" s="59">
        <v>230</v>
      </c>
      <c r="E5" s="61">
        <v>1</v>
      </c>
      <c r="F5" s="61">
        <v>3</v>
      </c>
      <c r="G5" s="61">
        <f t="shared" si="0"/>
        <v>7.666666666666667</v>
      </c>
      <c r="H5" s="59">
        <v>16.623550107375799</v>
      </c>
      <c r="I5" s="59">
        <v>45.566805580881997</v>
      </c>
      <c r="J5" s="62" t="s">
        <v>1025</v>
      </c>
      <c r="K5" s="83"/>
      <c r="L5" s="63"/>
      <c r="M5" s="63"/>
    </row>
    <row r="6" spans="1:13">
      <c r="A6" s="59" t="s">
        <v>1026</v>
      </c>
      <c r="B6" s="59" t="s">
        <v>1027</v>
      </c>
      <c r="C6" s="59" t="s">
        <v>1028</v>
      </c>
      <c r="D6" s="59">
        <v>14</v>
      </c>
      <c r="E6" s="61">
        <f>D6/30</f>
        <v>0.46666666666666667</v>
      </c>
      <c r="F6" s="61">
        <v>0.46666666666666667</v>
      </c>
      <c r="G6" s="61">
        <f t="shared" si="0"/>
        <v>0.46666666666666667</v>
      </c>
      <c r="H6" s="59">
        <v>18.1689128264718</v>
      </c>
      <c r="I6" s="59">
        <v>45.672605467039098</v>
      </c>
      <c r="J6" s="62" t="s">
        <v>1027</v>
      </c>
      <c r="K6" s="83"/>
      <c r="L6" s="63"/>
      <c r="M6" s="63" t="s">
        <v>982</v>
      </c>
    </row>
    <row r="7" spans="1:13">
      <c r="A7" s="59" t="s">
        <v>1029</v>
      </c>
      <c r="B7" s="59" t="s">
        <v>1030</v>
      </c>
      <c r="C7" s="59" t="s">
        <v>1028</v>
      </c>
      <c r="D7" s="59">
        <v>9</v>
      </c>
      <c r="E7" s="61">
        <f>D7/30</f>
        <v>0.3</v>
      </c>
      <c r="F7" s="61">
        <v>0.3</v>
      </c>
      <c r="G7" s="61">
        <f t="shared" si="0"/>
        <v>0.3</v>
      </c>
      <c r="H7" s="59">
        <v>18.032605288844302</v>
      </c>
      <c r="I7" s="59">
        <v>45.6053687730478</v>
      </c>
      <c r="J7" s="62" t="s">
        <v>1030</v>
      </c>
      <c r="K7" s="83"/>
      <c r="L7" s="64" t="s">
        <v>982</v>
      </c>
      <c r="M7" s="64" t="s">
        <v>982</v>
      </c>
    </row>
    <row r="8" spans="1:13">
      <c r="A8" s="59" t="s">
        <v>1031</v>
      </c>
      <c r="B8" s="59" t="s">
        <v>1032</v>
      </c>
      <c r="C8" s="59" t="s">
        <v>1028</v>
      </c>
      <c r="D8" s="59">
        <v>75</v>
      </c>
      <c r="E8" s="61">
        <v>1</v>
      </c>
      <c r="F8" s="61">
        <f>D8/30</f>
        <v>2.5</v>
      </c>
      <c r="G8" s="61">
        <f t="shared" si="0"/>
        <v>2.5</v>
      </c>
      <c r="H8" s="59">
        <v>17.1315539296371</v>
      </c>
      <c r="I8" s="59">
        <v>46.028927570251497</v>
      </c>
      <c r="J8" s="62" t="s">
        <v>1032</v>
      </c>
      <c r="K8" s="83"/>
      <c r="L8" s="63"/>
      <c r="M8" s="63" t="s">
        <v>982</v>
      </c>
    </row>
    <row r="9" spans="1:13">
      <c r="A9" s="59" t="s">
        <v>1033</v>
      </c>
      <c r="B9" s="59" t="s">
        <v>1034</v>
      </c>
      <c r="C9" s="59" t="s">
        <v>1028</v>
      </c>
      <c r="D9" s="59">
        <v>43</v>
      </c>
      <c r="E9" s="61">
        <v>1</v>
      </c>
      <c r="F9" s="61">
        <f>D9/30</f>
        <v>1.4333333333333333</v>
      </c>
      <c r="G9" s="61">
        <f t="shared" si="0"/>
        <v>1.4333333333333333</v>
      </c>
      <c r="H9" s="59">
        <v>17.0384382070221</v>
      </c>
      <c r="I9" s="59">
        <v>46.127520132732002</v>
      </c>
      <c r="J9" s="62" t="s">
        <v>1034</v>
      </c>
      <c r="K9" s="83"/>
      <c r="L9" s="63"/>
      <c r="M9" s="63" t="s">
        <v>982</v>
      </c>
    </row>
    <row r="10" spans="1:13">
      <c r="A10" s="59" t="s">
        <v>1035</v>
      </c>
      <c r="B10" s="59" t="s">
        <v>1036</v>
      </c>
      <c r="C10" s="60" t="s">
        <v>1019</v>
      </c>
      <c r="D10" s="59">
        <v>18</v>
      </c>
      <c r="E10" s="61">
        <f>D10/30</f>
        <v>0.6</v>
      </c>
      <c r="F10" s="61">
        <v>0.6</v>
      </c>
      <c r="G10" s="61">
        <f>D10/30</f>
        <v>0.6</v>
      </c>
      <c r="H10" s="59">
        <v>29.1308672441059</v>
      </c>
      <c r="I10" s="59">
        <v>44.364293462752102</v>
      </c>
      <c r="J10" s="62" t="s">
        <v>1037</v>
      </c>
      <c r="K10" s="65" t="s">
        <v>1038</v>
      </c>
      <c r="L10" s="63"/>
      <c r="M10" s="63"/>
    </row>
    <row r="11" spans="1:13">
      <c r="A11" s="59" t="s">
        <v>1039</v>
      </c>
      <c r="B11" s="59" t="s">
        <v>1040</v>
      </c>
      <c r="C11" s="59" t="s">
        <v>1028</v>
      </c>
      <c r="D11" s="59">
        <v>2</v>
      </c>
      <c r="E11" s="61">
        <f>D11/30</f>
        <v>6.6666666666666666E-2</v>
      </c>
      <c r="F11" s="61">
        <v>6.6666666666666666E-2</v>
      </c>
      <c r="G11" s="61">
        <f>D11/30</f>
        <v>6.6666666666666666E-2</v>
      </c>
      <c r="H11" s="59">
        <v>29.599154539796299</v>
      </c>
      <c r="I11" s="59">
        <v>44.566162109430898</v>
      </c>
      <c r="J11" s="62" t="s">
        <v>1041</v>
      </c>
      <c r="K11" s="65" t="s">
        <v>1038</v>
      </c>
      <c r="L11" s="63"/>
      <c r="M11" s="63" t="s">
        <v>982</v>
      </c>
    </row>
    <row r="12" spans="1:13">
      <c r="A12" s="59" t="s">
        <v>1042</v>
      </c>
      <c r="B12" s="59" t="s">
        <v>1043</v>
      </c>
      <c r="C12" s="59" t="s">
        <v>1028</v>
      </c>
      <c r="D12" s="59">
        <v>31</v>
      </c>
      <c r="E12" s="61">
        <f>D12/30</f>
        <v>1.0333333333333334</v>
      </c>
      <c r="F12" s="61">
        <f>D12/30</f>
        <v>1.0333333333333334</v>
      </c>
      <c r="G12" s="61">
        <f>D12/30</f>
        <v>1.0333333333333334</v>
      </c>
      <c r="H12" s="59">
        <v>27.049037155671002</v>
      </c>
      <c r="I12" s="59">
        <v>45.385651693155999</v>
      </c>
      <c r="J12" s="62" t="s">
        <v>1044</v>
      </c>
      <c r="K12" s="83" t="s">
        <v>1021</v>
      </c>
      <c r="L12" s="63"/>
      <c r="M12" s="64" t="s">
        <v>982</v>
      </c>
    </row>
    <row r="13" spans="1:13">
      <c r="A13" s="59" t="s">
        <v>1045</v>
      </c>
      <c r="B13" s="59" t="s">
        <v>1046</v>
      </c>
      <c r="C13" s="59" t="s">
        <v>1028</v>
      </c>
      <c r="D13" s="59">
        <v>9</v>
      </c>
      <c r="E13" s="61">
        <f>D13/30</f>
        <v>0.3</v>
      </c>
      <c r="F13" s="61">
        <v>0.3</v>
      </c>
      <c r="G13" s="61">
        <f>D13/30</f>
        <v>0.3</v>
      </c>
      <c r="H13" s="59">
        <v>27.6000789704967</v>
      </c>
      <c r="I13" s="59">
        <v>44.921696967103202</v>
      </c>
      <c r="J13" s="62" t="s">
        <v>1047</v>
      </c>
      <c r="K13" s="83"/>
      <c r="L13" s="64" t="s">
        <v>982</v>
      </c>
      <c r="M13" s="64" t="s">
        <v>982</v>
      </c>
    </row>
    <row r="14" spans="1:13">
      <c r="A14" s="59" t="s">
        <v>1048</v>
      </c>
      <c r="B14" s="59" t="s">
        <v>1049</v>
      </c>
      <c r="C14" s="59" t="s">
        <v>1028</v>
      </c>
      <c r="D14" s="59">
        <v>3</v>
      </c>
      <c r="E14" s="61">
        <f>D14/30</f>
        <v>0.1</v>
      </c>
      <c r="F14" s="61">
        <v>0.1</v>
      </c>
      <c r="G14" s="61">
        <f>D14/30</f>
        <v>0.1</v>
      </c>
      <c r="H14" s="59">
        <v>27.423375130653302</v>
      </c>
      <c r="I14" s="59">
        <v>45.852924476429699</v>
      </c>
      <c r="J14" s="62" t="s">
        <v>1050</v>
      </c>
      <c r="K14" s="83"/>
      <c r="L14" s="63"/>
      <c r="M14" s="63" t="s">
        <v>982</v>
      </c>
    </row>
    <row r="15" spans="1:13">
      <c r="A15" s="59" t="s">
        <v>1052</v>
      </c>
      <c r="B15" s="59" t="s">
        <v>1053</v>
      </c>
      <c r="C15" s="59" t="s">
        <v>1019</v>
      </c>
      <c r="D15" s="59">
        <v>1234.9000000000001</v>
      </c>
      <c r="E15" s="61">
        <v>1</v>
      </c>
      <c r="F15" s="61">
        <v>3</v>
      </c>
      <c r="G15" s="61">
        <v>10</v>
      </c>
      <c r="H15" s="59">
        <v>26.561642718317401</v>
      </c>
      <c r="I15" s="59">
        <v>47.949453569954997</v>
      </c>
      <c r="J15" s="62"/>
      <c r="K15" s="83" t="s">
        <v>1021</v>
      </c>
      <c r="L15" s="63"/>
      <c r="M15" s="63"/>
    </row>
    <row r="16" spans="1:13">
      <c r="A16" s="59" t="s">
        <v>1054</v>
      </c>
      <c r="B16" s="59" t="s">
        <v>1055</v>
      </c>
      <c r="C16" s="59" t="s">
        <v>1019</v>
      </c>
      <c r="D16" s="59">
        <v>603.20000000000005</v>
      </c>
      <c r="E16" s="61">
        <v>1</v>
      </c>
      <c r="F16" s="61">
        <v>3</v>
      </c>
      <c r="G16" s="61">
        <v>10</v>
      </c>
      <c r="H16" s="59">
        <v>27.531553182331201</v>
      </c>
      <c r="I16" s="59">
        <v>46.797356105219201</v>
      </c>
      <c r="J16" s="62"/>
      <c r="K16" s="83"/>
      <c r="L16" s="63"/>
      <c r="M16" s="63"/>
    </row>
    <row r="17" spans="1:13">
      <c r="A17" s="59" t="s">
        <v>1056</v>
      </c>
      <c r="B17" s="59" t="s">
        <v>1057</v>
      </c>
      <c r="C17" s="59" t="s">
        <v>1019</v>
      </c>
      <c r="D17" s="59">
        <v>1239.5999999999999</v>
      </c>
      <c r="E17" s="61">
        <v>1</v>
      </c>
      <c r="F17" s="61">
        <v>3</v>
      </c>
      <c r="G17" s="61">
        <v>10</v>
      </c>
      <c r="H17" s="59">
        <v>26.386740831364101</v>
      </c>
      <c r="I17" s="59">
        <v>44.451559962853601</v>
      </c>
      <c r="J17" s="62"/>
      <c r="K17" s="83"/>
      <c r="L17" s="63"/>
      <c r="M17" s="63"/>
    </row>
    <row r="18" spans="1:13">
      <c r="A18" s="59" t="s">
        <v>1210</v>
      </c>
      <c r="B18" s="59" t="s">
        <v>1059</v>
      </c>
      <c r="C18" s="59" t="s">
        <v>1019</v>
      </c>
      <c r="D18" s="59">
        <v>242.3</v>
      </c>
      <c r="E18" s="61"/>
      <c r="F18" s="61"/>
      <c r="G18" s="61"/>
      <c r="H18" s="59"/>
      <c r="I18" s="59"/>
      <c r="J18" s="62"/>
      <c r="K18" s="83"/>
      <c r="L18" s="63"/>
      <c r="M18" s="63"/>
    </row>
    <row r="19" spans="1:13">
      <c r="A19" s="59" t="s">
        <v>1060</v>
      </c>
      <c r="B19" s="59" t="s">
        <v>1061</v>
      </c>
      <c r="C19" s="59" t="s">
        <v>1019</v>
      </c>
      <c r="D19" s="59">
        <v>2696.8</v>
      </c>
      <c r="E19" s="61">
        <v>1</v>
      </c>
      <c r="F19" s="61">
        <v>3</v>
      </c>
      <c r="G19" s="61">
        <v>10</v>
      </c>
      <c r="H19" s="59">
        <v>25.162427622690998</v>
      </c>
      <c r="I19" s="59">
        <v>46.107232528086101</v>
      </c>
      <c r="J19" s="62"/>
      <c r="K19" s="83"/>
      <c r="L19" s="63"/>
      <c r="M19" s="63"/>
    </row>
    <row r="20" spans="1:13">
      <c r="A20" s="59" t="s">
        <v>1062</v>
      </c>
      <c r="B20" s="59" t="s">
        <v>1063</v>
      </c>
      <c r="C20" s="59" t="s">
        <v>1019</v>
      </c>
      <c r="D20" s="59">
        <v>2194.4</v>
      </c>
      <c r="E20" s="61">
        <v>1</v>
      </c>
      <c r="F20" s="61">
        <v>3</v>
      </c>
      <c r="G20" s="61">
        <v>10</v>
      </c>
      <c r="H20" s="59">
        <v>21.378186795883298</v>
      </c>
      <c r="I20" s="59">
        <v>46.327266894608201</v>
      </c>
      <c r="J20" s="62"/>
      <c r="K20" s="83"/>
      <c r="L20" s="63"/>
      <c r="M20" s="63"/>
    </row>
    <row r="21" spans="1:13">
      <c r="A21" s="59" t="s">
        <v>1064</v>
      </c>
      <c r="B21" s="59" t="s">
        <v>1065</v>
      </c>
      <c r="C21" s="59" t="s">
        <v>1019</v>
      </c>
      <c r="D21" s="59">
        <v>676.4</v>
      </c>
      <c r="E21" s="61">
        <v>1</v>
      </c>
      <c r="F21" s="61">
        <v>3</v>
      </c>
      <c r="G21" s="61">
        <v>10</v>
      </c>
      <c r="H21" s="59">
        <v>22.713801205344801</v>
      </c>
      <c r="I21" s="59">
        <v>47.446491843648801</v>
      </c>
      <c r="J21" s="62"/>
      <c r="K21" s="83"/>
      <c r="L21" s="63"/>
      <c r="M21" s="63"/>
    </row>
    <row r="22" spans="1:13">
      <c r="A22" s="59" t="s">
        <v>1066</v>
      </c>
      <c r="B22" s="59" t="s">
        <v>1067</v>
      </c>
      <c r="C22" s="59" t="s">
        <v>1019</v>
      </c>
      <c r="D22" s="59">
        <v>1355.7</v>
      </c>
      <c r="E22" s="61">
        <v>1</v>
      </c>
      <c r="F22" s="61">
        <v>3</v>
      </c>
      <c r="G22" s="61">
        <v>10</v>
      </c>
      <c r="H22" s="59">
        <v>27.515653009179001</v>
      </c>
      <c r="I22" s="59">
        <v>45.094938925505502</v>
      </c>
      <c r="J22" s="62"/>
      <c r="K22" s="83"/>
      <c r="L22" s="63"/>
      <c r="M22" s="63"/>
    </row>
    <row r="23" spans="1:13">
      <c r="A23" s="59" t="s">
        <v>1068</v>
      </c>
      <c r="B23" s="59" t="s">
        <v>1069</v>
      </c>
      <c r="C23" s="59" t="s">
        <v>1019</v>
      </c>
      <c r="D23" s="59">
        <v>1674.8</v>
      </c>
      <c r="E23" s="61">
        <v>1</v>
      </c>
      <c r="F23" s="61">
        <v>3</v>
      </c>
      <c r="G23" s="61">
        <v>10</v>
      </c>
      <c r="H23" s="59">
        <v>27.070448206025201</v>
      </c>
      <c r="I23" s="59">
        <v>44.564951896277798</v>
      </c>
      <c r="J23" s="62"/>
      <c r="K23" s="83"/>
      <c r="L23" s="63"/>
      <c r="M23" s="63"/>
    </row>
    <row r="24" spans="1:13">
      <c r="A24" s="59" t="s">
        <v>1070</v>
      </c>
      <c r="B24" s="59" t="s">
        <v>1071</v>
      </c>
      <c r="C24" s="59" t="s">
        <v>1019</v>
      </c>
      <c r="D24" s="59">
        <v>912.4</v>
      </c>
      <c r="E24" s="61">
        <v>1</v>
      </c>
      <c r="F24" s="61">
        <v>3</v>
      </c>
      <c r="G24" s="61">
        <v>10</v>
      </c>
      <c r="H24" s="59">
        <v>25.830234826347901</v>
      </c>
      <c r="I24" s="59">
        <v>44.326574063526998</v>
      </c>
      <c r="J24" s="62"/>
      <c r="K24" s="83"/>
      <c r="L24" s="63"/>
      <c r="M24" s="63"/>
    </row>
    <row r="25" spans="1:13">
      <c r="A25" s="59" t="s">
        <v>1072</v>
      </c>
      <c r="B25" s="59" t="s">
        <v>1073</v>
      </c>
      <c r="C25" s="59" t="s">
        <v>1019</v>
      </c>
      <c r="D25" s="59">
        <v>1325</v>
      </c>
      <c r="E25" s="61">
        <v>1</v>
      </c>
      <c r="F25" s="61">
        <v>3</v>
      </c>
      <c r="G25" s="61">
        <v>10</v>
      </c>
      <c r="H25" s="59">
        <v>24.042691272653599</v>
      </c>
      <c r="I25" s="59">
        <v>44.235255876233097</v>
      </c>
      <c r="J25" s="62"/>
      <c r="K25" s="83"/>
      <c r="L25" s="63"/>
      <c r="M25" s="63"/>
    </row>
    <row r="26" spans="1:13">
      <c r="A26" s="59" t="s">
        <v>1058</v>
      </c>
      <c r="B26" s="59" t="s">
        <v>1074</v>
      </c>
      <c r="C26" s="59" t="s">
        <v>1019</v>
      </c>
      <c r="D26" s="59">
        <v>335</v>
      </c>
      <c r="E26" s="61"/>
      <c r="F26" s="61"/>
      <c r="G26" s="61"/>
      <c r="H26" s="59"/>
      <c r="I26" s="59"/>
      <c r="J26" s="62"/>
      <c r="K26" s="65"/>
      <c r="L26" s="63"/>
      <c r="M26" s="63"/>
    </row>
    <row r="27" spans="1:13">
      <c r="A27" s="59" t="s">
        <v>1058</v>
      </c>
      <c r="B27" s="59" t="s">
        <v>1075</v>
      </c>
      <c r="C27" s="59" t="s">
        <v>1019</v>
      </c>
      <c r="D27" s="59">
        <v>810.2</v>
      </c>
      <c r="E27" s="61"/>
      <c r="F27" s="61"/>
      <c r="G27" s="61"/>
      <c r="H27" s="59"/>
      <c r="I27" s="59"/>
      <c r="J27" s="62"/>
      <c r="K27" s="65"/>
      <c r="L27" s="63"/>
      <c r="M27" s="63"/>
    </row>
    <row r="28" spans="1:13">
      <c r="A28" s="59" t="s">
        <v>1076</v>
      </c>
      <c r="B28" s="59" t="s">
        <v>1077</v>
      </c>
      <c r="C28" s="59" t="s">
        <v>1019</v>
      </c>
      <c r="D28" s="59">
        <v>1300</v>
      </c>
      <c r="E28" s="68">
        <v>1</v>
      </c>
      <c r="F28" s="68">
        <v>3</v>
      </c>
      <c r="G28" s="61">
        <v>10</v>
      </c>
      <c r="H28" s="59">
        <v>21.022451261235201</v>
      </c>
      <c r="I28" s="59">
        <v>40.224332718424598</v>
      </c>
      <c r="J28" s="62" t="s">
        <v>1077</v>
      </c>
      <c r="K28" s="83" t="s">
        <v>1021</v>
      </c>
      <c r="L28" s="63"/>
      <c r="M28" s="64" t="s">
        <v>982</v>
      </c>
    </row>
    <row r="29" spans="1:13">
      <c r="A29" s="59" t="s">
        <v>1078</v>
      </c>
      <c r="B29" s="59" t="s">
        <v>1079</v>
      </c>
      <c r="C29" s="59" t="s">
        <v>1019</v>
      </c>
      <c r="D29" s="59">
        <v>170</v>
      </c>
      <c r="E29" s="61">
        <v>1</v>
      </c>
      <c r="F29" s="61">
        <v>3</v>
      </c>
      <c r="G29" s="61">
        <f>D29/30</f>
        <v>5.666666666666667</v>
      </c>
      <c r="H29" s="59">
        <v>21.114594753549401</v>
      </c>
      <c r="I29" s="59">
        <v>40.196785189796501</v>
      </c>
      <c r="J29" s="62" t="s">
        <v>1079</v>
      </c>
      <c r="K29" s="83"/>
      <c r="L29" s="64" t="s">
        <v>982</v>
      </c>
      <c r="M29" s="64" t="s">
        <v>982</v>
      </c>
    </row>
    <row r="30" spans="1:13">
      <c r="A30" s="59" t="s">
        <v>1080</v>
      </c>
      <c r="B30" s="59" t="s">
        <v>1081</v>
      </c>
      <c r="C30" s="59"/>
      <c r="D30" s="59">
        <v>30</v>
      </c>
      <c r="E30" s="61">
        <f>D30/30</f>
        <v>1</v>
      </c>
      <c r="F30" s="61">
        <f>D30/30</f>
        <v>1</v>
      </c>
      <c r="G30" s="61">
        <f>D30/30</f>
        <v>1</v>
      </c>
      <c r="H30" s="59">
        <v>24.460384000000001</v>
      </c>
      <c r="I30" s="59">
        <v>40.859524999999998</v>
      </c>
      <c r="J30" s="62"/>
      <c r="K30" s="83"/>
      <c r="L30" s="63"/>
      <c r="M30" s="63"/>
    </row>
    <row r="31" spans="1:13">
      <c r="A31" s="59" t="s">
        <v>1082</v>
      </c>
      <c r="B31" s="59" t="s">
        <v>1083</v>
      </c>
      <c r="C31" s="59"/>
      <c r="D31" s="59">
        <v>1277</v>
      </c>
      <c r="E31" s="61"/>
      <c r="F31" s="61"/>
      <c r="G31" s="61"/>
      <c r="H31" s="59">
        <v>21.186109999999999</v>
      </c>
      <c r="I31" s="59">
        <v>40.253329000000001</v>
      </c>
      <c r="J31" s="62"/>
      <c r="K31" s="83"/>
      <c r="L31" s="63"/>
      <c r="M31" s="63"/>
    </row>
    <row r="32" spans="1:13">
      <c r="A32" s="59" t="s">
        <v>1084</v>
      </c>
      <c r="B32" s="59" t="s">
        <v>1085</v>
      </c>
      <c r="C32" s="59"/>
      <c r="D32" s="59">
        <v>166</v>
      </c>
      <c r="E32" s="61"/>
      <c r="F32" s="61"/>
      <c r="G32" s="61"/>
      <c r="H32" s="59">
        <v>21.119672999999999</v>
      </c>
      <c r="I32" s="59">
        <v>40.202477000000002</v>
      </c>
      <c r="J32" s="62"/>
      <c r="K32" s="83"/>
      <c r="L32" s="63"/>
      <c r="M32" s="63"/>
    </row>
    <row r="33" spans="1:13">
      <c r="A33" s="59" t="s">
        <v>1086</v>
      </c>
      <c r="B33" s="59" t="s">
        <v>1087</v>
      </c>
      <c r="C33" s="59" t="s">
        <v>1088</v>
      </c>
      <c r="D33" s="62">
        <v>24.5</v>
      </c>
      <c r="E33" s="61">
        <f>D33/30</f>
        <v>0.81666666666666665</v>
      </c>
      <c r="F33" s="61">
        <f>D33/30</f>
        <v>0.81666666666666665</v>
      </c>
      <c r="G33" s="61">
        <f>D33/30</f>
        <v>0.81666666666666665</v>
      </c>
      <c r="H33" s="59">
        <v>26.1164874</v>
      </c>
      <c r="I33" s="59">
        <v>41.676698899999998</v>
      </c>
      <c r="J33" s="62"/>
      <c r="K33" s="83"/>
      <c r="L33" s="63"/>
      <c r="M33" s="63"/>
    </row>
    <row r="34" spans="1:13">
      <c r="A34" s="59" t="s">
        <v>1089</v>
      </c>
      <c r="B34" s="59" t="s">
        <v>1090</v>
      </c>
      <c r="C34" s="59" t="s">
        <v>1091</v>
      </c>
      <c r="D34" s="59">
        <v>70</v>
      </c>
      <c r="E34" s="61">
        <v>1</v>
      </c>
      <c r="F34" s="61">
        <f>D34/30</f>
        <v>2.3333333333333335</v>
      </c>
      <c r="G34" s="61">
        <f>D34/30</f>
        <v>2.3333333333333335</v>
      </c>
      <c r="H34" s="59">
        <v>21.664625000000001</v>
      </c>
      <c r="I34" s="59">
        <v>40.173061300000001</v>
      </c>
      <c r="J34" s="62"/>
      <c r="K34" s="83"/>
      <c r="L34" s="63"/>
      <c r="M34" s="63"/>
    </row>
    <row r="35" spans="1:13">
      <c r="A35" s="59" t="s">
        <v>1092</v>
      </c>
      <c r="B35" s="59" t="s">
        <v>1093</v>
      </c>
      <c r="C35" s="59" t="s">
        <v>1094</v>
      </c>
      <c r="D35" s="59">
        <v>2</v>
      </c>
      <c r="E35" s="61">
        <f>D35/30</f>
        <v>6.6666666666666666E-2</v>
      </c>
      <c r="F35" s="61">
        <f>D35/30</f>
        <v>6.6666666666666666E-2</v>
      </c>
      <c r="G35" s="61">
        <f>D35/30</f>
        <v>6.6666666666666666E-2</v>
      </c>
      <c r="H35" s="59">
        <v>22.918768199999999</v>
      </c>
      <c r="I35" s="59">
        <v>40.425556700000001</v>
      </c>
      <c r="J35" s="62"/>
      <c r="K35" s="83"/>
      <c r="L35" s="63"/>
      <c r="M35" s="63" t="s">
        <v>982</v>
      </c>
    </row>
    <row r="36" spans="1:13">
      <c r="A36" s="59" t="s">
        <v>1095</v>
      </c>
      <c r="B36" s="59" t="s">
        <v>1096</v>
      </c>
      <c r="C36" s="59" t="s">
        <v>1097</v>
      </c>
      <c r="D36" s="59">
        <v>640</v>
      </c>
      <c r="E36" s="61">
        <v>1</v>
      </c>
      <c r="F36" s="61">
        <v>3</v>
      </c>
      <c r="G36" s="61">
        <v>10</v>
      </c>
      <c r="H36" s="59">
        <v>22.918768199999999</v>
      </c>
      <c r="I36" s="59">
        <v>40.425556700000001</v>
      </c>
      <c r="J36" s="62"/>
      <c r="K36" s="65" t="s">
        <v>1038</v>
      </c>
      <c r="L36" s="63"/>
      <c r="M36" s="63"/>
    </row>
    <row r="37" spans="1:13">
      <c r="A37" s="59" t="s">
        <v>1101</v>
      </c>
      <c r="B37" s="59" t="s">
        <v>1102</v>
      </c>
      <c r="C37" s="59" t="s">
        <v>1028</v>
      </c>
      <c r="D37" s="59">
        <v>6</v>
      </c>
      <c r="E37" s="61">
        <f>D37/30</f>
        <v>0.2</v>
      </c>
      <c r="F37" s="61">
        <v>0.2</v>
      </c>
      <c r="G37" s="61">
        <v>0.2</v>
      </c>
      <c r="H37" s="59">
        <v>28.211506711396002</v>
      </c>
      <c r="I37" s="59">
        <v>43.170541914915198</v>
      </c>
      <c r="J37" s="62" t="s">
        <v>1102</v>
      </c>
      <c r="K37" s="65" t="s">
        <v>1038</v>
      </c>
      <c r="L37" s="63"/>
      <c r="M37" s="63" t="s">
        <v>982</v>
      </c>
    </row>
    <row r="38" spans="1:13">
      <c r="A38" s="59" t="s">
        <v>1103</v>
      </c>
      <c r="B38" s="59" t="s">
        <v>1104</v>
      </c>
      <c r="C38" s="59" t="s">
        <v>1019</v>
      </c>
      <c r="D38" s="59">
        <v>1500</v>
      </c>
      <c r="E38" s="61">
        <v>1</v>
      </c>
      <c r="F38" s="61">
        <v>3</v>
      </c>
      <c r="G38" s="61">
        <v>10</v>
      </c>
      <c r="H38" s="59">
        <v>24.611957756863902</v>
      </c>
      <c r="I38" s="59">
        <v>43.414438998121902</v>
      </c>
      <c r="J38" s="62" t="s">
        <v>1104</v>
      </c>
      <c r="K38" s="65" t="s">
        <v>1021</v>
      </c>
      <c r="L38" s="63"/>
      <c r="M38" s="63"/>
    </row>
    <row r="39" spans="1:13">
      <c r="A39" s="58" t="s">
        <v>1015</v>
      </c>
      <c r="B39" s="59" t="s">
        <v>1051</v>
      </c>
      <c r="C39" s="59"/>
      <c r="D39" s="59"/>
      <c r="E39" s="59"/>
      <c r="F39" s="59"/>
      <c r="G39" s="69"/>
      <c r="H39" s="59"/>
      <c r="I39" s="59"/>
      <c r="J39" s="62"/>
      <c r="K39" s="65"/>
      <c r="L39" s="63"/>
      <c r="M39" s="63"/>
    </row>
    <row r="40" spans="1:13">
      <c r="A40" s="59" t="s">
        <v>1105</v>
      </c>
      <c r="B40" s="59" t="s">
        <v>1106</v>
      </c>
      <c r="C40" s="59" t="s">
        <v>1107</v>
      </c>
      <c r="D40" s="59">
        <v>1600</v>
      </c>
      <c r="E40" s="59"/>
      <c r="F40" s="59"/>
      <c r="G40" s="59"/>
      <c r="H40" s="59">
        <v>24.351053</v>
      </c>
      <c r="I40" s="59">
        <v>43.556510000000003</v>
      </c>
      <c r="J40" s="59"/>
      <c r="K40" s="83" t="s">
        <v>1021</v>
      </c>
      <c r="L40" s="63"/>
      <c r="M40" s="63"/>
    </row>
    <row r="41" spans="1:13">
      <c r="A41" s="59" t="s">
        <v>1108</v>
      </c>
      <c r="B41" s="59" t="s">
        <v>1109</v>
      </c>
      <c r="C41" s="59" t="s">
        <v>1107</v>
      </c>
      <c r="D41" s="59">
        <v>4</v>
      </c>
      <c r="E41" s="61">
        <f>D41/30</f>
        <v>0.13333333333333333</v>
      </c>
      <c r="F41" s="61">
        <f>D41/30</f>
        <v>0.13333333333333333</v>
      </c>
      <c r="G41" s="61">
        <f>D41/30</f>
        <v>0.13333333333333333</v>
      </c>
      <c r="H41" s="59">
        <v>24.351053</v>
      </c>
      <c r="I41" s="59">
        <v>43.556510000000003</v>
      </c>
      <c r="J41" s="59"/>
      <c r="K41" s="83"/>
      <c r="L41" s="63"/>
      <c r="M41" s="63"/>
    </row>
    <row r="42" spans="1:13">
      <c r="A42" s="59" t="s">
        <v>1110</v>
      </c>
      <c r="B42" s="59" t="s">
        <v>1111</v>
      </c>
      <c r="C42" s="59" t="s">
        <v>1107</v>
      </c>
      <c r="D42" s="59">
        <v>400</v>
      </c>
      <c r="E42" s="61">
        <v>1</v>
      </c>
      <c r="F42" s="61">
        <v>3</v>
      </c>
      <c r="G42" s="61">
        <v>10</v>
      </c>
      <c r="H42" s="59">
        <v>24.707028000000001</v>
      </c>
      <c r="I42" s="59">
        <v>43.548547999999997</v>
      </c>
      <c r="J42" s="59"/>
      <c r="K42" s="83"/>
      <c r="L42" s="63"/>
      <c r="M42" s="63"/>
    </row>
    <row r="43" spans="1:13">
      <c r="A43" s="59" t="s">
        <v>1112</v>
      </c>
      <c r="B43" s="59" t="s">
        <v>1113</v>
      </c>
      <c r="C43" s="59" t="s">
        <v>1107</v>
      </c>
      <c r="D43" s="59">
        <v>15</v>
      </c>
      <c r="E43" s="61">
        <f>D43/30</f>
        <v>0.5</v>
      </c>
      <c r="F43" s="61">
        <f t="shared" ref="F43:F49" si="1">D43/30</f>
        <v>0.5</v>
      </c>
      <c r="G43" s="61">
        <f t="shared" ref="G43:G49" si="2">D43/30</f>
        <v>0.5</v>
      </c>
      <c r="H43" s="59">
        <v>26.660546</v>
      </c>
      <c r="I43" s="59">
        <v>43.325178000000001</v>
      </c>
      <c r="J43" s="59"/>
      <c r="K43" s="83"/>
      <c r="L43" s="63"/>
      <c r="M43" s="63"/>
    </row>
    <row r="44" spans="1:13">
      <c r="A44" s="59" t="s">
        <v>1114</v>
      </c>
      <c r="B44" s="59" t="s">
        <v>1115</v>
      </c>
      <c r="C44" s="59" t="s">
        <v>1107</v>
      </c>
      <c r="D44" s="59">
        <v>45</v>
      </c>
      <c r="E44" s="61">
        <v>1</v>
      </c>
      <c r="F44" s="61">
        <f t="shared" si="1"/>
        <v>1.5</v>
      </c>
      <c r="G44" s="61">
        <f t="shared" si="2"/>
        <v>1.5</v>
      </c>
      <c r="H44" s="59">
        <v>27.864381000000002</v>
      </c>
      <c r="I44" s="59">
        <v>42.916206000000003</v>
      </c>
      <c r="J44" s="59"/>
      <c r="K44" s="83"/>
      <c r="L44" s="63"/>
      <c r="M44" s="63"/>
    </row>
    <row r="45" spans="1:13">
      <c r="A45" s="59" t="s">
        <v>1116</v>
      </c>
      <c r="B45" s="59" t="s">
        <v>1117</v>
      </c>
      <c r="C45" s="59" t="s">
        <v>1107</v>
      </c>
      <c r="D45" s="59">
        <v>19</v>
      </c>
      <c r="E45" s="61">
        <f>D45/30</f>
        <v>0.6333333333333333</v>
      </c>
      <c r="F45" s="61">
        <f t="shared" si="1"/>
        <v>0.6333333333333333</v>
      </c>
      <c r="G45" s="61">
        <f t="shared" si="2"/>
        <v>0.6333333333333333</v>
      </c>
      <c r="H45" s="59">
        <v>26.891407000000001</v>
      </c>
      <c r="I45" s="59">
        <v>42.480200000000004</v>
      </c>
      <c r="J45" s="59"/>
      <c r="K45" s="83"/>
      <c r="L45" s="63"/>
      <c r="M45" s="63"/>
    </row>
    <row r="46" spans="1:13">
      <c r="A46" s="59" t="s">
        <v>1118</v>
      </c>
      <c r="B46" s="59" t="s">
        <v>1119</v>
      </c>
      <c r="C46" s="59" t="s">
        <v>1107</v>
      </c>
      <c r="D46" s="59">
        <v>22</v>
      </c>
      <c r="E46" s="61">
        <f>D46/30</f>
        <v>0.73333333333333328</v>
      </c>
      <c r="F46" s="61">
        <f t="shared" si="1"/>
        <v>0.73333333333333328</v>
      </c>
      <c r="G46" s="61">
        <f t="shared" si="2"/>
        <v>0.73333333333333328</v>
      </c>
      <c r="H46" s="59">
        <v>26.633507000000002</v>
      </c>
      <c r="I46" s="59">
        <v>42.468044999999996</v>
      </c>
      <c r="J46" s="59"/>
      <c r="K46" s="83"/>
      <c r="L46" s="63"/>
      <c r="M46" s="63"/>
    </row>
    <row r="47" spans="1:13">
      <c r="A47" s="59" t="s">
        <v>1120</v>
      </c>
      <c r="B47" s="59" t="s">
        <v>1121</v>
      </c>
      <c r="C47" s="59" t="s">
        <v>1107</v>
      </c>
      <c r="D47" s="59">
        <v>80</v>
      </c>
      <c r="E47" s="61">
        <f>D47/30</f>
        <v>2.6666666666666665</v>
      </c>
      <c r="F47" s="61">
        <f t="shared" si="1"/>
        <v>2.6666666666666665</v>
      </c>
      <c r="G47" s="61">
        <f t="shared" si="2"/>
        <v>2.6666666666666665</v>
      </c>
      <c r="H47" s="59">
        <v>26.177647</v>
      </c>
      <c r="I47" s="59">
        <v>42.309815</v>
      </c>
      <c r="J47" s="59"/>
      <c r="K47" s="83"/>
      <c r="L47" s="63"/>
      <c r="M47" s="63"/>
    </row>
    <row r="48" spans="1:13">
      <c r="A48" s="59" t="s">
        <v>1122</v>
      </c>
      <c r="B48" s="59" t="s">
        <v>1123</v>
      </c>
      <c r="C48" s="59" t="s">
        <v>1107</v>
      </c>
      <c r="D48" s="59">
        <v>70</v>
      </c>
      <c r="E48" s="61">
        <f>D48/30</f>
        <v>2.3333333333333335</v>
      </c>
      <c r="F48" s="61">
        <f t="shared" si="1"/>
        <v>2.3333333333333335</v>
      </c>
      <c r="G48" s="61">
        <f t="shared" si="2"/>
        <v>2.3333333333333335</v>
      </c>
      <c r="H48" s="59">
        <v>25.359179999999999</v>
      </c>
      <c r="I48" s="59">
        <v>41.930889999999998</v>
      </c>
      <c r="J48" s="59"/>
      <c r="K48" s="83"/>
      <c r="L48" s="63"/>
      <c r="M48" s="63"/>
    </row>
    <row r="49" spans="1:13">
      <c r="A49" s="59" t="s">
        <v>1124</v>
      </c>
      <c r="B49" s="59" t="s">
        <v>1125</v>
      </c>
      <c r="C49" s="59" t="s">
        <v>1107</v>
      </c>
      <c r="D49" s="59">
        <v>18</v>
      </c>
      <c r="E49" s="61">
        <f>D49/30</f>
        <v>0.6</v>
      </c>
      <c r="F49" s="61">
        <f t="shared" si="1"/>
        <v>0.6</v>
      </c>
      <c r="G49" s="61">
        <f t="shared" si="2"/>
        <v>0.6</v>
      </c>
      <c r="H49" s="59">
        <v>24.929302</v>
      </c>
      <c r="I49" s="59">
        <v>43.520671999999998</v>
      </c>
      <c r="J49" s="59"/>
      <c r="K49" s="83"/>
      <c r="L49" s="63"/>
      <c r="M49" s="63"/>
    </row>
  </sheetData>
  <mergeCells count="5">
    <mergeCell ref="K3:K9"/>
    <mergeCell ref="K12:K14"/>
    <mergeCell ref="K15:K25"/>
    <mergeCell ref="K28:K35"/>
    <mergeCell ref="K40:K4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workbookViewId="0">
      <selection sqref="A1:K66"/>
    </sheetView>
  </sheetViews>
  <sheetFormatPr defaultRowHeight="15"/>
  <sheetData>
    <row r="1" spans="1:11" ht="90">
      <c r="A1" s="53" t="s">
        <v>1003</v>
      </c>
      <c r="B1" s="53" t="s">
        <v>971</v>
      </c>
      <c r="C1" s="53" t="s">
        <v>964</v>
      </c>
      <c r="D1" s="53" t="s">
        <v>1004</v>
      </c>
      <c r="E1" s="53" t="s">
        <v>1005</v>
      </c>
      <c r="F1" s="53" t="s">
        <v>1006</v>
      </c>
      <c r="G1" s="53" t="s">
        <v>1007</v>
      </c>
      <c r="H1" s="53" t="s">
        <v>974</v>
      </c>
      <c r="I1" s="53" t="s">
        <v>975</v>
      </c>
      <c r="J1" s="53" t="s">
        <v>1008</v>
      </c>
      <c r="K1" s="53" t="s">
        <v>1009</v>
      </c>
    </row>
    <row r="2" spans="1:11" ht="30">
      <c r="A2" s="53"/>
      <c r="B2" s="53"/>
      <c r="C2" s="53"/>
      <c r="D2" s="53"/>
      <c r="E2" s="54" t="s">
        <v>1011</v>
      </c>
      <c r="F2" s="54" t="s">
        <v>1012</v>
      </c>
      <c r="G2" s="54" t="s">
        <v>1013</v>
      </c>
      <c r="H2" s="53"/>
      <c r="I2" s="53"/>
      <c r="J2" s="53"/>
      <c r="K2" s="53"/>
    </row>
    <row r="3" spans="1:11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>
      <c r="A4" s="55" t="s">
        <v>1014</v>
      </c>
      <c r="B4" s="56"/>
      <c r="C4" s="57"/>
      <c r="D4" s="53"/>
      <c r="E4" s="53"/>
      <c r="F4" s="53"/>
      <c r="G4" s="53"/>
      <c r="H4" s="53"/>
      <c r="I4" s="53"/>
      <c r="J4" s="53"/>
      <c r="K4" s="53"/>
    </row>
    <row r="5" spans="1:11" ht="45">
      <c r="A5" s="58" t="s">
        <v>1015</v>
      </c>
      <c r="B5" s="57" t="s">
        <v>1016</v>
      </c>
      <c r="C5" s="57"/>
      <c r="D5" s="53"/>
      <c r="E5" s="53"/>
      <c r="F5" s="53"/>
      <c r="G5" s="53"/>
      <c r="H5" s="53"/>
      <c r="I5" s="53"/>
      <c r="J5" s="56"/>
      <c r="K5" s="53"/>
    </row>
    <row r="6" spans="1:11" ht="45">
      <c r="A6" s="59" t="s">
        <v>1017</v>
      </c>
      <c r="B6" s="60" t="s">
        <v>1018</v>
      </c>
      <c r="C6" s="60" t="s">
        <v>1019</v>
      </c>
      <c r="D6" s="59">
        <v>1939</v>
      </c>
      <c r="E6" s="61">
        <v>1</v>
      </c>
      <c r="F6" s="61">
        <v>3</v>
      </c>
      <c r="G6" s="61">
        <v>10</v>
      </c>
      <c r="H6" s="59">
        <v>17.383240599476501</v>
      </c>
      <c r="I6" s="59">
        <v>45.831290395357897</v>
      </c>
      <c r="J6" s="62" t="s">
        <v>1020</v>
      </c>
      <c r="K6" s="83" t="s">
        <v>1021</v>
      </c>
    </row>
    <row r="7" spans="1:11" ht="45">
      <c r="A7" s="59" t="s">
        <v>1022</v>
      </c>
      <c r="B7" s="59" t="s">
        <v>1023</v>
      </c>
      <c r="C7" s="60" t="s">
        <v>1019</v>
      </c>
      <c r="D7" s="59">
        <v>110</v>
      </c>
      <c r="E7" s="61">
        <v>1</v>
      </c>
      <c r="F7" s="61">
        <v>3</v>
      </c>
      <c r="G7" s="61">
        <f t="shared" ref="G7:G12" si="0">D7/30</f>
        <v>3.6666666666666665</v>
      </c>
      <c r="H7" s="59">
        <v>18.6537746127178</v>
      </c>
      <c r="I7" s="59">
        <v>45.702921120989203</v>
      </c>
      <c r="J7" s="62" t="s">
        <v>1023</v>
      </c>
      <c r="K7" s="83"/>
    </row>
    <row r="8" spans="1:11" ht="45">
      <c r="A8" s="59" t="s">
        <v>1024</v>
      </c>
      <c r="B8" s="59" t="s">
        <v>1025</v>
      </c>
      <c r="C8" s="60" t="s">
        <v>1019</v>
      </c>
      <c r="D8" s="59">
        <v>230</v>
      </c>
      <c r="E8" s="61">
        <v>1</v>
      </c>
      <c r="F8" s="61">
        <v>3</v>
      </c>
      <c r="G8" s="61">
        <f t="shared" si="0"/>
        <v>7.666666666666667</v>
      </c>
      <c r="H8" s="59">
        <v>16.623550107375799</v>
      </c>
      <c r="I8" s="59">
        <v>45.566805580881997</v>
      </c>
      <c r="J8" s="62" t="s">
        <v>1025</v>
      </c>
      <c r="K8" s="83"/>
    </row>
    <row r="9" spans="1:11">
      <c r="A9" s="59" t="s">
        <v>1026</v>
      </c>
      <c r="B9" s="59" t="s">
        <v>1027</v>
      </c>
      <c r="C9" s="59" t="s">
        <v>1028</v>
      </c>
      <c r="D9" s="59">
        <v>14</v>
      </c>
      <c r="E9" s="61">
        <f>D9/30</f>
        <v>0.46666666666666667</v>
      </c>
      <c r="F9" s="61">
        <v>0.46666666666666667</v>
      </c>
      <c r="G9" s="61">
        <f t="shared" si="0"/>
        <v>0.46666666666666667</v>
      </c>
      <c r="H9" s="59">
        <v>18.1689128264718</v>
      </c>
      <c r="I9" s="59">
        <v>45.672605467039098</v>
      </c>
      <c r="J9" s="62" t="s">
        <v>1027</v>
      </c>
      <c r="K9" s="83"/>
    </row>
    <row r="10" spans="1:11">
      <c r="A10" s="59" t="s">
        <v>1029</v>
      </c>
      <c r="B10" s="59" t="s">
        <v>1030</v>
      </c>
      <c r="C10" s="59" t="s">
        <v>1028</v>
      </c>
      <c r="D10" s="59">
        <v>9</v>
      </c>
      <c r="E10" s="61">
        <f>D10/30</f>
        <v>0.3</v>
      </c>
      <c r="F10" s="61">
        <v>0.3</v>
      </c>
      <c r="G10" s="61">
        <f t="shared" si="0"/>
        <v>0.3</v>
      </c>
      <c r="H10" s="59">
        <v>18.032605288844302</v>
      </c>
      <c r="I10" s="59">
        <v>45.6053687730478</v>
      </c>
      <c r="J10" s="62" t="s">
        <v>1030</v>
      </c>
      <c r="K10" s="83"/>
    </row>
    <row r="11" spans="1:11">
      <c r="A11" s="59" t="s">
        <v>1031</v>
      </c>
      <c r="B11" s="59" t="s">
        <v>1032</v>
      </c>
      <c r="C11" s="59" t="s">
        <v>1028</v>
      </c>
      <c r="D11" s="59">
        <v>75</v>
      </c>
      <c r="E11" s="61">
        <v>1</v>
      </c>
      <c r="F11" s="61">
        <f>D11/30</f>
        <v>2.5</v>
      </c>
      <c r="G11" s="61">
        <f t="shared" si="0"/>
        <v>2.5</v>
      </c>
      <c r="H11" s="59">
        <v>17.1315539296371</v>
      </c>
      <c r="I11" s="59">
        <v>46.028927570251497</v>
      </c>
      <c r="J11" s="62" t="s">
        <v>1032</v>
      </c>
      <c r="K11" s="83"/>
    </row>
    <row r="12" spans="1:11">
      <c r="A12" s="59" t="s">
        <v>1033</v>
      </c>
      <c r="B12" s="59" t="s">
        <v>1034</v>
      </c>
      <c r="C12" s="59" t="s">
        <v>1028</v>
      </c>
      <c r="D12" s="59">
        <v>43</v>
      </c>
      <c r="E12" s="61">
        <v>1</v>
      </c>
      <c r="F12" s="61">
        <f>D12/30</f>
        <v>1.4333333333333333</v>
      </c>
      <c r="G12" s="61">
        <f t="shared" si="0"/>
        <v>1.4333333333333333</v>
      </c>
      <c r="H12" s="59">
        <v>17.0384382070221</v>
      </c>
      <c r="I12" s="59">
        <v>46.127520132732002</v>
      </c>
      <c r="J12" s="62" t="s">
        <v>1034</v>
      </c>
      <c r="K12" s="83"/>
    </row>
    <row r="13" spans="1:11">
      <c r="A13" s="59"/>
      <c r="B13" s="59"/>
      <c r="C13" s="59"/>
      <c r="D13" s="59"/>
      <c r="E13" s="61">
        <f>SUM(E6:E12)</f>
        <v>5.7666666666666666</v>
      </c>
      <c r="F13" s="61">
        <f>SUM(F6:F12)</f>
        <v>13.700000000000001</v>
      </c>
      <c r="G13" s="61">
        <f>SUM(G6:G12)</f>
        <v>26.033333333333331</v>
      </c>
      <c r="H13" s="59"/>
      <c r="I13" s="59"/>
      <c r="J13" s="62"/>
      <c r="K13" s="70"/>
    </row>
    <row r="14" spans="1:11">
      <c r="A14" s="55" t="s">
        <v>548</v>
      </c>
      <c r="B14" s="59"/>
      <c r="C14" s="59"/>
      <c r="D14" s="59"/>
      <c r="E14" s="59"/>
      <c r="F14" s="59"/>
      <c r="G14" s="59"/>
      <c r="H14" s="59"/>
      <c r="I14" s="59"/>
      <c r="J14" s="62"/>
      <c r="K14" s="70"/>
    </row>
    <row r="15" spans="1:11">
      <c r="A15" s="58" t="s">
        <v>1015</v>
      </c>
      <c r="B15" s="66" t="s">
        <v>1016</v>
      </c>
      <c r="C15" s="66"/>
      <c r="D15" s="59"/>
      <c r="E15" s="59"/>
      <c r="F15" s="59"/>
      <c r="G15" s="59"/>
      <c r="H15" s="59"/>
      <c r="I15" s="59"/>
      <c r="J15" s="62"/>
      <c r="K15" s="70"/>
    </row>
    <row r="16" spans="1:11" ht="45">
      <c r="A16" s="59" t="s">
        <v>1035</v>
      </c>
      <c r="B16" s="59" t="s">
        <v>1036</v>
      </c>
      <c r="C16" s="60" t="s">
        <v>1019</v>
      </c>
      <c r="D16" s="59">
        <v>18</v>
      </c>
      <c r="E16" s="61">
        <f>D16/30</f>
        <v>0.6</v>
      </c>
      <c r="F16" s="61">
        <v>0.6</v>
      </c>
      <c r="G16" s="61">
        <f>D16/30</f>
        <v>0.6</v>
      </c>
      <c r="H16" s="59">
        <v>29.1308672441059</v>
      </c>
      <c r="I16" s="59">
        <v>44.364293462752102</v>
      </c>
      <c r="J16" s="62" t="s">
        <v>1037</v>
      </c>
      <c r="K16" s="70" t="s">
        <v>1038</v>
      </c>
    </row>
    <row r="17" spans="1:11">
      <c r="A17" s="59" t="s">
        <v>1039</v>
      </c>
      <c r="B17" s="59" t="s">
        <v>1040</v>
      </c>
      <c r="C17" s="59" t="s">
        <v>1028</v>
      </c>
      <c r="D17" s="59">
        <v>2</v>
      </c>
      <c r="E17" s="61">
        <f>D17/30</f>
        <v>6.6666666666666666E-2</v>
      </c>
      <c r="F17" s="61">
        <v>6.6666666666666666E-2</v>
      </c>
      <c r="G17" s="61">
        <f>D17/30</f>
        <v>6.6666666666666666E-2</v>
      </c>
      <c r="H17" s="59">
        <v>29.599154539796299</v>
      </c>
      <c r="I17" s="59">
        <v>44.566162109430898</v>
      </c>
      <c r="J17" s="62" t="s">
        <v>1041</v>
      </c>
      <c r="K17" s="70" t="s">
        <v>1038</v>
      </c>
    </row>
    <row r="18" spans="1:11">
      <c r="A18" s="59" t="s">
        <v>1042</v>
      </c>
      <c r="B18" s="59" t="s">
        <v>1043</v>
      </c>
      <c r="C18" s="59" t="s">
        <v>1028</v>
      </c>
      <c r="D18" s="59">
        <v>31</v>
      </c>
      <c r="E18" s="61">
        <f>D18/30</f>
        <v>1.0333333333333334</v>
      </c>
      <c r="F18" s="61">
        <f>D18/30</f>
        <v>1.0333333333333334</v>
      </c>
      <c r="G18" s="61">
        <f>D18/30</f>
        <v>1.0333333333333334</v>
      </c>
      <c r="H18" s="59">
        <v>27.049037155671002</v>
      </c>
      <c r="I18" s="59">
        <v>45.385651693155999</v>
      </c>
      <c r="J18" s="62" t="s">
        <v>1044</v>
      </c>
      <c r="K18" s="83" t="s">
        <v>1021</v>
      </c>
    </row>
    <row r="19" spans="1:11">
      <c r="A19" s="59" t="s">
        <v>1045</v>
      </c>
      <c r="B19" s="59" t="s">
        <v>1046</v>
      </c>
      <c r="C19" s="59" t="s">
        <v>1028</v>
      </c>
      <c r="D19" s="59">
        <v>9</v>
      </c>
      <c r="E19" s="61">
        <f>D19/30</f>
        <v>0.3</v>
      </c>
      <c r="F19" s="61">
        <v>0.3</v>
      </c>
      <c r="G19" s="61">
        <f>D19/30</f>
        <v>0.3</v>
      </c>
      <c r="H19" s="59">
        <v>27.6000789704967</v>
      </c>
      <c r="I19" s="59">
        <v>44.921696967103202</v>
      </c>
      <c r="J19" s="62" t="s">
        <v>1047</v>
      </c>
      <c r="K19" s="83"/>
    </row>
    <row r="20" spans="1:11">
      <c r="A20" s="59" t="s">
        <v>1048</v>
      </c>
      <c r="B20" s="59" t="s">
        <v>1049</v>
      </c>
      <c r="C20" s="59" t="s">
        <v>1028</v>
      </c>
      <c r="D20" s="59">
        <v>3</v>
      </c>
      <c r="E20" s="61">
        <f>D20/30</f>
        <v>0.1</v>
      </c>
      <c r="F20" s="61">
        <v>0.1</v>
      </c>
      <c r="G20" s="61">
        <f>D20/30</f>
        <v>0.1</v>
      </c>
      <c r="H20" s="59">
        <v>27.423375130653302</v>
      </c>
      <c r="I20" s="59">
        <v>45.852924476429699</v>
      </c>
      <c r="J20" s="62" t="s">
        <v>1050</v>
      </c>
      <c r="K20" s="83"/>
    </row>
    <row r="21" spans="1:11">
      <c r="A21" s="59"/>
      <c r="B21" s="59"/>
      <c r="C21" s="59"/>
      <c r="D21" s="59"/>
      <c r="E21" s="61">
        <f>SUM(E16:E20)</f>
        <v>2.1</v>
      </c>
      <c r="F21" s="61">
        <f>SUM(F16:F20)</f>
        <v>2.1</v>
      </c>
      <c r="G21" s="61">
        <f>SUM(G16:G20)</f>
        <v>2.1</v>
      </c>
      <c r="H21" s="59"/>
      <c r="I21" s="59"/>
      <c r="J21" s="62"/>
      <c r="K21" s="70"/>
    </row>
    <row r="22" spans="1:11">
      <c r="A22" s="58" t="s">
        <v>1015</v>
      </c>
      <c r="B22" s="59" t="s">
        <v>1051</v>
      </c>
      <c r="C22" s="59"/>
      <c r="D22" s="59"/>
      <c r="E22" s="59"/>
      <c r="F22" s="59"/>
      <c r="G22" s="59"/>
      <c r="H22" s="59"/>
      <c r="I22" s="59"/>
      <c r="J22" s="62"/>
      <c r="K22" s="70"/>
    </row>
    <row r="23" spans="1:11">
      <c r="A23" s="59" t="s">
        <v>1052</v>
      </c>
      <c r="B23" s="59" t="s">
        <v>1053</v>
      </c>
      <c r="C23" s="59" t="s">
        <v>1019</v>
      </c>
      <c r="D23" s="59">
        <v>1234.9000000000001</v>
      </c>
      <c r="E23" s="61">
        <v>1</v>
      </c>
      <c r="F23" s="61">
        <v>3</v>
      </c>
      <c r="G23" s="61">
        <v>10</v>
      </c>
      <c r="H23" s="59">
        <v>26.561642718317401</v>
      </c>
      <c r="I23" s="59">
        <v>47.949453569954997</v>
      </c>
      <c r="J23" s="62"/>
      <c r="K23" s="83" t="s">
        <v>1021</v>
      </c>
    </row>
    <row r="24" spans="1:11">
      <c r="A24" s="59" t="s">
        <v>1054</v>
      </c>
      <c r="B24" s="59" t="s">
        <v>1055</v>
      </c>
      <c r="C24" s="59" t="s">
        <v>1019</v>
      </c>
      <c r="D24" s="59">
        <v>603.20000000000005</v>
      </c>
      <c r="E24" s="61">
        <v>1</v>
      </c>
      <c r="F24" s="61">
        <v>3</v>
      </c>
      <c r="G24" s="61">
        <v>10</v>
      </c>
      <c r="H24" s="59">
        <v>27.531553182331201</v>
      </c>
      <c r="I24" s="59">
        <v>46.797356105219201</v>
      </c>
      <c r="J24" s="62"/>
      <c r="K24" s="83"/>
    </row>
    <row r="25" spans="1:11">
      <c r="A25" s="59" t="s">
        <v>1056</v>
      </c>
      <c r="B25" s="59" t="s">
        <v>1057</v>
      </c>
      <c r="C25" s="59" t="s">
        <v>1019</v>
      </c>
      <c r="D25" s="59">
        <v>1239.5999999999999</v>
      </c>
      <c r="E25" s="61">
        <v>1</v>
      </c>
      <c r="F25" s="61">
        <v>3</v>
      </c>
      <c r="G25" s="61">
        <v>10</v>
      </c>
      <c r="H25" s="59">
        <v>26.386740831364101</v>
      </c>
      <c r="I25" s="59">
        <v>44.451559962853601</v>
      </c>
      <c r="J25" s="62"/>
      <c r="K25" s="83"/>
    </row>
    <row r="26" spans="1:11">
      <c r="A26" s="59" t="s">
        <v>1058</v>
      </c>
      <c r="B26" s="59" t="s">
        <v>1059</v>
      </c>
      <c r="C26" s="59" t="s">
        <v>1019</v>
      </c>
      <c r="D26" s="59">
        <v>242.3</v>
      </c>
      <c r="E26" s="61"/>
      <c r="F26" s="61"/>
      <c r="G26" s="61"/>
      <c r="H26" s="59"/>
      <c r="I26" s="59"/>
      <c r="J26" s="62"/>
      <c r="K26" s="83"/>
    </row>
    <row r="27" spans="1:11">
      <c r="A27" s="59" t="s">
        <v>1060</v>
      </c>
      <c r="B27" s="59" t="s">
        <v>1061</v>
      </c>
      <c r="C27" s="59" t="s">
        <v>1019</v>
      </c>
      <c r="D27" s="59">
        <v>2696.8</v>
      </c>
      <c r="E27" s="61">
        <v>1</v>
      </c>
      <c r="F27" s="61">
        <v>3</v>
      </c>
      <c r="G27" s="61">
        <v>10</v>
      </c>
      <c r="H27" s="59">
        <v>25.162427622690998</v>
      </c>
      <c r="I27" s="59">
        <v>46.107232528086101</v>
      </c>
      <c r="J27" s="62"/>
      <c r="K27" s="83"/>
    </row>
    <row r="28" spans="1:11">
      <c r="A28" s="59" t="s">
        <v>1062</v>
      </c>
      <c r="B28" s="59" t="s">
        <v>1063</v>
      </c>
      <c r="C28" s="59" t="s">
        <v>1019</v>
      </c>
      <c r="D28" s="59">
        <v>2194.4</v>
      </c>
      <c r="E28" s="61">
        <v>1</v>
      </c>
      <c r="F28" s="61">
        <v>3</v>
      </c>
      <c r="G28" s="61">
        <v>10</v>
      </c>
      <c r="H28" s="59">
        <v>21.378186795883298</v>
      </c>
      <c r="I28" s="59">
        <v>46.327266894608201</v>
      </c>
      <c r="J28" s="62"/>
      <c r="K28" s="83"/>
    </row>
    <row r="29" spans="1:11">
      <c r="A29" s="59" t="s">
        <v>1064</v>
      </c>
      <c r="B29" s="59" t="s">
        <v>1065</v>
      </c>
      <c r="C29" s="59" t="s">
        <v>1019</v>
      </c>
      <c r="D29" s="59">
        <v>676.4</v>
      </c>
      <c r="E29" s="61">
        <v>1</v>
      </c>
      <c r="F29" s="61">
        <v>3</v>
      </c>
      <c r="G29" s="61">
        <v>10</v>
      </c>
      <c r="H29" s="59">
        <v>22.713801205344801</v>
      </c>
      <c r="I29" s="59">
        <v>47.446491843648801</v>
      </c>
      <c r="J29" s="62"/>
      <c r="K29" s="83"/>
    </row>
    <row r="30" spans="1:11">
      <c r="A30" s="59" t="s">
        <v>1066</v>
      </c>
      <c r="B30" s="59" t="s">
        <v>1067</v>
      </c>
      <c r="C30" s="59" t="s">
        <v>1019</v>
      </c>
      <c r="D30" s="59">
        <v>1355.7</v>
      </c>
      <c r="E30" s="61">
        <v>1</v>
      </c>
      <c r="F30" s="61">
        <v>3</v>
      </c>
      <c r="G30" s="61">
        <v>10</v>
      </c>
      <c r="H30" s="59">
        <v>27.515653009179001</v>
      </c>
      <c r="I30" s="59">
        <v>45.094938925505502</v>
      </c>
      <c r="J30" s="62"/>
      <c r="K30" s="83"/>
    </row>
    <row r="31" spans="1:11">
      <c r="A31" s="59" t="s">
        <v>1068</v>
      </c>
      <c r="B31" s="59" t="s">
        <v>1069</v>
      </c>
      <c r="C31" s="59" t="s">
        <v>1019</v>
      </c>
      <c r="D31" s="59">
        <v>1674.8</v>
      </c>
      <c r="E31" s="61">
        <v>1</v>
      </c>
      <c r="F31" s="61">
        <v>3</v>
      </c>
      <c r="G31" s="61">
        <v>10</v>
      </c>
      <c r="H31" s="59">
        <v>27.070448206025201</v>
      </c>
      <c r="I31" s="59">
        <v>44.564951896277798</v>
      </c>
      <c r="J31" s="62"/>
      <c r="K31" s="83"/>
    </row>
    <row r="32" spans="1:11">
      <c r="A32" s="59" t="s">
        <v>1070</v>
      </c>
      <c r="B32" s="59" t="s">
        <v>1071</v>
      </c>
      <c r="C32" s="59" t="s">
        <v>1019</v>
      </c>
      <c r="D32" s="59">
        <v>912.4</v>
      </c>
      <c r="E32" s="61">
        <v>1</v>
      </c>
      <c r="F32" s="61">
        <v>3</v>
      </c>
      <c r="G32" s="61">
        <v>10</v>
      </c>
      <c r="H32" s="59">
        <v>25.830234826347901</v>
      </c>
      <c r="I32" s="59">
        <v>44.326574063526998</v>
      </c>
      <c r="J32" s="62"/>
      <c r="K32" s="83"/>
    </row>
    <row r="33" spans="1:11">
      <c r="A33" s="59" t="s">
        <v>1072</v>
      </c>
      <c r="B33" s="59" t="s">
        <v>1073</v>
      </c>
      <c r="C33" s="59" t="s">
        <v>1019</v>
      </c>
      <c r="D33" s="59">
        <v>1325</v>
      </c>
      <c r="E33" s="61">
        <v>1</v>
      </c>
      <c r="F33" s="61">
        <v>3</v>
      </c>
      <c r="G33" s="61">
        <v>10</v>
      </c>
      <c r="H33" s="59">
        <v>24.042691272653599</v>
      </c>
      <c r="I33" s="59">
        <v>44.235255876233097</v>
      </c>
      <c r="J33" s="62"/>
      <c r="K33" s="83"/>
    </row>
    <row r="34" spans="1:11">
      <c r="A34" s="59" t="s">
        <v>1058</v>
      </c>
      <c r="B34" s="59" t="s">
        <v>1074</v>
      </c>
      <c r="C34" s="59" t="s">
        <v>1019</v>
      </c>
      <c r="D34" s="59">
        <v>335</v>
      </c>
      <c r="E34" s="61"/>
      <c r="F34" s="61"/>
      <c r="G34" s="61"/>
      <c r="H34" s="59"/>
      <c r="I34" s="59"/>
      <c r="J34" s="62"/>
      <c r="K34" s="70"/>
    </row>
    <row r="35" spans="1:11">
      <c r="A35" s="59" t="s">
        <v>1058</v>
      </c>
      <c r="B35" s="59" t="s">
        <v>1075</v>
      </c>
      <c r="C35" s="59" t="s">
        <v>1019</v>
      </c>
      <c r="D35" s="59">
        <v>810.2</v>
      </c>
      <c r="E35" s="61"/>
      <c r="F35" s="61"/>
      <c r="G35" s="61"/>
      <c r="H35" s="59"/>
      <c r="I35" s="59"/>
      <c r="J35" s="62"/>
      <c r="K35" s="70"/>
    </row>
    <row r="36" spans="1:11">
      <c r="A36" s="59"/>
      <c r="B36" s="59"/>
      <c r="C36" s="59"/>
      <c r="D36" s="59"/>
      <c r="E36" s="61">
        <f>SUM(E23:E35)+SUM(E16:E20)</f>
        <v>12.1</v>
      </c>
      <c r="F36" s="61">
        <f>SUM(F23:F35)+SUM(F16:F20)</f>
        <v>32.1</v>
      </c>
      <c r="G36" s="61">
        <f>SUM(G23:G35)+SUM(G16:G20)</f>
        <v>102.1</v>
      </c>
      <c r="H36" s="59"/>
      <c r="I36" s="59"/>
      <c r="J36" s="62"/>
      <c r="K36" s="70"/>
    </row>
    <row r="37" spans="1:11">
      <c r="A37" s="55" t="s">
        <v>342</v>
      </c>
      <c r="B37" s="59"/>
      <c r="C37" s="59"/>
      <c r="D37" s="59"/>
      <c r="E37" s="59"/>
      <c r="F37" s="59"/>
      <c r="G37" s="59"/>
      <c r="H37" s="59"/>
      <c r="I37" s="59"/>
      <c r="J37" s="62"/>
      <c r="K37" s="70"/>
    </row>
    <row r="38" spans="1:11">
      <c r="A38" s="67" t="s">
        <v>1015</v>
      </c>
      <c r="B38" s="66" t="s">
        <v>1016</v>
      </c>
      <c r="C38" s="66"/>
      <c r="D38" s="59"/>
      <c r="E38" s="59"/>
      <c r="F38" s="59"/>
      <c r="G38" s="59"/>
      <c r="H38" s="59"/>
      <c r="I38" s="59"/>
      <c r="J38" s="62"/>
      <c r="K38" s="70"/>
    </row>
    <row r="39" spans="1:11">
      <c r="A39" s="59" t="s">
        <v>1076</v>
      </c>
      <c r="B39" s="59" t="s">
        <v>1077</v>
      </c>
      <c r="C39" s="59" t="s">
        <v>1019</v>
      </c>
      <c r="D39" s="59">
        <v>1300</v>
      </c>
      <c r="E39" s="68">
        <v>1</v>
      </c>
      <c r="F39" s="68">
        <v>3</v>
      </c>
      <c r="G39" s="61">
        <v>10</v>
      </c>
      <c r="H39" s="59">
        <v>21.022451261235201</v>
      </c>
      <c r="I39" s="59">
        <v>40.224332718424598</v>
      </c>
      <c r="J39" s="62" t="s">
        <v>1077</v>
      </c>
      <c r="K39" s="83" t="s">
        <v>1021</v>
      </c>
    </row>
    <row r="40" spans="1:11">
      <c r="A40" s="59" t="s">
        <v>1078</v>
      </c>
      <c r="B40" s="59" t="s">
        <v>1079</v>
      </c>
      <c r="C40" s="59" t="s">
        <v>1019</v>
      </c>
      <c r="D40" s="59">
        <v>170</v>
      </c>
      <c r="E40" s="61">
        <v>1</v>
      </c>
      <c r="F40" s="61">
        <v>3</v>
      </c>
      <c r="G40" s="61">
        <f>D40/30</f>
        <v>5.666666666666667</v>
      </c>
      <c r="H40" s="59">
        <v>21.114594753549401</v>
      </c>
      <c r="I40" s="59">
        <v>40.196785189796501</v>
      </c>
      <c r="J40" s="62" t="s">
        <v>1079</v>
      </c>
      <c r="K40" s="83"/>
    </row>
    <row r="41" spans="1:11">
      <c r="A41" s="59"/>
      <c r="B41" s="59"/>
      <c r="C41" s="59"/>
      <c r="D41" s="59"/>
      <c r="E41" s="59">
        <f>SUM(E39:E40)</f>
        <v>2</v>
      </c>
      <c r="F41" s="59">
        <f>SUM(F39:F40)</f>
        <v>6</v>
      </c>
      <c r="G41" s="69">
        <f>SUM(G39:G40)</f>
        <v>15.666666666666668</v>
      </c>
      <c r="H41" s="59"/>
      <c r="I41" s="59"/>
      <c r="J41" s="62"/>
      <c r="K41" s="83"/>
    </row>
    <row r="42" spans="1:11">
      <c r="A42" s="58" t="s">
        <v>1015</v>
      </c>
      <c r="B42" s="59" t="s">
        <v>1051</v>
      </c>
      <c r="C42" s="59"/>
      <c r="D42" s="59"/>
      <c r="E42" s="59"/>
      <c r="F42" s="59"/>
      <c r="G42" s="69"/>
      <c r="H42" s="59"/>
      <c r="I42" s="59"/>
      <c r="J42" s="62"/>
      <c r="K42" s="83"/>
    </row>
    <row r="43" spans="1:11">
      <c r="A43" s="59" t="s">
        <v>1080</v>
      </c>
      <c r="B43" s="59" t="s">
        <v>1081</v>
      </c>
      <c r="C43" s="59"/>
      <c r="D43" s="59">
        <v>30</v>
      </c>
      <c r="E43" s="61">
        <f>D43/30</f>
        <v>1</v>
      </c>
      <c r="F43" s="61">
        <f>D43/30</f>
        <v>1</v>
      </c>
      <c r="G43" s="61">
        <f>D43/30</f>
        <v>1</v>
      </c>
      <c r="H43" s="59">
        <v>24.460384000000001</v>
      </c>
      <c r="I43" s="59">
        <v>40.859524999999998</v>
      </c>
      <c r="J43" s="62"/>
      <c r="K43" s="83"/>
    </row>
    <row r="44" spans="1:11">
      <c r="A44" s="59" t="s">
        <v>1082</v>
      </c>
      <c r="B44" s="59" t="s">
        <v>1083</v>
      </c>
      <c r="C44" s="59"/>
      <c r="D44" s="59">
        <v>1277</v>
      </c>
      <c r="E44" s="61"/>
      <c r="F44" s="61"/>
      <c r="G44" s="61"/>
      <c r="H44" s="59">
        <v>21.186109999999999</v>
      </c>
      <c r="I44" s="59">
        <v>40.253329000000001</v>
      </c>
      <c r="J44" s="62"/>
      <c r="K44" s="83"/>
    </row>
    <row r="45" spans="1:11">
      <c r="A45" s="59" t="s">
        <v>1084</v>
      </c>
      <c r="B45" s="59" t="s">
        <v>1085</v>
      </c>
      <c r="C45" s="59"/>
      <c r="D45" s="59">
        <v>166</v>
      </c>
      <c r="E45" s="61"/>
      <c r="F45" s="61"/>
      <c r="G45" s="61"/>
      <c r="H45" s="59">
        <v>21.119672999999999</v>
      </c>
      <c r="I45" s="59">
        <v>40.202477000000002</v>
      </c>
      <c r="J45" s="62"/>
      <c r="K45" s="83"/>
    </row>
    <row r="46" spans="1:11">
      <c r="A46" s="59" t="s">
        <v>1086</v>
      </c>
      <c r="B46" s="59" t="s">
        <v>1087</v>
      </c>
      <c r="C46" s="59" t="s">
        <v>1088</v>
      </c>
      <c r="D46" s="62">
        <v>24.5</v>
      </c>
      <c r="E46" s="61">
        <f>D46/30</f>
        <v>0.81666666666666665</v>
      </c>
      <c r="F46" s="61">
        <f>D46/30</f>
        <v>0.81666666666666665</v>
      </c>
      <c r="G46" s="61">
        <f>D46/30</f>
        <v>0.81666666666666665</v>
      </c>
      <c r="H46" s="59">
        <v>26.1164874</v>
      </c>
      <c r="I46" s="59">
        <v>41.676698899999998</v>
      </c>
      <c r="J46" s="62"/>
      <c r="K46" s="83"/>
    </row>
    <row r="47" spans="1:11">
      <c r="A47" s="59" t="s">
        <v>1089</v>
      </c>
      <c r="B47" s="59" t="s">
        <v>1090</v>
      </c>
      <c r="C47" s="59" t="s">
        <v>1091</v>
      </c>
      <c r="D47" s="59">
        <v>70</v>
      </c>
      <c r="E47" s="61">
        <v>1</v>
      </c>
      <c r="F47" s="61">
        <f>D47/30</f>
        <v>2.3333333333333335</v>
      </c>
      <c r="G47" s="61">
        <f>D47/30</f>
        <v>2.3333333333333335</v>
      </c>
      <c r="H47" s="59">
        <v>21.664625000000001</v>
      </c>
      <c r="I47" s="59">
        <v>40.173061300000001</v>
      </c>
      <c r="J47" s="62"/>
      <c r="K47" s="83"/>
    </row>
    <row r="48" spans="1:11">
      <c r="A48" s="59" t="s">
        <v>1092</v>
      </c>
      <c r="B48" s="59" t="s">
        <v>1093</v>
      </c>
      <c r="C48" s="59" t="s">
        <v>1094</v>
      </c>
      <c r="D48" s="59">
        <v>2</v>
      </c>
      <c r="E48" s="61">
        <f>D48/30</f>
        <v>6.6666666666666666E-2</v>
      </c>
      <c r="F48" s="61">
        <f>D48/30</f>
        <v>6.6666666666666666E-2</v>
      </c>
      <c r="G48" s="61">
        <f>D48/30</f>
        <v>6.6666666666666666E-2</v>
      </c>
      <c r="H48" s="59">
        <v>22.918768199999999</v>
      </c>
      <c r="I48" s="59">
        <v>40.425556700000001</v>
      </c>
      <c r="J48" s="62"/>
      <c r="K48" s="83"/>
    </row>
    <row r="49" spans="1:11">
      <c r="A49" s="59" t="s">
        <v>1095</v>
      </c>
      <c r="B49" s="59" t="s">
        <v>1096</v>
      </c>
      <c r="C49" s="59" t="s">
        <v>1097</v>
      </c>
      <c r="D49" s="59">
        <v>640</v>
      </c>
      <c r="E49" s="61">
        <v>1</v>
      </c>
      <c r="F49" s="61">
        <v>3</v>
      </c>
      <c r="G49" s="61">
        <v>10</v>
      </c>
      <c r="H49" s="59">
        <v>22.918768199999999</v>
      </c>
      <c r="I49" s="59">
        <v>40.425556700000001</v>
      </c>
      <c r="J49" s="62"/>
      <c r="K49" s="70" t="s">
        <v>1038</v>
      </c>
    </row>
    <row r="50" spans="1:11">
      <c r="A50" s="59"/>
      <c r="B50" s="59"/>
      <c r="C50" s="59"/>
      <c r="D50" s="59"/>
      <c r="E50" s="61">
        <f>SUM(E39:E40)+SUM(E43:E49)</f>
        <v>5.8833333333333329</v>
      </c>
      <c r="F50" s="61">
        <f>SUM(F39:F40)+SUM(F43:F49)</f>
        <v>13.216666666666667</v>
      </c>
      <c r="G50" s="61">
        <f>SUM(G39:G40)+SUM(G43:G49)</f>
        <v>29.883333333333333</v>
      </c>
      <c r="H50" s="59"/>
      <c r="I50" s="59"/>
      <c r="J50" s="62"/>
      <c r="K50" s="70"/>
    </row>
    <row r="51" spans="1:11">
      <c r="A51" s="59"/>
      <c r="B51" s="59"/>
      <c r="C51" s="59"/>
      <c r="D51" s="59"/>
      <c r="E51" s="59"/>
      <c r="F51" s="59"/>
      <c r="G51" s="69"/>
      <c r="H51" s="59"/>
      <c r="I51" s="59"/>
      <c r="J51" s="62"/>
      <c r="K51" s="70"/>
    </row>
    <row r="52" spans="1:11">
      <c r="A52" s="55" t="s">
        <v>252</v>
      </c>
      <c r="B52" s="59"/>
      <c r="C52" s="59"/>
      <c r="D52" s="59"/>
      <c r="E52" s="59"/>
      <c r="F52" s="59"/>
      <c r="G52" s="59"/>
      <c r="H52" s="59"/>
      <c r="I52" s="59"/>
      <c r="J52" s="62"/>
      <c r="K52" s="70"/>
    </row>
    <row r="53" spans="1:11">
      <c r="A53" s="67" t="s">
        <v>1098</v>
      </c>
      <c r="B53" s="66" t="s">
        <v>1099</v>
      </c>
      <c r="C53" s="66" t="s">
        <v>1100</v>
      </c>
      <c r="D53" s="66"/>
      <c r="E53" s="59"/>
      <c r="F53" s="59"/>
      <c r="G53" s="59"/>
      <c r="H53" s="59"/>
      <c r="I53" s="59"/>
      <c r="J53" s="62"/>
      <c r="K53" s="70"/>
    </row>
    <row r="54" spans="1:11">
      <c r="A54" s="59" t="s">
        <v>1101</v>
      </c>
      <c r="B54" s="59" t="s">
        <v>1102</v>
      </c>
      <c r="C54" s="59" t="s">
        <v>1028</v>
      </c>
      <c r="D54" s="59">
        <v>6</v>
      </c>
      <c r="E54" s="61">
        <f>D54/30</f>
        <v>0.2</v>
      </c>
      <c r="F54" s="61">
        <v>0.2</v>
      </c>
      <c r="G54" s="61">
        <v>0.2</v>
      </c>
      <c r="H54" s="59">
        <v>28.211506711396002</v>
      </c>
      <c r="I54" s="59">
        <v>43.170541914915198</v>
      </c>
      <c r="J54" s="62" t="s">
        <v>1102</v>
      </c>
      <c r="K54" s="70" t="s">
        <v>1038</v>
      </c>
    </row>
    <row r="55" spans="1:11">
      <c r="A55" s="59" t="s">
        <v>1103</v>
      </c>
      <c r="B55" s="59" t="s">
        <v>1104</v>
      </c>
      <c r="C55" s="59" t="s">
        <v>1019</v>
      </c>
      <c r="D55" s="59">
        <v>1500</v>
      </c>
      <c r="E55" s="61">
        <v>1</v>
      </c>
      <c r="F55" s="61">
        <v>3</v>
      </c>
      <c r="G55" s="61">
        <v>10</v>
      </c>
      <c r="H55" s="59">
        <v>24.611957756863902</v>
      </c>
      <c r="I55" s="59">
        <v>43.414438998121902</v>
      </c>
      <c r="J55" s="62" t="s">
        <v>1104</v>
      </c>
      <c r="K55" s="70" t="s">
        <v>1021</v>
      </c>
    </row>
    <row r="56" spans="1:11">
      <c r="A56" s="58" t="s">
        <v>1015</v>
      </c>
      <c r="B56" s="59" t="s">
        <v>1051</v>
      </c>
      <c r="C56" s="59"/>
      <c r="D56" s="59"/>
      <c r="E56" s="59"/>
      <c r="F56" s="59"/>
      <c r="G56" s="69"/>
      <c r="H56" s="59"/>
      <c r="I56" s="59"/>
      <c r="J56" s="62"/>
      <c r="K56" s="70"/>
    </row>
    <row r="57" spans="1:11">
      <c r="A57" s="59" t="s">
        <v>1105</v>
      </c>
      <c r="B57" s="59" t="s">
        <v>1106</v>
      </c>
      <c r="C57" s="59" t="s">
        <v>1107</v>
      </c>
      <c r="D57" s="59">
        <v>1600</v>
      </c>
      <c r="E57" s="59"/>
      <c r="F57" s="59"/>
      <c r="G57" s="59"/>
      <c r="H57" s="59">
        <v>24.351053</v>
      </c>
      <c r="I57" s="59">
        <v>43.556510000000003</v>
      </c>
      <c r="J57" s="59"/>
      <c r="K57" s="83" t="s">
        <v>1021</v>
      </c>
    </row>
    <row r="58" spans="1:11">
      <c r="A58" s="59" t="s">
        <v>1108</v>
      </c>
      <c r="B58" s="59" t="s">
        <v>1109</v>
      </c>
      <c r="C58" s="59" t="s">
        <v>1107</v>
      </c>
      <c r="D58" s="59">
        <v>4</v>
      </c>
      <c r="E58" s="61">
        <f>D58/30</f>
        <v>0.13333333333333333</v>
      </c>
      <c r="F58" s="61">
        <f>D58/30</f>
        <v>0.13333333333333333</v>
      </c>
      <c r="G58" s="61">
        <f>D58/30</f>
        <v>0.13333333333333333</v>
      </c>
      <c r="H58" s="59">
        <v>24.351053</v>
      </c>
      <c r="I58" s="59">
        <v>43.556510000000003</v>
      </c>
      <c r="J58" s="59"/>
      <c r="K58" s="83"/>
    </row>
    <row r="59" spans="1:11">
      <c r="A59" s="59" t="s">
        <v>1110</v>
      </c>
      <c r="B59" s="59" t="s">
        <v>1111</v>
      </c>
      <c r="C59" s="59" t="s">
        <v>1107</v>
      </c>
      <c r="D59" s="59">
        <v>400</v>
      </c>
      <c r="E59" s="61">
        <v>1</v>
      </c>
      <c r="F59" s="61">
        <v>3</v>
      </c>
      <c r="G59" s="61">
        <v>10</v>
      </c>
      <c r="H59" s="59">
        <v>24.707028000000001</v>
      </c>
      <c r="I59" s="59">
        <v>43.548547999999997</v>
      </c>
      <c r="J59" s="59"/>
      <c r="K59" s="83"/>
    </row>
    <row r="60" spans="1:11">
      <c r="A60" s="59" t="s">
        <v>1112</v>
      </c>
      <c r="B60" s="59" t="s">
        <v>1113</v>
      </c>
      <c r="C60" s="59" t="s">
        <v>1107</v>
      </c>
      <c r="D60" s="59">
        <v>15</v>
      </c>
      <c r="E60" s="61">
        <f>D60/30</f>
        <v>0.5</v>
      </c>
      <c r="F60" s="61">
        <f t="shared" ref="F60:F66" si="1">D60/30</f>
        <v>0.5</v>
      </c>
      <c r="G60" s="61">
        <f t="shared" ref="G60:G66" si="2">D60/30</f>
        <v>0.5</v>
      </c>
      <c r="H60" s="59">
        <v>26.660546</v>
      </c>
      <c r="I60" s="59">
        <v>43.325178000000001</v>
      </c>
      <c r="J60" s="59"/>
      <c r="K60" s="83"/>
    </row>
    <row r="61" spans="1:11">
      <c r="A61" s="59" t="s">
        <v>1114</v>
      </c>
      <c r="B61" s="59" t="s">
        <v>1115</v>
      </c>
      <c r="C61" s="59" t="s">
        <v>1107</v>
      </c>
      <c r="D61" s="59">
        <v>45</v>
      </c>
      <c r="E61" s="61">
        <v>1</v>
      </c>
      <c r="F61" s="61">
        <f t="shared" si="1"/>
        <v>1.5</v>
      </c>
      <c r="G61" s="61">
        <f t="shared" si="2"/>
        <v>1.5</v>
      </c>
      <c r="H61" s="59">
        <v>27.864381000000002</v>
      </c>
      <c r="I61" s="59">
        <v>42.916206000000003</v>
      </c>
      <c r="J61" s="59"/>
      <c r="K61" s="83"/>
    </row>
    <row r="62" spans="1:11">
      <c r="A62" s="59" t="s">
        <v>1116</v>
      </c>
      <c r="B62" s="59" t="s">
        <v>1117</v>
      </c>
      <c r="C62" s="59" t="s">
        <v>1107</v>
      </c>
      <c r="D62" s="59">
        <v>19</v>
      </c>
      <c r="E62" s="61">
        <f>D62/30</f>
        <v>0.6333333333333333</v>
      </c>
      <c r="F62" s="61">
        <f t="shared" si="1"/>
        <v>0.6333333333333333</v>
      </c>
      <c r="G62" s="61">
        <f t="shared" si="2"/>
        <v>0.6333333333333333</v>
      </c>
      <c r="H62" s="59">
        <v>26.891407000000001</v>
      </c>
      <c r="I62" s="59">
        <v>42.480200000000004</v>
      </c>
      <c r="J62" s="59"/>
      <c r="K62" s="83"/>
    </row>
    <row r="63" spans="1:11">
      <c r="A63" s="59" t="s">
        <v>1118</v>
      </c>
      <c r="B63" s="59" t="s">
        <v>1119</v>
      </c>
      <c r="C63" s="59" t="s">
        <v>1107</v>
      </c>
      <c r="D63" s="59">
        <v>22</v>
      </c>
      <c r="E63" s="61">
        <f>D63/30</f>
        <v>0.73333333333333328</v>
      </c>
      <c r="F63" s="61">
        <f t="shared" si="1"/>
        <v>0.73333333333333328</v>
      </c>
      <c r="G63" s="61">
        <f t="shared" si="2"/>
        <v>0.73333333333333328</v>
      </c>
      <c r="H63" s="59">
        <v>26.633507000000002</v>
      </c>
      <c r="I63" s="59">
        <v>42.468044999999996</v>
      </c>
      <c r="J63" s="59"/>
      <c r="K63" s="83"/>
    </row>
    <row r="64" spans="1:11">
      <c r="A64" s="59" t="s">
        <v>1120</v>
      </c>
      <c r="B64" s="59" t="s">
        <v>1121</v>
      </c>
      <c r="C64" s="59" t="s">
        <v>1107</v>
      </c>
      <c r="D64" s="59">
        <v>80</v>
      </c>
      <c r="E64" s="61">
        <f>D64/30</f>
        <v>2.6666666666666665</v>
      </c>
      <c r="F64" s="61">
        <f t="shared" si="1"/>
        <v>2.6666666666666665</v>
      </c>
      <c r="G64" s="61">
        <f t="shared" si="2"/>
        <v>2.6666666666666665</v>
      </c>
      <c r="H64" s="59">
        <v>26.177647</v>
      </c>
      <c r="I64" s="59">
        <v>42.309815</v>
      </c>
      <c r="J64" s="59"/>
      <c r="K64" s="83"/>
    </row>
    <row r="65" spans="1:11">
      <c r="A65" s="59" t="s">
        <v>1122</v>
      </c>
      <c r="B65" s="59" t="s">
        <v>1123</v>
      </c>
      <c r="C65" s="59" t="s">
        <v>1107</v>
      </c>
      <c r="D65" s="59">
        <v>70</v>
      </c>
      <c r="E65" s="61">
        <f>D65/30</f>
        <v>2.3333333333333335</v>
      </c>
      <c r="F65" s="61">
        <f t="shared" si="1"/>
        <v>2.3333333333333335</v>
      </c>
      <c r="G65" s="61">
        <f t="shared" si="2"/>
        <v>2.3333333333333335</v>
      </c>
      <c r="H65" s="59">
        <v>25.359179999999999</v>
      </c>
      <c r="I65" s="59">
        <v>41.930889999999998</v>
      </c>
      <c r="J65" s="59"/>
      <c r="K65" s="83"/>
    </row>
    <row r="66" spans="1:11">
      <c r="A66" s="59" t="s">
        <v>1124</v>
      </c>
      <c r="B66" s="59" t="s">
        <v>1125</v>
      </c>
      <c r="C66" s="59" t="s">
        <v>1107</v>
      </c>
      <c r="D66" s="59">
        <v>18</v>
      </c>
      <c r="E66" s="61">
        <f>D66/30</f>
        <v>0.6</v>
      </c>
      <c r="F66" s="61">
        <f t="shared" si="1"/>
        <v>0.6</v>
      </c>
      <c r="G66" s="61">
        <f t="shared" si="2"/>
        <v>0.6</v>
      </c>
      <c r="H66" s="59">
        <v>24.929302</v>
      </c>
      <c r="I66" s="59">
        <v>43.520671999999998</v>
      </c>
      <c r="J66" s="59"/>
      <c r="K66" s="83"/>
    </row>
  </sheetData>
  <mergeCells count="5">
    <mergeCell ref="K6:K12"/>
    <mergeCell ref="K18:K20"/>
    <mergeCell ref="K23:K33"/>
    <mergeCell ref="K39:K48"/>
    <mergeCell ref="K57:K66"/>
  </mergeCells>
  <hyperlinks>
    <hyperlink ref="C53" r:id="rId1" display="G. Georgiev"/>
    <hyperlink ref="B15" r:id="rId2" location="9/44.4965/29.7839"/>
    <hyperlink ref="B5" r:id="rId3" location="8/46.237/17.463"/>
    <hyperlink ref="B53" r:id="rId4" display="GeoCapacity project"/>
    <hyperlink ref="B38" r:id="rId5" location="9/40.1222/21.766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AB821"/>
  <sheetViews>
    <sheetView workbookViewId="0">
      <pane ySplit="1" topLeftCell="A2" activePane="bottomLeft" state="frozen"/>
      <selection pane="bottomLeft" activeCell="C1" sqref="C1"/>
    </sheetView>
  </sheetViews>
  <sheetFormatPr defaultColWidth="14.42578125" defaultRowHeight="15" customHeight="1"/>
  <cols>
    <col min="1" max="1" width="14.42578125" style="11"/>
    <col min="2" max="2" width="20.140625" style="11" customWidth="1"/>
    <col min="3" max="3" width="24" style="11" customWidth="1"/>
    <col min="4" max="4" width="8.85546875" style="11" customWidth="1"/>
    <col min="5" max="7" width="14.42578125" style="11" customWidth="1"/>
    <col min="8" max="8" width="37.42578125" style="11" customWidth="1"/>
    <col min="9" max="9" width="31.42578125" style="11" customWidth="1"/>
    <col min="10" max="10" width="24.28515625" style="11" customWidth="1"/>
    <col min="11" max="11" width="19.85546875" style="11" customWidth="1"/>
    <col min="12" max="12" width="9.28515625" style="11" customWidth="1"/>
    <col min="13" max="13" width="11.140625" style="11" customWidth="1"/>
    <col min="14" max="14" width="14.5703125" style="40" customWidth="1"/>
    <col min="15" max="15" width="11.7109375" style="40" customWidth="1"/>
    <col min="16" max="16384" width="14.42578125" style="11"/>
  </cols>
  <sheetData>
    <row r="1" spans="1:28" ht="49.5" customHeight="1">
      <c r="B1" s="6" t="s">
        <v>227</v>
      </c>
      <c r="C1" s="7"/>
      <c r="D1" s="7"/>
      <c r="E1" s="7"/>
      <c r="F1" s="7"/>
      <c r="G1" s="7"/>
      <c r="H1" s="7"/>
      <c r="I1" s="7"/>
      <c r="J1" s="7"/>
      <c r="K1" s="7"/>
      <c r="L1" s="8" t="s">
        <v>228</v>
      </c>
      <c r="M1" s="7"/>
      <c r="N1" s="9"/>
      <c r="O1" s="9"/>
      <c r="P1" s="7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ht="15.75" customHeight="1">
      <c r="A2" s="41" t="s">
        <v>955</v>
      </c>
      <c r="B2" s="12" t="s">
        <v>229</v>
      </c>
      <c r="C2" s="12" t="s">
        <v>230</v>
      </c>
      <c r="D2" s="12" t="s">
        <v>231</v>
      </c>
      <c r="E2" s="12" t="s">
        <v>232</v>
      </c>
      <c r="F2" s="13" t="s">
        <v>233</v>
      </c>
      <c r="G2" s="13" t="s">
        <v>234</v>
      </c>
      <c r="H2" s="12" t="s">
        <v>235</v>
      </c>
      <c r="I2" s="12" t="s">
        <v>236</v>
      </c>
      <c r="J2" s="12" t="s">
        <v>237</v>
      </c>
      <c r="K2" s="12" t="s">
        <v>238</v>
      </c>
      <c r="L2" s="12" t="s">
        <v>239</v>
      </c>
      <c r="M2" s="12" t="s">
        <v>240</v>
      </c>
      <c r="N2" s="14" t="s">
        <v>241</v>
      </c>
      <c r="O2" s="14" t="s">
        <v>242</v>
      </c>
      <c r="P2" s="12" t="s">
        <v>243</v>
      </c>
      <c r="Q2" s="12" t="s">
        <v>244</v>
      </c>
      <c r="R2" s="12" t="s">
        <v>245</v>
      </c>
      <c r="S2" s="12" t="s">
        <v>246</v>
      </c>
      <c r="T2" s="12" t="s">
        <v>247</v>
      </c>
      <c r="U2" s="12" t="s">
        <v>248</v>
      </c>
      <c r="V2" s="12" t="s">
        <v>249</v>
      </c>
      <c r="W2" s="12"/>
      <c r="X2" s="12"/>
      <c r="Y2" s="12"/>
      <c r="Z2" s="12"/>
      <c r="AA2" s="12"/>
      <c r="AB2" s="12"/>
    </row>
    <row r="3" spans="1:28" ht="15.75" customHeight="1">
      <c r="A3" s="42">
        <v>43.201999999999998</v>
      </c>
      <c r="B3" s="15" t="s">
        <v>250</v>
      </c>
      <c r="C3" s="15" t="s">
        <v>251</v>
      </c>
      <c r="D3" s="16" t="s">
        <v>15</v>
      </c>
      <c r="E3" s="16" t="s">
        <v>252</v>
      </c>
      <c r="F3" s="17">
        <v>43.202800000000003</v>
      </c>
      <c r="G3" s="18">
        <v>27.613582999999998</v>
      </c>
      <c r="H3" s="16" t="s">
        <v>253</v>
      </c>
      <c r="I3" s="16" t="s">
        <v>25</v>
      </c>
      <c r="J3" s="16" t="s">
        <v>254</v>
      </c>
      <c r="K3" s="16" t="s">
        <v>255</v>
      </c>
      <c r="L3" s="16" t="s">
        <v>256</v>
      </c>
      <c r="M3" s="16" t="s">
        <v>257</v>
      </c>
      <c r="N3" s="19">
        <v>1368518000</v>
      </c>
      <c r="O3" s="19">
        <v>2018</v>
      </c>
      <c r="P3" s="16"/>
      <c r="Q3" s="16">
        <v>0</v>
      </c>
      <c r="R3" s="20"/>
      <c r="S3" s="20"/>
      <c r="T3" s="10"/>
      <c r="U3" s="10"/>
      <c r="V3" s="10"/>
      <c r="W3" s="10"/>
      <c r="X3" s="10"/>
      <c r="Y3" s="10"/>
      <c r="Z3" s="10"/>
      <c r="AA3" s="10"/>
      <c r="AB3" s="10"/>
    </row>
    <row r="4" spans="1:28" ht="15.75" customHeight="1">
      <c r="A4" s="42">
        <v>42.051000000000002</v>
      </c>
      <c r="B4" s="15" t="s">
        <v>258</v>
      </c>
      <c r="C4" s="15" t="s">
        <v>259</v>
      </c>
      <c r="D4" s="16" t="s">
        <v>15</v>
      </c>
      <c r="E4" s="16" t="s">
        <v>252</v>
      </c>
      <c r="F4" s="17">
        <v>42.051971000000002</v>
      </c>
      <c r="G4" s="18">
        <v>25.623239999999999</v>
      </c>
      <c r="H4" s="16" t="s">
        <v>253</v>
      </c>
      <c r="I4" s="16" t="s">
        <v>25</v>
      </c>
      <c r="J4" s="16" t="s">
        <v>254</v>
      </c>
      <c r="K4" s="16" t="s">
        <v>255</v>
      </c>
      <c r="L4" s="16" t="s">
        <v>256</v>
      </c>
      <c r="M4" s="16" t="s">
        <v>260</v>
      </c>
      <c r="N4" s="19">
        <v>480000000</v>
      </c>
      <c r="O4" s="19">
        <v>2014</v>
      </c>
      <c r="P4" s="16"/>
      <c r="Q4" s="16">
        <v>0</v>
      </c>
      <c r="R4" s="20"/>
      <c r="S4" s="20"/>
      <c r="T4" s="10"/>
      <c r="U4" s="10"/>
      <c r="V4" s="10"/>
      <c r="W4" s="10"/>
      <c r="X4" s="10"/>
      <c r="Y4" s="10"/>
      <c r="Z4" s="10"/>
      <c r="AA4" s="10"/>
      <c r="AB4" s="10"/>
    </row>
    <row r="5" spans="1:28" ht="15.75" customHeight="1">
      <c r="A5" s="42">
        <v>43.639000000000003</v>
      </c>
      <c r="B5" s="15" t="s">
        <v>261</v>
      </c>
      <c r="C5" s="21" t="s">
        <v>262</v>
      </c>
      <c r="D5" s="16" t="s">
        <v>15</v>
      </c>
      <c r="E5" s="16" t="s">
        <v>252</v>
      </c>
      <c r="F5" s="17">
        <v>43.639465000000001</v>
      </c>
      <c r="G5" s="18">
        <v>25.305537999999999</v>
      </c>
      <c r="H5" s="16" t="s">
        <v>263</v>
      </c>
      <c r="I5" s="16" t="s">
        <v>62</v>
      </c>
      <c r="J5" s="16" t="s">
        <v>254</v>
      </c>
      <c r="K5" s="16" t="s">
        <v>255</v>
      </c>
      <c r="L5" s="16" t="s">
        <v>256</v>
      </c>
      <c r="M5" s="16" t="s">
        <v>257</v>
      </c>
      <c r="N5" s="19">
        <v>474699220</v>
      </c>
      <c r="O5" s="19">
        <v>2019</v>
      </c>
      <c r="P5" s="16"/>
      <c r="Q5" s="16">
        <v>0</v>
      </c>
      <c r="R5" s="20"/>
      <c r="S5" s="20"/>
      <c r="T5" s="10"/>
      <c r="U5" s="10"/>
      <c r="V5" s="10"/>
      <c r="W5" s="10"/>
      <c r="X5" s="10"/>
      <c r="Y5" s="10"/>
      <c r="Z5" s="10"/>
      <c r="AA5" s="10"/>
      <c r="AB5" s="10"/>
    </row>
    <row r="6" spans="1:28" ht="15.75" customHeight="1">
      <c r="A6" s="42">
        <v>43.639000000000003</v>
      </c>
      <c r="B6" s="15" t="s">
        <v>261</v>
      </c>
      <c r="C6" s="21" t="s">
        <v>264</v>
      </c>
      <c r="D6" s="16" t="s">
        <v>15</v>
      </c>
      <c r="E6" s="16" t="s">
        <v>252</v>
      </c>
      <c r="F6" s="17">
        <v>43.639465000000001</v>
      </c>
      <c r="G6" s="18">
        <v>25.305537999999999</v>
      </c>
      <c r="H6" s="16" t="s">
        <v>263</v>
      </c>
      <c r="I6" s="16" t="s">
        <v>62</v>
      </c>
      <c r="J6" s="16" t="s">
        <v>254</v>
      </c>
      <c r="K6" s="16" t="s">
        <v>255</v>
      </c>
      <c r="L6" s="16" t="s">
        <v>256</v>
      </c>
      <c r="M6" s="16" t="s">
        <v>257</v>
      </c>
      <c r="N6" s="19">
        <v>474699220</v>
      </c>
      <c r="O6" s="19">
        <v>2019</v>
      </c>
      <c r="P6" s="16"/>
      <c r="Q6" s="16">
        <v>0</v>
      </c>
      <c r="R6" s="20"/>
      <c r="S6" s="20"/>
      <c r="T6" s="10"/>
      <c r="U6" s="10"/>
      <c r="V6" s="10"/>
      <c r="W6" s="10"/>
      <c r="X6" s="10"/>
      <c r="Y6" s="10"/>
      <c r="Z6" s="10"/>
      <c r="AA6" s="10"/>
      <c r="AB6" s="10"/>
    </row>
    <row r="7" spans="1:28" ht="15.75" customHeight="1">
      <c r="A7" s="42">
        <v>42.154000000000003</v>
      </c>
      <c r="B7" s="15" t="s">
        <v>265</v>
      </c>
      <c r="C7" s="15" t="s">
        <v>266</v>
      </c>
      <c r="D7" s="16" t="s">
        <v>15</v>
      </c>
      <c r="E7" s="16" t="s">
        <v>252</v>
      </c>
      <c r="F7" s="17">
        <v>42.154471999999998</v>
      </c>
      <c r="G7" s="18">
        <v>25.906140000000001</v>
      </c>
      <c r="H7" s="16" t="s">
        <v>253</v>
      </c>
      <c r="I7" s="16" t="s">
        <v>25</v>
      </c>
      <c r="J7" s="16" t="s">
        <v>254</v>
      </c>
      <c r="K7" s="16" t="s">
        <v>255</v>
      </c>
      <c r="L7" s="16" t="s">
        <v>256</v>
      </c>
      <c r="M7" s="16" t="s">
        <v>257</v>
      </c>
      <c r="N7" s="19">
        <v>351248000</v>
      </c>
      <c r="O7" s="19">
        <v>2019</v>
      </c>
      <c r="P7" s="16"/>
      <c r="Q7" s="16">
        <v>0</v>
      </c>
      <c r="R7" s="20"/>
      <c r="S7" s="2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>
      <c r="A8" s="42">
        <v>43.947000000000003</v>
      </c>
      <c r="B8" s="15" t="s">
        <v>267</v>
      </c>
      <c r="C8" s="15" t="s">
        <v>268</v>
      </c>
      <c r="D8" s="16" t="s">
        <v>15</v>
      </c>
      <c r="E8" s="16" t="s">
        <v>252</v>
      </c>
      <c r="F8" s="17">
        <v>43.947944999999997</v>
      </c>
      <c r="G8" s="18">
        <v>22.850778999999999</v>
      </c>
      <c r="H8" s="16" t="s">
        <v>253</v>
      </c>
      <c r="I8" s="16" t="s">
        <v>25</v>
      </c>
      <c r="J8" s="16" t="s">
        <v>254</v>
      </c>
      <c r="K8" s="16" t="s">
        <v>255</v>
      </c>
      <c r="L8" s="16" t="s">
        <v>256</v>
      </c>
      <c r="M8" s="16" t="s">
        <v>257</v>
      </c>
      <c r="N8" s="19">
        <v>303000000</v>
      </c>
      <c r="O8" s="19">
        <v>2014</v>
      </c>
      <c r="P8" s="16"/>
      <c r="Q8" s="16">
        <v>0</v>
      </c>
      <c r="R8" s="20"/>
      <c r="S8" s="2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customHeight="1">
      <c r="A9" s="42">
        <v>43.2</v>
      </c>
      <c r="B9" s="15" t="s">
        <v>269</v>
      </c>
      <c r="C9" s="15" t="s">
        <v>48</v>
      </c>
      <c r="D9" s="16" t="s">
        <v>15</v>
      </c>
      <c r="E9" s="16" t="s">
        <v>252</v>
      </c>
      <c r="F9" s="17">
        <v>43.200789999999998</v>
      </c>
      <c r="G9" s="18">
        <v>27.660153999999999</v>
      </c>
      <c r="H9" s="16" t="s">
        <v>270</v>
      </c>
      <c r="I9" s="16" t="s">
        <v>271</v>
      </c>
      <c r="J9" s="16" t="s">
        <v>254</v>
      </c>
      <c r="K9" s="16" t="s">
        <v>255</v>
      </c>
      <c r="L9" s="16" t="s">
        <v>256</v>
      </c>
      <c r="M9" s="16" t="s">
        <v>257</v>
      </c>
      <c r="N9" s="19">
        <v>242827800</v>
      </c>
      <c r="O9" s="19">
        <v>2018</v>
      </c>
      <c r="P9" s="16"/>
      <c r="Q9" s="16">
        <v>0</v>
      </c>
      <c r="R9" s="20"/>
      <c r="S9" s="2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>
      <c r="A10" s="42">
        <v>43.283000000000001</v>
      </c>
      <c r="B10" s="15" t="s">
        <v>272</v>
      </c>
      <c r="C10" s="21" t="s">
        <v>273</v>
      </c>
      <c r="D10" s="16" t="s">
        <v>15</v>
      </c>
      <c r="E10" s="16" t="s">
        <v>252</v>
      </c>
      <c r="F10" s="17">
        <v>43.283180000000002</v>
      </c>
      <c r="G10" s="18">
        <v>23.463965999999999</v>
      </c>
      <c r="H10" s="16" t="s">
        <v>274</v>
      </c>
      <c r="I10" s="16" t="s">
        <v>275</v>
      </c>
      <c r="J10" s="16" t="s">
        <v>254</v>
      </c>
      <c r="K10" s="16" t="s">
        <v>255</v>
      </c>
      <c r="L10" s="16" t="s">
        <v>256</v>
      </c>
      <c r="M10" s="16" t="s">
        <v>260</v>
      </c>
      <c r="N10" s="19">
        <v>220000000</v>
      </c>
      <c r="O10" s="19">
        <v>2008</v>
      </c>
      <c r="P10" s="16"/>
      <c r="Q10" s="16">
        <v>0</v>
      </c>
      <c r="R10" s="20"/>
      <c r="S10" s="2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>
      <c r="A11" s="42">
        <v>43.436999999999998</v>
      </c>
      <c r="B11" s="15" t="s">
        <v>272</v>
      </c>
      <c r="C11" s="21" t="s">
        <v>276</v>
      </c>
      <c r="D11" s="16" t="s">
        <v>15</v>
      </c>
      <c r="E11" s="16" t="s">
        <v>252</v>
      </c>
      <c r="F11" s="17">
        <v>43.43723</v>
      </c>
      <c r="G11" s="18">
        <v>24.556395999999999</v>
      </c>
      <c r="H11" s="16" t="s">
        <v>274</v>
      </c>
      <c r="I11" s="16" t="s">
        <v>275</v>
      </c>
      <c r="J11" s="16" t="s">
        <v>254</v>
      </c>
      <c r="K11" s="16" t="s">
        <v>255</v>
      </c>
      <c r="L11" s="16" t="s">
        <v>256</v>
      </c>
      <c r="M11" s="16" t="s">
        <v>257</v>
      </c>
      <c r="N11" s="19">
        <v>220000000</v>
      </c>
      <c r="O11" s="19">
        <v>2008</v>
      </c>
      <c r="P11" s="16"/>
      <c r="Q11" s="16">
        <v>0</v>
      </c>
      <c r="R11" s="20"/>
      <c r="S11" s="2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.75" customHeight="1">
      <c r="A12" s="42">
        <v>42.069000000000003</v>
      </c>
      <c r="B12" s="15" t="s">
        <v>277</v>
      </c>
      <c r="C12" s="15" t="s">
        <v>278</v>
      </c>
      <c r="D12" s="16" t="s">
        <v>15</v>
      </c>
      <c r="E12" s="16" t="s">
        <v>252</v>
      </c>
      <c r="F12" s="17">
        <v>42.069167999999998</v>
      </c>
      <c r="G12" s="18">
        <v>25.544722</v>
      </c>
      <c r="H12" s="16" t="s">
        <v>274</v>
      </c>
      <c r="I12" s="16" t="s">
        <v>275</v>
      </c>
      <c r="J12" s="16" t="s">
        <v>254</v>
      </c>
      <c r="K12" s="16" t="s">
        <v>255</v>
      </c>
      <c r="L12" s="16" t="s">
        <v>256</v>
      </c>
      <c r="M12" s="16" t="s">
        <v>257</v>
      </c>
      <c r="N12" s="19">
        <v>180000000</v>
      </c>
      <c r="O12" s="19">
        <v>2011</v>
      </c>
      <c r="P12" s="16"/>
      <c r="Q12" s="16">
        <v>0</v>
      </c>
      <c r="R12" s="20"/>
      <c r="S12" s="2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.75" customHeight="1">
      <c r="A13" s="42">
        <v>43.779000000000003</v>
      </c>
      <c r="B13" s="15" t="s">
        <v>279</v>
      </c>
      <c r="C13" s="21" t="s">
        <v>280</v>
      </c>
      <c r="D13" s="16" t="s">
        <v>15</v>
      </c>
      <c r="E13" s="16" t="s">
        <v>252</v>
      </c>
      <c r="F13" s="17">
        <v>43.779209999999999</v>
      </c>
      <c r="G13" s="18">
        <v>28.124077</v>
      </c>
      <c r="H13" s="16" t="s">
        <v>253</v>
      </c>
      <c r="I13" s="16" t="s">
        <v>25</v>
      </c>
      <c r="J13" s="16" t="s">
        <v>254</v>
      </c>
      <c r="K13" s="16" t="s">
        <v>255</v>
      </c>
      <c r="L13" s="16" t="s">
        <v>256</v>
      </c>
      <c r="M13" s="16" t="s">
        <v>260</v>
      </c>
      <c r="N13" s="19">
        <v>111000000</v>
      </c>
      <c r="O13" s="19">
        <v>2007</v>
      </c>
      <c r="P13" s="16"/>
      <c r="Q13" s="16">
        <v>0</v>
      </c>
      <c r="R13" s="20"/>
      <c r="S13" s="2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>
      <c r="A14" s="42">
        <v>42.649000000000001</v>
      </c>
      <c r="B14" s="15" t="s">
        <v>279</v>
      </c>
      <c r="C14" s="21" t="s">
        <v>281</v>
      </c>
      <c r="D14" s="16" t="s">
        <v>15</v>
      </c>
      <c r="E14" s="16" t="s">
        <v>252</v>
      </c>
      <c r="F14" s="17">
        <v>42.649044000000004</v>
      </c>
      <c r="G14" s="18">
        <v>26.731417</v>
      </c>
      <c r="H14" s="16" t="s">
        <v>253</v>
      </c>
      <c r="I14" s="16" t="s">
        <v>25</v>
      </c>
      <c r="J14" s="16" t="s">
        <v>254</v>
      </c>
      <c r="K14" s="16" t="s">
        <v>255</v>
      </c>
      <c r="L14" s="16" t="s">
        <v>256</v>
      </c>
      <c r="M14" s="16" t="s">
        <v>260</v>
      </c>
      <c r="N14" s="19">
        <v>110000000</v>
      </c>
      <c r="O14" s="19">
        <v>2007</v>
      </c>
      <c r="P14" s="16"/>
      <c r="Q14" s="16">
        <v>0</v>
      </c>
      <c r="R14" s="20"/>
      <c r="S14" s="2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>
      <c r="A15" s="42">
        <v>43.213999999999999</v>
      </c>
      <c r="B15" s="15" t="s">
        <v>279</v>
      </c>
      <c r="C15" s="21" t="s">
        <v>282</v>
      </c>
      <c r="D15" s="16" t="s">
        <v>15</v>
      </c>
      <c r="E15" s="16" t="s">
        <v>252</v>
      </c>
      <c r="F15" s="17">
        <v>43.214799999999997</v>
      </c>
      <c r="G15" s="18">
        <v>27.388500000000001</v>
      </c>
      <c r="H15" s="16" t="s">
        <v>253</v>
      </c>
      <c r="I15" s="16" t="s">
        <v>25</v>
      </c>
      <c r="J15" s="16" t="s">
        <v>254</v>
      </c>
      <c r="K15" s="16" t="s">
        <v>255</v>
      </c>
      <c r="L15" s="16" t="s">
        <v>256</v>
      </c>
      <c r="M15" s="16" t="s">
        <v>260</v>
      </c>
      <c r="N15" s="19">
        <v>104000000</v>
      </c>
      <c r="O15" s="19">
        <v>2007</v>
      </c>
      <c r="P15" s="16"/>
      <c r="Q15" s="16">
        <v>0</v>
      </c>
      <c r="R15" s="20"/>
      <c r="S15" s="2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>
      <c r="A16" s="42">
        <v>42.026000000000003</v>
      </c>
      <c r="B16" s="15" t="s">
        <v>283</v>
      </c>
      <c r="C16" s="15" t="s">
        <v>284</v>
      </c>
      <c r="D16" s="16" t="s">
        <v>15</v>
      </c>
      <c r="E16" s="16" t="s">
        <v>252</v>
      </c>
      <c r="F16" s="17">
        <v>42.026443</v>
      </c>
      <c r="G16" s="18">
        <v>24.864027</v>
      </c>
      <c r="H16" s="16" t="s">
        <v>274</v>
      </c>
      <c r="I16" s="16" t="s">
        <v>275</v>
      </c>
      <c r="J16" s="16" t="s">
        <v>254</v>
      </c>
      <c r="K16" s="16" t="s">
        <v>255</v>
      </c>
      <c r="L16" s="16" t="s">
        <v>256</v>
      </c>
      <c r="M16" s="16" t="s">
        <v>257</v>
      </c>
      <c r="N16" s="19">
        <v>100000000</v>
      </c>
      <c r="O16" s="19">
        <v>2011</v>
      </c>
      <c r="P16" s="16"/>
      <c r="Q16" s="16">
        <v>0</v>
      </c>
      <c r="R16" s="20"/>
      <c r="S16" s="2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>
      <c r="A17" s="42">
        <v>57.061999999999998</v>
      </c>
      <c r="B17" s="15" t="s">
        <v>285</v>
      </c>
      <c r="C17" s="15" t="s">
        <v>285</v>
      </c>
      <c r="D17" s="16" t="s">
        <v>286</v>
      </c>
      <c r="E17" s="16" t="s">
        <v>287</v>
      </c>
      <c r="F17" s="17">
        <v>57.062538613199997</v>
      </c>
      <c r="G17" s="18">
        <v>9.9764902632099997</v>
      </c>
      <c r="H17" s="16" t="s">
        <v>274</v>
      </c>
      <c r="I17" s="16" t="s">
        <v>275</v>
      </c>
      <c r="J17" s="16" t="s">
        <v>254</v>
      </c>
      <c r="K17" s="16" t="s">
        <v>255</v>
      </c>
      <c r="L17" s="16" t="s">
        <v>256</v>
      </c>
      <c r="M17" s="16" t="s">
        <v>257</v>
      </c>
      <c r="N17" s="19">
        <v>2189152000</v>
      </c>
      <c r="O17" s="19">
        <v>2019</v>
      </c>
      <c r="P17" s="16"/>
      <c r="Q17" s="16">
        <v>0</v>
      </c>
      <c r="R17" s="20"/>
      <c r="S17" s="2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>
      <c r="A18" s="42">
        <v>55.429000000000002</v>
      </c>
      <c r="B18" s="15" t="s">
        <v>288</v>
      </c>
      <c r="C18" s="21" t="s">
        <v>289</v>
      </c>
      <c r="D18" s="16" t="s">
        <v>286</v>
      </c>
      <c r="E18" s="16" t="s">
        <v>287</v>
      </c>
      <c r="F18" s="17">
        <v>55.4294116608</v>
      </c>
      <c r="G18" s="18">
        <v>10.4102116826</v>
      </c>
      <c r="H18" s="16" t="s">
        <v>253</v>
      </c>
      <c r="I18" s="16" t="s">
        <v>25</v>
      </c>
      <c r="J18" s="16" t="s">
        <v>254</v>
      </c>
      <c r="K18" s="16" t="s">
        <v>255</v>
      </c>
      <c r="L18" s="16" t="s">
        <v>256</v>
      </c>
      <c r="M18" s="16" t="s">
        <v>257</v>
      </c>
      <c r="N18" s="19">
        <v>1250000000</v>
      </c>
      <c r="O18" s="19">
        <v>2014</v>
      </c>
      <c r="P18" s="16" t="s">
        <v>290</v>
      </c>
      <c r="Q18" s="22">
        <v>0</v>
      </c>
      <c r="R18" s="20" t="s">
        <v>291</v>
      </c>
      <c r="S18" s="2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>
      <c r="A19" s="42">
        <v>55.427</v>
      </c>
      <c r="B19" s="15" t="s">
        <v>292</v>
      </c>
      <c r="C19" s="15" t="s">
        <v>293</v>
      </c>
      <c r="D19" s="16" t="s">
        <v>286</v>
      </c>
      <c r="E19" s="16" t="s">
        <v>287</v>
      </c>
      <c r="F19" s="17">
        <v>55.427815669899999</v>
      </c>
      <c r="G19" s="18">
        <v>10.4052084683</v>
      </c>
      <c r="H19" s="16" t="s">
        <v>253</v>
      </c>
      <c r="I19" s="16" t="s">
        <v>25</v>
      </c>
      <c r="J19" s="16" t="s">
        <v>254</v>
      </c>
      <c r="K19" s="16" t="s">
        <v>255</v>
      </c>
      <c r="L19" s="16" t="s">
        <v>256</v>
      </c>
      <c r="M19" s="16" t="s">
        <v>257</v>
      </c>
      <c r="N19" s="19">
        <v>559517000</v>
      </c>
      <c r="O19" s="19">
        <v>2019</v>
      </c>
      <c r="P19" s="16"/>
      <c r="Q19" s="16">
        <v>0</v>
      </c>
      <c r="R19" s="20"/>
      <c r="S19" s="2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>
      <c r="A20" s="42">
        <v>55.654000000000003</v>
      </c>
      <c r="B20" s="15" t="s">
        <v>294</v>
      </c>
      <c r="C20" s="15" t="s">
        <v>294</v>
      </c>
      <c r="D20" s="16" t="s">
        <v>286</v>
      </c>
      <c r="E20" s="16" t="s">
        <v>287</v>
      </c>
      <c r="F20" s="17">
        <v>55.6542359034</v>
      </c>
      <c r="G20" s="18">
        <v>11.097034104600001</v>
      </c>
      <c r="H20" s="16" t="s">
        <v>253</v>
      </c>
      <c r="I20" s="16" t="s">
        <v>31</v>
      </c>
      <c r="J20" s="16" t="s">
        <v>254</v>
      </c>
      <c r="K20" s="16" t="s">
        <v>255</v>
      </c>
      <c r="L20" s="16" t="s">
        <v>256</v>
      </c>
      <c r="M20" s="16" t="s">
        <v>260</v>
      </c>
      <c r="N20" s="19">
        <v>540361000</v>
      </c>
      <c r="O20" s="19">
        <v>2019</v>
      </c>
      <c r="P20" s="16"/>
      <c r="Q20" s="16">
        <v>0</v>
      </c>
      <c r="R20" s="20"/>
      <c r="S20" s="2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>
      <c r="A21" s="42">
        <v>55.588999999999999</v>
      </c>
      <c r="B21" s="15" t="s">
        <v>295</v>
      </c>
      <c r="C21" s="15" t="s">
        <v>295</v>
      </c>
      <c r="D21" s="16" t="s">
        <v>286</v>
      </c>
      <c r="E21" s="16" t="s">
        <v>287</v>
      </c>
      <c r="F21" s="17">
        <v>55.5897804568</v>
      </c>
      <c r="G21" s="18">
        <v>9.7484669112500004</v>
      </c>
      <c r="H21" s="16" t="s">
        <v>253</v>
      </c>
      <c r="I21" s="16" t="s">
        <v>31</v>
      </c>
      <c r="J21" s="16" t="s">
        <v>254</v>
      </c>
      <c r="K21" s="16" t="s">
        <v>255</v>
      </c>
      <c r="L21" s="16" t="s">
        <v>256</v>
      </c>
      <c r="M21" s="16" t="s">
        <v>260</v>
      </c>
      <c r="N21" s="19">
        <v>432999000</v>
      </c>
      <c r="O21" s="19">
        <v>2019</v>
      </c>
      <c r="P21" s="16"/>
      <c r="Q21" s="16">
        <v>0</v>
      </c>
      <c r="R21" s="20"/>
      <c r="S21" s="2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>
      <c r="A22" s="42">
        <v>55.427</v>
      </c>
      <c r="B22" s="15" t="s">
        <v>296</v>
      </c>
      <c r="C22" s="15" t="s">
        <v>296</v>
      </c>
      <c r="D22" s="16" t="s">
        <v>286</v>
      </c>
      <c r="E22" s="16" t="s">
        <v>287</v>
      </c>
      <c r="F22" s="17">
        <v>55.427815851299997</v>
      </c>
      <c r="G22" s="18">
        <v>10.4051926718</v>
      </c>
      <c r="H22" s="16" t="s">
        <v>297</v>
      </c>
      <c r="I22" s="16" t="s">
        <v>298</v>
      </c>
      <c r="J22" s="16" t="s">
        <v>254</v>
      </c>
      <c r="K22" s="16" t="s">
        <v>255</v>
      </c>
      <c r="L22" s="16" t="s">
        <v>256</v>
      </c>
      <c r="M22" s="16" t="s">
        <v>257</v>
      </c>
      <c r="N22" s="19">
        <v>315600946</v>
      </c>
      <c r="O22" s="19">
        <v>2019</v>
      </c>
      <c r="P22" s="16"/>
      <c r="Q22" s="16">
        <v>0</v>
      </c>
      <c r="R22" s="20"/>
      <c r="S22" s="2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>
      <c r="A23" s="42">
        <v>55.603000000000002</v>
      </c>
      <c r="B23" s="15" t="s">
        <v>299</v>
      </c>
      <c r="C23" s="21" t="s">
        <v>300</v>
      </c>
      <c r="D23" s="16" t="s">
        <v>286</v>
      </c>
      <c r="E23" s="16" t="s">
        <v>287</v>
      </c>
      <c r="F23" s="17">
        <v>55.603213996500003</v>
      </c>
      <c r="G23" s="18">
        <v>12.480418613399999</v>
      </c>
      <c r="H23" s="16" t="s">
        <v>253</v>
      </c>
      <c r="I23" s="16" t="s">
        <v>25</v>
      </c>
      <c r="J23" s="16" t="s">
        <v>254</v>
      </c>
      <c r="K23" s="16" t="s">
        <v>255</v>
      </c>
      <c r="L23" s="16" t="s">
        <v>256</v>
      </c>
      <c r="M23" s="16" t="s">
        <v>257</v>
      </c>
      <c r="N23" s="19">
        <v>225000000</v>
      </c>
      <c r="O23" s="19">
        <v>2012</v>
      </c>
      <c r="P23" s="16"/>
      <c r="Q23" s="16">
        <v>0</v>
      </c>
      <c r="R23" s="20"/>
      <c r="S23" s="2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>
      <c r="A24" s="42">
        <v>55.713000000000001</v>
      </c>
      <c r="B24" s="15" t="s">
        <v>299</v>
      </c>
      <c r="C24" s="21" t="s">
        <v>301</v>
      </c>
      <c r="D24" s="16" t="s">
        <v>286</v>
      </c>
      <c r="E24" s="16" t="s">
        <v>287</v>
      </c>
      <c r="F24" s="17">
        <v>55.713594105699997</v>
      </c>
      <c r="G24" s="18">
        <v>12.588382789200001</v>
      </c>
      <c r="H24" s="16" t="s">
        <v>253</v>
      </c>
      <c r="I24" s="16" t="s">
        <v>25</v>
      </c>
      <c r="J24" s="16" t="s">
        <v>254</v>
      </c>
      <c r="K24" s="16" t="s">
        <v>255</v>
      </c>
      <c r="L24" s="16" t="s">
        <v>256</v>
      </c>
      <c r="M24" s="16" t="s">
        <v>257</v>
      </c>
      <c r="N24" s="23">
        <v>37697593</v>
      </c>
      <c r="O24" s="19">
        <v>2019</v>
      </c>
      <c r="P24" s="16"/>
      <c r="Q24" s="16">
        <v>0</v>
      </c>
      <c r="R24" s="20"/>
      <c r="S24" s="2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>
      <c r="A25" s="42">
        <v>57.024000000000001</v>
      </c>
      <c r="B25" s="15" t="s">
        <v>302</v>
      </c>
      <c r="C25" s="15" t="s">
        <v>303</v>
      </c>
      <c r="D25" s="16" t="s">
        <v>286</v>
      </c>
      <c r="E25" s="16" t="s">
        <v>287</v>
      </c>
      <c r="F25" s="17">
        <v>57.024362565700002</v>
      </c>
      <c r="G25" s="18">
        <v>10.0164087004</v>
      </c>
      <c r="H25" s="16" t="s">
        <v>297</v>
      </c>
      <c r="I25" s="16" t="s">
        <v>298</v>
      </c>
      <c r="J25" s="16" t="s">
        <v>254</v>
      </c>
      <c r="K25" s="16" t="s">
        <v>255</v>
      </c>
      <c r="L25" s="16" t="s">
        <v>256</v>
      </c>
      <c r="M25" s="16" t="s">
        <v>260</v>
      </c>
      <c r="N25" s="19">
        <v>223913000</v>
      </c>
      <c r="O25" s="19">
        <v>2019</v>
      </c>
      <c r="P25" s="16"/>
      <c r="Q25" s="16">
        <v>0</v>
      </c>
      <c r="R25" s="20"/>
      <c r="S25" s="2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>
      <c r="A26" s="42">
        <v>55.460999999999999</v>
      </c>
      <c r="B26" s="15" t="s">
        <v>304</v>
      </c>
      <c r="C26" s="15" t="s">
        <v>304</v>
      </c>
      <c r="D26" s="16" t="s">
        <v>286</v>
      </c>
      <c r="E26" s="16" t="s">
        <v>287</v>
      </c>
      <c r="F26" s="17">
        <v>55.461453406499999</v>
      </c>
      <c r="G26" s="18">
        <v>8.5090778281699997</v>
      </c>
      <c r="H26" s="16" t="s">
        <v>297</v>
      </c>
      <c r="I26" s="16" t="s">
        <v>298</v>
      </c>
      <c r="J26" s="16" t="s">
        <v>254</v>
      </c>
      <c r="K26" s="16" t="s">
        <v>255</v>
      </c>
      <c r="L26" s="16" t="s">
        <v>256</v>
      </c>
      <c r="M26" s="16" t="s">
        <v>257</v>
      </c>
      <c r="N26" s="19">
        <v>222564000</v>
      </c>
      <c r="O26" s="19">
        <v>2019</v>
      </c>
      <c r="P26" s="16"/>
      <c r="Q26" s="16">
        <v>0</v>
      </c>
      <c r="R26" s="20"/>
      <c r="S26" s="2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>
      <c r="A27" s="42">
        <v>55.707000000000001</v>
      </c>
      <c r="B27" s="15" t="s">
        <v>305</v>
      </c>
      <c r="C27" s="15" t="s">
        <v>306</v>
      </c>
      <c r="D27" s="16" t="s">
        <v>286</v>
      </c>
      <c r="E27" s="16" t="s">
        <v>287</v>
      </c>
      <c r="F27" s="17">
        <v>55.7070560449</v>
      </c>
      <c r="G27" s="18">
        <v>12.4213067174</v>
      </c>
      <c r="H27" s="16" t="s">
        <v>297</v>
      </c>
      <c r="I27" s="16" t="s">
        <v>298</v>
      </c>
      <c r="J27" s="16" t="s">
        <v>254</v>
      </c>
      <c r="K27" s="16" t="s">
        <v>255</v>
      </c>
      <c r="L27" s="16" t="s">
        <v>256</v>
      </c>
      <c r="M27" s="16" t="s">
        <v>257</v>
      </c>
      <c r="N27" s="19">
        <v>194000000</v>
      </c>
      <c r="O27" s="19">
        <v>2016</v>
      </c>
      <c r="P27" s="16"/>
      <c r="Q27" s="16">
        <v>0</v>
      </c>
      <c r="R27" s="20"/>
      <c r="S27" s="2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>
      <c r="A28" s="42">
        <v>47.945999999999998</v>
      </c>
      <c r="B28" s="15" t="s">
        <v>307</v>
      </c>
      <c r="C28" s="15" t="s">
        <v>307</v>
      </c>
      <c r="D28" s="16" t="s">
        <v>286</v>
      </c>
      <c r="E28" s="16" t="s">
        <v>287</v>
      </c>
      <c r="F28" s="17">
        <v>47.9460179027</v>
      </c>
      <c r="G28" s="18">
        <v>9.3002949280799996</v>
      </c>
      <c r="H28" s="16" t="s">
        <v>253</v>
      </c>
      <c r="I28" s="16" t="s">
        <v>25</v>
      </c>
      <c r="J28" s="16" t="s">
        <v>254</v>
      </c>
      <c r="K28" s="16" t="s">
        <v>255</v>
      </c>
      <c r="L28" s="16" t="s">
        <v>256</v>
      </c>
      <c r="M28" s="16" t="s">
        <v>260</v>
      </c>
      <c r="N28" s="19">
        <v>171000000</v>
      </c>
      <c r="O28" s="19">
        <v>2013</v>
      </c>
      <c r="P28" s="16"/>
      <c r="Q28" s="16">
        <v>0</v>
      </c>
      <c r="R28" s="20"/>
      <c r="S28" s="2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>
      <c r="A29" s="42">
        <v>56.02</v>
      </c>
      <c r="B29" s="15" t="s">
        <v>288</v>
      </c>
      <c r="C29" s="21" t="s">
        <v>308</v>
      </c>
      <c r="D29" s="16" t="s">
        <v>286</v>
      </c>
      <c r="E29" s="16" t="s">
        <v>287</v>
      </c>
      <c r="F29" s="17">
        <v>56.020108151400002</v>
      </c>
      <c r="G29" s="18">
        <v>12.5574866774</v>
      </c>
      <c r="H29" s="16" t="s">
        <v>253</v>
      </c>
      <c r="I29" s="16" t="s">
        <v>25</v>
      </c>
      <c r="J29" s="16" t="s">
        <v>254</v>
      </c>
      <c r="K29" s="16" t="s">
        <v>255</v>
      </c>
      <c r="L29" s="16" t="s">
        <v>256</v>
      </c>
      <c r="M29" s="16" t="s">
        <v>257</v>
      </c>
      <c r="N29" s="19">
        <v>161000000</v>
      </c>
      <c r="O29" s="19">
        <v>2010</v>
      </c>
      <c r="P29" s="16"/>
      <c r="Q29" s="16">
        <v>0</v>
      </c>
      <c r="R29" s="20"/>
      <c r="S29" s="2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5.75" customHeight="1">
      <c r="A30" s="42">
        <v>55.906999999999996</v>
      </c>
      <c r="B30" s="15" t="s">
        <v>288</v>
      </c>
      <c r="C30" s="21" t="s">
        <v>309</v>
      </c>
      <c r="D30" s="16" t="s">
        <v>286</v>
      </c>
      <c r="E30" s="16" t="s">
        <v>287</v>
      </c>
      <c r="F30" s="17">
        <v>55.907498947199997</v>
      </c>
      <c r="G30" s="18">
        <v>12.3114323032</v>
      </c>
      <c r="H30" s="16" t="s">
        <v>253</v>
      </c>
      <c r="I30" s="16" t="s">
        <v>25</v>
      </c>
      <c r="J30" s="16" t="s">
        <v>254</v>
      </c>
      <c r="K30" s="16" t="s">
        <v>255</v>
      </c>
      <c r="L30" s="16" t="s">
        <v>256</v>
      </c>
      <c r="M30" s="16" t="s">
        <v>257</v>
      </c>
      <c r="N30" s="19">
        <v>161000000</v>
      </c>
      <c r="O30" s="19">
        <v>2010</v>
      </c>
      <c r="P30" s="16"/>
      <c r="Q30" s="16">
        <v>0</v>
      </c>
      <c r="R30" s="20"/>
      <c r="S30" s="2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>
      <c r="A31" s="42">
        <v>55.662999999999997</v>
      </c>
      <c r="B31" s="15" t="s">
        <v>310</v>
      </c>
      <c r="C31" s="15" t="s">
        <v>311</v>
      </c>
      <c r="D31" s="16" t="s">
        <v>286</v>
      </c>
      <c r="E31" s="16" t="s">
        <v>287</v>
      </c>
      <c r="F31" s="17">
        <v>55.663085992299997</v>
      </c>
      <c r="G31" s="18">
        <v>12.5711718878</v>
      </c>
      <c r="H31" s="16" t="s">
        <v>297</v>
      </c>
      <c r="I31" s="16" t="s">
        <v>298</v>
      </c>
      <c r="J31" s="16" t="s">
        <v>254</v>
      </c>
      <c r="K31" s="16" t="s">
        <v>255</v>
      </c>
      <c r="L31" s="16" t="s">
        <v>256</v>
      </c>
      <c r="M31" s="16" t="s">
        <v>260</v>
      </c>
      <c r="N31" s="19">
        <v>153606000</v>
      </c>
      <c r="O31" s="19">
        <v>2018</v>
      </c>
      <c r="P31" s="16"/>
      <c r="Q31" s="16">
        <v>0</v>
      </c>
      <c r="R31" s="20"/>
      <c r="S31" s="2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>
      <c r="A32" s="42">
        <v>55.302</v>
      </c>
      <c r="B32" s="15" t="s">
        <v>312</v>
      </c>
      <c r="C32" s="15" t="s">
        <v>312</v>
      </c>
      <c r="D32" s="16" t="s">
        <v>286</v>
      </c>
      <c r="E32" s="16" t="s">
        <v>287</v>
      </c>
      <c r="F32" s="17">
        <v>55.302238283699999</v>
      </c>
      <c r="G32" s="18">
        <v>10.815192963199999</v>
      </c>
      <c r="H32" s="16" t="s">
        <v>297</v>
      </c>
      <c r="I32" s="16" t="s">
        <v>313</v>
      </c>
      <c r="J32" s="16" t="s">
        <v>254</v>
      </c>
      <c r="K32" s="16" t="s">
        <v>255</v>
      </c>
      <c r="L32" s="16" t="s">
        <v>256</v>
      </c>
      <c r="M32" s="16" t="s">
        <v>260</v>
      </c>
      <c r="N32" s="19">
        <v>149000000</v>
      </c>
      <c r="O32" s="19">
        <v>2019</v>
      </c>
      <c r="P32" s="16" t="s">
        <v>314</v>
      </c>
      <c r="Q32" s="16">
        <v>0</v>
      </c>
      <c r="R32" s="20"/>
      <c r="S32" s="2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>
      <c r="A33" s="42">
        <v>56.472999999999999</v>
      </c>
      <c r="B33" s="15" t="s">
        <v>315</v>
      </c>
      <c r="C33" s="15" t="s">
        <v>315</v>
      </c>
      <c r="D33" s="16" t="s">
        <v>286</v>
      </c>
      <c r="E33" s="16" t="s">
        <v>287</v>
      </c>
      <c r="F33" s="17">
        <v>56.473760569900001</v>
      </c>
      <c r="G33" s="18">
        <v>9.4148045387099994</v>
      </c>
      <c r="H33" s="16" t="s">
        <v>253</v>
      </c>
      <c r="I33" s="16" t="s">
        <v>25</v>
      </c>
      <c r="J33" s="16" t="s">
        <v>254</v>
      </c>
      <c r="K33" s="16" t="s">
        <v>255</v>
      </c>
      <c r="L33" s="16" t="s">
        <v>256</v>
      </c>
      <c r="M33" s="16" t="s">
        <v>257</v>
      </c>
      <c r="N33" s="19">
        <v>129474000</v>
      </c>
      <c r="O33" s="19">
        <v>2019</v>
      </c>
      <c r="P33" s="16"/>
      <c r="Q33" s="16">
        <v>0</v>
      </c>
      <c r="R33" s="20"/>
      <c r="S33" s="2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>
      <c r="A34" s="42">
        <v>56.2</v>
      </c>
      <c r="B34" s="15" t="s">
        <v>316</v>
      </c>
      <c r="C34" s="15" t="s">
        <v>317</v>
      </c>
      <c r="D34" s="16" t="s">
        <v>286</v>
      </c>
      <c r="E34" s="16" t="s">
        <v>287</v>
      </c>
      <c r="F34" s="17">
        <v>56.2007327273</v>
      </c>
      <c r="G34" s="18">
        <v>9.5598787534799996</v>
      </c>
      <c r="H34" s="16" t="s">
        <v>253</v>
      </c>
      <c r="I34" s="16" t="s">
        <v>25</v>
      </c>
      <c r="J34" s="16" t="s">
        <v>254</v>
      </c>
      <c r="K34" s="16" t="s">
        <v>255</v>
      </c>
      <c r="L34" s="16" t="s">
        <v>256</v>
      </c>
      <c r="M34" s="16" t="s">
        <v>257</v>
      </c>
      <c r="N34" s="19">
        <v>123532865</v>
      </c>
      <c r="O34" s="19">
        <v>2019</v>
      </c>
      <c r="P34" s="16"/>
      <c r="Q34" s="16">
        <v>0</v>
      </c>
      <c r="R34" s="20"/>
      <c r="S34" s="2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>
      <c r="A35" s="42">
        <v>55.670999999999999</v>
      </c>
      <c r="B35" s="15" t="s">
        <v>318</v>
      </c>
      <c r="C35" s="15" t="s">
        <v>319</v>
      </c>
      <c r="D35" s="16" t="s">
        <v>286</v>
      </c>
      <c r="E35" s="16" t="s">
        <v>287</v>
      </c>
      <c r="F35" s="17">
        <v>55.671189380599998</v>
      </c>
      <c r="G35" s="18">
        <v>11.121445905</v>
      </c>
      <c r="H35" s="16" t="s">
        <v>270</v>
      </c>
      <c r="I35" s="16" t="s">
        <v>320</v>
      </c>
      <c r="J35" s="16" t="s">
        <v>254</v>
      </c>
      <c r="K35" s="16" t="s">
        <v>255</v>
      </c>
      <c r="L35" s="16" t="s">
        <v>256</v>
      </c>
      <c r="M35" s="16" t="s">
        <v>257</v>
      </c>
      <c r="N35" s="19">
        <v>115000000</v>
      </c>
      <c r="O35" s="19">
        <v>2007</v>
      </c>
      <c r="P35" s="16"/>
      <c r="Q35" s="16">
        <v>0</v>
      </c>
      <c r="R35" s="20"/>
      <c r="S35" s="2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>
      <c r="A36" s="42">
        <v>56.375</v>
      </c>
      <c r="B36" s="15" t="s">
        <v>321</v>
      </c>
      <c r="C36" s="15" t="s">
        <v>321</v>
      </c>
      <c r="D36" s="16" t="s">
        <v>286</v>
      </c>
      <c r="E36" s="16" t="s">
        <v>287</v>
      </c>
      <c r="F36" s="17">
        <v>56.3751730607</v>
      </c>
      <c r="G36" s="18">
        <v>10.0420982866</v>
      </c>
      <c r="H36" s="16" t="s">
        <v>274</v>
      </c>
      <c r="I36" s="16" t="s">
        <v>322</v>
      </c>
      <c r="J36" s="16" t="s">
        <v>254</v>
      </c>
      <c r="K36" s="16" t="s">
        <v>255</v>
      </c>
      <c r="L36" s="16" t="s">
        <v>256</v>
      </c>
      <c r="M36" s="16" t="s">
        <v>260</v>
      </c>
      <c r="N36" s="19">
        <v>110889000</v>
      </c>
      <c r="O36" s="19">
        <v>2019</v>
      </c>
      <c r="P36" s="16"/>
      <c r="Q36" s="16">
        <v>0</v>
      </c>
      <c r="R36" s="20"/>
      <c r="S36" s="2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5.75" customHeight="1">
      <c r="A37" s="42">
        <v>57.453000000000003</v>
      </c>
      <c r="B37" s="15" t="s">
        <v>323</v>
      </c>
      <c r="C37" s="15" t="s">
        <v>324</v>
      </c>
      <c r="D37" s="16" t="s">
        <v>286</v>
      </c>
      <c r="E37" s="16" t="s">
        <v>287</v>
      </c>
      <c r="F37" s="17">
        <v>57.453065050900001</v>
      </c>
      <c r="G37" s="18">
        <v>10.032023604200001</v>
      </c>
      <c r="H37" s="16" t="s">
        <v>297</v>
      </c>
      <c r="I37" s="16" t="s">
        <v>298</v>
      </c>
      <c r="J37" s="16" t="s">
        <v>254</v>
      </c>
      <c r="K37" s="16" t="s">
        <v>255</v>
      </c>
      <c r="L37" s="16" t="s">
        <v>256</v>
      </c>
      <c r="M37" s="16" t="s">
        <v>260</v>
      </c>
      <c r="N37" s="19">
        <v>108000000</v>
      </c>
      <c r="O37" s="19">
        <v>2019</v>
      </c>
      <c r="P37" s="16"/>
      <c r="Q37" s="16">
        <v>0</v>
      </c>
      <c r="R37" s="20"/>
      <c r="S37" s="2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5.75" customHeight="1">
      <c r="A38" s="42">
        <v>56.631999999999998</v>
      </c>
      <c r="B38" s="15" t="s">
        <v>325</v>
      </c>
      <c r="C38" s="15" t="s">
        <v>325</v>
      </c>
      <c r="D38" s="16" t="s">
        <v>286</v>
      </c>
      <c r="E38" s="16" t="s">
        <v>287</v>
      </c>
      <c r="F38" s="17">
        <v>56.632522000000002</v>
      </c>
      <c r="G38" s="18">
        <v>8.2005160000000004</v>
      </c>
      <c r="H38" s="16" t="s">
        <v>270</v>
      </c>
      <c r="I38" s="16" t="s">
        <v>326</v>
      </c>
      <c r="J38" s="16" t="s">
        <v>254</v>
      </c>
      <c r="K38" s="16" t="s">
        <v>255</v>
      </c>
      <c r="L38" s="16" t="s">
        <v>256</v>
      </c>
      <c r="M38" s="16" t="s">
        <v>327</v>
      </c>
      <c r="N38" s="19">
        <v>104000000</v>
      </c>
      <c r="O38" s="19">
        <v>2008</v>
      </c>
      <c r="P38" s="16"/>
      <c r="Q38" s="16">
        <v>0</v>
      </c>
      <c r="R38" s="20"/>
      <c r="S38" s="2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5.75" customHeight="1">
      <c r="A39" s="42">
        <v>47.606999999999999</v>
      </c>
      <c r="B39" s="15" t="s">
        <v>328</v>
      </c>
      <c r="C39" s="15" t="s">
        <v>328</v>
      </c>
      <c r="D39" s="16" t="s">
        <v>286</v>
      </c>
      <c r="E39" s="16" t="s">
        <v>287</v>
      </c>
      <c r="F39" s="17">
        <v>47.607876867400002</v>
      </c>
      <c r="G39" s="18">
        <v>9.7157108220000001</v>
      </c>
      <c r="H39" s="16" t="s">
        <v>253</v>
      </c>
      <c r="I39" s="16" t="s">
        <v>25</v>
      </c>
      <c r="J39" s="16" t="s">
        <v>254</v>
      </c>
      <c r="K39" s="16" t="s">
        <v>255</v>
      </c>
      <c r="L39" s="16" t="s">
        <v>256</v>
      </c>
      <c r="M39" s="16" t="s">
        <v>260</v>
      </c>
      <c r="N39" s="19">
        <v>101000000</v>
      </c>
      <c r="O39" s="19">
        <v>2013</v>
      </c>
      <c r="P39" s="16"/>
      <c r="Q39" s="16">
        <v>0</v>
      </c>
      <c r="R39" s="20"/>
      <c r="S39" s="2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5.75" customHeight="1">
      <c r="A40" s="42">
        <v>55.454999999999998</v>
      </c>
      <c r="B40" s="15" t="s">
        <v>329</v>
      </c>
      <c r="C40" s="21" t="s">
        <v>330</v>
      </c>
      <c r="D40" s="16" t="s">
        <v>286</v>
      </c>
      <c r="E40" s="16" t="s">
        <v>287</v>
      </c>
      <c r="F40" s="17">
        <v>55.455201085200002</v>
      </c>
      <c r="G40" s="18">
        <v>8.4583817649499995</v>
      </c>
      <c r="H40" s="16" t="s">
        <v>253</v>
      </c>
      <c r="I40" s="16" t="s">
        <v>25</v>
      </c>
      <c r="J40" s="16" t="s">
        <v>254</v>
      </c>
      <c r="K40" s="16" t="s">
        <v>255</v>
      </c>
      <c r="L40" s="16" t="s">
        <v>256</v>
      </c>
      <c r="M40" s="16" t="s">
        <v>257</v>
      </c>
      <c r="N40" s="19">
        <v>100000000</v>
      </c>
      <c r="O40" s="19">
        <v>2015</v>
      </c>
      <c r="P40" s="16"/>
      <c r="Q40" s="16">
        <v>0</v>
      </c>
      <c r="R40" s="20"/>
      <c r="S40" s="2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5.75" customHeight="1">
      <c r="A41" s="42">
        <v>54.762999999999998</v>
      </c>
      <c r="B41" s="15" t="s">
        <v>331</v>
      </c>
      <c r="C41" s="21" t="s">
        <v>332</v>
      </c>
      <c r="D41" s="16" t="s">
        <v>286</v>
      </c>
      <c r="E41" s="16" t="s">
        <v>287</v>
      </c>
      <c r="F41" s="17">
        <v>54.763005453200002</v>
      </c>
      <c r="G41" s="18">
        <v>11.8742067371</v>
      </c>
      <c r="H41" s="16" t="s">
        <v>333</v>
      </c>
      <c r="I41" s="16" t="s">
        <v>334</v>
      </c>
      <c r="J41" s="16" t="s">
        <v>254</v>
      </c>
      <c r="K41" s="16" t="s">
        <v>255</v>
      </c>
      <c r="L41" s="16" t="s">
        <v>256</v>
      </c>
      <c r="M41" s="16" t="s">
        <v>260</v>
      </c>
      <c r="N41" s="19">
        <v>89317000</v>
      </c>
      <c r="O41" s="19">
        <v>2019</v>
      </c>
      <c r="P41" s="16"/>
      <c r="Q41" s="16">
        <v>0</v>
      </c>
      <c r="R41" s="20" t="s">
        <v>335</v>
      </c>
      <c r="S41" s="2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5.75" customHeight="1">
      <c r="A42" s="42">
        <v>54.929000000000002</v>
      </c>
      <c r="B42" s="15" t="s">
        <v>336</v>
      </c>
      <c r="C42" s="15" t="s">
        <v>336</v>
      </c>
      <c r="D42" s="16" t="s">
        <v>286</v>
      </c>
      <c r="E42" s="16" t="s">
        <v>287</v>
      </c>
      <c r="F42" s="17">
        <v>54.929949682500002</v>
      </c>
      <c r="G42" s="18">
        <v>9.7816882325600005</v>
      </c>
      <c r="H42" s="16" t="s">
        <v>297</v>
      </c>
      <c r="I42" s="16" t="s">
        <v>298</v>
      </c>
      <c r="J42" s="16" t="s">
        <v>254</v>
      </c>
      <c r="K42" s="16" t="s">
        <v>255</v>
      </c>
      <c r="L42" s="16" t="s">
        <v>256</v>
      </c>
      <c r="M42" s="16" t="s">
        <v>260</v>
      </c>
      <c r="N42" s="19">
        <v>80471511</v>
      </c>
      <c r="O42" s="19">
        <v>2019</v>
      </c>
      <c r="P42" s="16"/>
      <c r="Q42" s="16">
        <v>0</v>
      </c>
      <c r="R42" s="20"/>
      <c r="S42" s="2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5.75" customHeight="1">
      <c r="A43" s="42">
        <v>54.83</v>
      </c>
      <c r="B43" s="15" t="s">
        <v>331</v>
      </c>
      <c r="C43" s="21" t="s">
        <v>337</v>
      </c>
      <c r="D43" s="16" t="s">
        <v>286</v>
      </c>
      <c r="E43" s="16" t="s">
        <v>287</v>
      </c>
      <c r="F43" s="17">
        <v>54.8304177833</v>
      </c>
      <c r="G43" s="18">
        <v>11.1483509576</v>
      </c>
      <c r="H43" s="16" t="s">
        <v>333</v>
      </c>
      <c r="I43" s="16" t="s">
        <v>334</v>
      </c>
      <c r="J43" s="16" t="s">
        <v>254</v>
      </c>
      <c r="K43" s="16" t="s">
        <v>255</v>
      </c>
      <c r="L43" s="16" t="s">
        <v>256</v>
      </c>
      <c r="M43" s="16" t="s">
        <v>257</v>
      </c>
      <c r="N43" s="19">
        <v>72316000</v>
      </c>
      <c r="O43" s="19">
        <v>2019</v>
      </c>
      <c r="P43" s="16"/>
      <c r="Q43" s="16">
        <v>0</v>
      </c>
      <c r="R43" s="20" t="s">
        <v>338</v>
      </c>
      <c r="S43" s="2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5.75" customHeight="1">
      <c r="A44" s="42">
        <v>56.457999999999998</v>
      </c>
      <c r="B44" s="15" t="s">
        <v>339</v>
      </c>
      <c r="C44" s="15" t="s">
        <v>339</v>
      </c>
      <c r="D44" s="16" t="s">
        <v>286</v>
      </c>
      <c r="E44" s="16" t="s">
        <v>287</v>
      </c>
      <c r="F44" s="17">
        <v>56.458472098500003</v>
      </c>
      <c r="G44" s="18">
        <v>10.0474451292</v>
      </c>
      <c r="H44" s="16" t="s">
        <v>253</v>
      </c>
      <c r="I44" s="16" t="s">
        <v>25</v>
      </c>
      <c r="J44" s="16" t="s">
        <v>254</v>
      </c>
      <c r="K44" s="16" t="s">
        <v>255</v>
      </c>
      <c r="L44" s="16" t="s">
        <v>256</v>
      </c>
      <c r="M44" s="16" t="s">
        <v>327</v>
      </c>
      <c r="N44" s="19">
        <v>2220000</v>
      </c>
      <c r="O44" s="19">
        <v>2019</v>
      </c>
      <c r="P44" s="16"/>
      <c r="Q44" s="16">
        <v>0</v>
      </c>
      <c r="R44" s="20"/>
      <c r="S44" s="2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5.75" customHeight="1">
      <c r="A45" s="42">
        <v>40.392000000000003</v>
      </c>
      <c r="B45" s="15" t="s">
        <v>340</v>
      </c>
      <c r="C45" s="21" t="s">
        <v>109</v>
      </c>
      <c r="D45" s="16" t="s">
        <v>341</v>
      </c>
      <c r="E45" s="16" t="s">
        <v>342</v>
      </c>
      <c r="F45" s="17">
        <v>40.392099000000002</v>
      </c>
      <c r="G45" s="18">
        <v>21.929411000000002</v>
      </c>
      <c r="H45" s="16" t="s">
        <v>253</v>
      </c>
      <c r="I45" s="16" t="s">
        <v>25</v>
      </c>
      <c r="J45" s="16" t="s">
        <v>254</v>
      </c>
      <c r="K45" s="16" t="s">
        <v>255</v>
      </c>
      <c r="L45" s="16" t="s">
        <v>256</v>
      </c>
      <c r="M45" s="16" t="s">
        <v>257</v>
      </c>
      <c r="N45" s="19">
        <v>6840000000</v>
      </c>
      <c r="O45" s="19">
        <v>2019</v>
      </c>
      <c r="P45" s="16"/>
      <c r="Q45" s="16">
        <v>0</v>
      </c>
      <c r="R45" s="20"/>
      <c r="S45" s="2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5.75" customHeight="1">
      <c r="A46" s="42">
        <v>40.406999999999996</v>
      </c>
      <c r="B46" s="15" t="s">
        <v>340</v>
      </c>
      <c r="C46" s="21" t="s">
        <v>110</v>
      </c>
      <c r="D46" s="16" t="s">
        <v>341</v>
      </c>
      <c r="E46" s="16" t="s">
        <v>342</v>
      </c>
      <c r="F46" s="17">
        <v>40.407152000000004</v>
      </c>
      <c r="G46" s="18">
        <v>21.788378000000002</v>
      </c>
      <c r="H46" s="16" t="s">
        <v>253</v>
      </c>
      <c r="I46" s="16" t="s">
        <v>25</v>
      </c>
      <c r="J46" s="16" t="s">
        <v>254</v>
      </c>
      <c r="K46" s="16" t="s">
        <v>255</v>
      </c>
      <c r="L46" s="16" t="s">
        <v>256</v>
      </c>
      <c r="M46" s="16" t="s">
        <v>257</v>
      </c>
      <c r="N46" s="19">
        <v>2870000000</v>
      </c>
      <c r="O46" s="19">
        <v>2019</v>
      </c>
      <c r="P46" s="16"/>
      <c r="Q46" s="16">
        <v>0</v>
      </c>
      <c r="R46" s="20"/>
      <c r="S46" s="2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5.75" customHeight="1">
      <c r="A47" s="42">
        <v>40.478999999999999</v>
      </c>
      <c r="B47" s="15" t="s">
        <v>340</v>
      </c>
      <c r="C47" s="21" t="s">
        <v>343</v>
      </c>
      <c r="D47" s="16" t="s">
        <v>341</v>
      </c>
      <c r="E47" s="16" t="s">
        <v>342</v>
      </c>
      <c r="F47" s="17">
        <v>40.479278000000001</v>
      </c>
      <c r="G47" s="18">
        <v>21.728031999999999</v>
      </c>
      <c r="H47" s="16" t="s">
        <v>253</v>
      </c>
      <c r="I47" s="16" t="s">
        <v>25</v>
      </c>
      <c r="J47" s="16" t="s">
        <v>254</v>
      </c>
      <c r="K47" s="16" t="s">
        <v>255</v>
      </c>
      <c r="L47" s="16" t="s">
        <v>256</v>
      </c>
      <c r="M47" s="16" t="s">
        <v>257</v>
      </c>
      <c r="N47" s="19">
        <v>2540000000</v>
      </c>
      <c r="O47" s="19">
        <v>2014</v>
      </c>
      <c r="P47" s="16"/>
      <c r="Q47" s="16">
        <v>0</v>
      </c>
      <c r="R47" s="20"/>
      <c r="S47" s="2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5.75" customHeight="1">
      <c r="A48" s="42">
        <v>38.130000000000003</v>
      </c>
      <c r="B48" s="15" t="s">
        <v>344</v>
      </c>
      <c r="C48" s="21" t="s">
        <v>128</v>
      </c>
      <c r="D48" s="16" t="s">
        <v>341</v>
      </c>
      <c r="E48" s="16" t="s">
        <v>342</v>
      </c>
      <c r="F48" s="17">
        <v>38.130175000000001</v>
      </c>
      <c r="G48" s="18">
        <v>23.524574999999999</v>
      </c>
      <c r="H48" s="16" t="s">
        <v>274</v>
      </c>
      <c r="I48" s="16" t="s">
        <v>275</v>
      </c>
      <c r="J48" s="16" t="s">
        <v>254</v>
      </c>
      <c r="K48" s="16" t="s">
        <v>255</v>
      </c>
      <c r="L48" s="16" t="s">
        <v>256</v>
      </c>
      <c r="M48" s="16" t="s">
        <v>257</v>
      </c>
      <c r="N48" s="19">
        <v>1500000000</v>
      </c>
      <c r="O48" s="19">
        <v>2019</v>
      </c>
      <c r="P48" s="16"/>
      <c r="Q48" s="16">
        <v>0</v>
      </c>
      <c r="R48" s="20"/>
      <c r="S48" s="2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5.75" customHeight="1">
      <c r="A49" s="42">
        <v>40.814</v>
      </c>
      <c r="B49" s="15" t="s">
        <v>340</v>
      </c>
      <c r="C49" s="21" t="s">
        <v>140</v>
      </c>
      <c r="D49" s="16" t="s">
        <v>341</v>
      </c>
      <c r="E49" s="16" t="s">
        <v>342</v>
      </c>
      <c r="F49" s="17">
        <v>40.814022000000001</v>
      </c>
      <c r="G49" s="18">
        <v>21.598292000000001</v>
      </c>
      <c r="H49" s="16" t="s">
        <v>253</v>
      </c>
      <c r="I49" s="16" t="s">
        <v>25</v>
      </c>
      <c r="J49" s="16" t="s">
        <v>254</v>
      </c>
      <c r="K49" s="16" t="s">
        <v>255</v>
      </c>
      <c r="L49" s="16" t="s">
        <v>256</v>
      </c>
      <c r="M49" s="16" t="s">
        <v>257</v>
      </c>
      <c r="N49" s="19">
        <v>1410000000</v>
      </c>
      <c r="O49" s="19">
        <v>2019</v>
      </c>
      <c r="P49" s="16"/>
      <c r="Q49" s="16">
        <v>0</v>
      </c>
      <c r="R49" s="20"/>
      <c r="S49" s="2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5.75" customHeight="1">
      <c r="A50" s="42">
        <v>37.746000000000002</v>
      </c>
      <c r="B50" s="15" t="s">
        <v>340</v>
      </c>
      <c r="C50" s="21" t="s">
        <v>104</v>
      </c>
      <c r="D50" s="16" t="s">
        <v>341</v>
      </c>
      <c r="E50" s="16" t="s">
        <v>342</v>
      </c>
      <c r="F50" s="17">
        <v>37.746954000000002</v>
      </c>
      <c r="G50" s="18">
        <v>24.066333</v>
      </c>
      <c r="H50" s="16" t="s">
        <v>253</v>
      </c>
      <c r="I50" s="16" t="s">
        <v>25</v>
      </c>
      <c r="J50" s="16" t="s">
        <v>254</v>
      </c>
      <c r="K50" s="16" t="s">
        <v>255</v>
      </c>
      <c r="L50" s="16" t="s">
        <v>256</v>
      </c>
      <c r="M50" s="16" t="s">
        <v>257</v>
      </c>
      <c r="N50" s="19">
        <v>1020000000</v>
      </c>
      <c r="O50" s="19">
        <v>2019</v>
      </c>
      <c r="P50" s="16"/>
      <c r="Q50" s="16">
        <v>0</v>
      </c>
      <c r="R50" s="20"/>
      <c r="S50" s="2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5.75" customHeight="1">
      <c r="A51" s="42">
        <v>38.374000000000002</v>
      </c>
      <c r="B51" s="15" t="s">
        <v>345</v>
      </c>
      <c r="C51" s="15" t="s">
        <v>129</v>
      </c>
      <c r="D51" s="16" t="s">
        <v>341</v>
      </c>
      <c r="E51" s="16" t="s">
        <v>342</v>
      </c>
      <c r="F51" s="17">
        <v>38.374881999999999</v>
      </c>
      <c r="G51" s="18">
        <v>24.063928000000001</v>
      </c>
      <c r="H51" s="16" t="s">
        <v>274</v>
      </c>
      <c r="I51" s="16" t="s">
        <v>275</v>
      </c>
      <c r="J51" s="16" t="s">
        <v>254</v>
      </c>
      <c r="K51" s="16" t="s">
        <v>255</v>
      </c>
      <c r="L51" s="16" t="s">
        <v>256</v>
      </c>
      <c r="M51" s="16" t="s">
        <v>257</v>
      </c>
      <c r="N51" s="19">
        <v>852000000</v>
      </c>
      <c r="O51" s="19">
        <v>2019</v>
      </c>
      <c r="P51" s="16"/>
      <c r="Q51" s="16">
        <v>0</v>
      </c>
      <c r="R51" s="20"/>
      <c r="S51" s="2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5.75" customHeight="1">
      <c r="A52" s="42">
        <v>37.923000000000002</v>
      </c>
      <c r="B52" s="15" t="s">
        <v>141</v>
      </c>
      <c r="C52" s="15" t="s">
        <v>141</v>
      </c>
      <c r="D52" s="16" t="s">
        <v>341</v>
      </c>
      <c r="E52" s="16" t="s">
        <v>342</v>
      </c>
      <c r="F52" s="17">
        <v>37.923611000000001</v>
      </c>
      <c r="G52" s="18">
        <v>23.071666</v>
      </c>
      <c r="H52" s="16" t="s">
        <v>253</v>
      </c>
      <c r="I52" s="16" t="s">
        <v>25</v>
      </c>
      <c r="J52" s="16" t="s">
        <v>254</v>
      </c>
      <c r="K52" s="16" t="s">
        <v>255</v>
      </c>
      <c r="L52" s="16" t="s">
        <v>256</v>
      </c>
      <c r="M52" s="16" t="s">
        <v>257</v>
      </c>
      <c r="N52" s="19">
        <v>808000000</v>
      </c>
      <c r="O52" s="19">
        <v>2019</v>
      </c>
      <c r="P52" s="16"/>
      <c r="Q52" s="16">
        <v>0</v>
      </c>
      <c r="R52" s="20"/>
      <c r="S52" s="2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5.75" customHeight="1">
      <c r="A53" s="42">
        <v>38.564999999999998</v>
      </c>
      <c r="B53" s="15" t="s">
        <v>346</v>
      </c>
      <c r="C53" s="15" t="s">
        <v>347</v>
      </c>
      <c r="D53" s="16" t="s">
        <v>341</v>
      </c>
      <c r="E53" s="16" t="s">
        <v>342</v>
      </c>
      <c r="F53" s="17">
        <v>38.565389000000003</v>
      </c>
      <c r="G53" s="18">
        <v>23.294750000000001</v>
      </c>
      <c r="H53" s="16" t="s">
        <v>348</v>
      </c>
      <c r="I53" s="16" t="s">
        <v>349</v>
      </c>
      <c r="J53" s="16" t="s">
        <v>254</v>
      </c>
      <c r="K53" s="16" t="s">
        <v>255</v>
      </c>
      <c r="L53" s="16" t="s">
        <v>256</v>
      </c>
      <c r="M53" s="16" t="s">
        <v>257</v>
      </c>
      <c r="N53" s="19">
        <v>805000000</v>
      </c>
      <c r="O53" s="19">
        <v>2014</v>
      </c>
      <c r="P53" s="16"/>
      <c r="Q53" s="16">
        <v>0</v>
      </c>
      <c r="R53" s="20"/>
      <c r="S53" s="2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5.75" customHeight="1">
      <c r="A54" s="42">
        <v>35.003999999999998</v>
      </c>
      <c r="B54" s="15" t="s">
        <v>340</v>
      </c>
      <c r="C54" s="21" t="s">
        <v>111</v>
      </c>
      <c r="D54" s="16" t="s">
        <v>341</v>
      </c>
      <c r="E54" s="16" t="s">
        <v>342</v>
      </c>
      <c r="F54" s="17">
        <v>35.004905999999998</v>
      </c>
      <c r="G54" s="18">
        <v>26.138036</v>
      </c>
      <c r="H54" s="16" t="s">
        <v>253</v>
      </c>
      <c r="I54" s="16" t="s">
        <v>25</v>
      </c>
      <c r="J54" s="16" t="s">
        <v>254</v>
      </c>
      <c r="K54" s="16" t="s">
        <v>255</v>
      </c>
      <c r="L54" s="16" t="s">
        <v>256</v>
      </c>
      <c r="M54" s="16" t="s">
        <v>257</v>
      </c>
      <c r="N54" s="19">
        <v>790000000</v>
      </c>
      <c r="O54" s="19">
        <v>2019</v>
      </c>
      <c r="P54" s="16"/>
      <c r="Q54" s="16">
        <v>0</v>
      </c>
      <c r="R54" s="20"/>
      <c r="S54" s="2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5.75" customHeight="1">
      <c r="A55" s="42">
        <v>38.335000000000001</v>
      </c>
      <c r="B55" s="15" t="s">
        <v>344</v>
      </c>
      <c r="C55" s="21" t="s">
        <v>127</v>
      </c>
      <c r="D55" s="16" t="s">
        <v>341</v>
      </c>
      <c r="E55" s="16" t="s">
        <v>342</v>
      </c>
      <c r="F55" s="17">
        <v>38.335299999999997</v>
      </c>
      <c r="G55" s="18">
        <v>21.845427999999998</v>
      </c>
      <c r="H55" s="16" t="s">
        <v>274</v>
      </c>
      <c r="I55" s="16" t="s">
        <v>275</v>
      </c>
      <c r="J55" s="16" t="s">
        <v>254</v>
      </c>
      <c r="K55" s="16" t="s">
        <v>255</v>
      </c>
      <c r="L55" s="16" t="s">
        <v>256</v>
      </c>
      <c r="M55" s="16" t="s">
        <v>257</v>
      </c>
      <c r="N55" s="19">
        <v>770000000</v>
      </c>
      <c r="O55" s="19">
        <v>2019</v>
      </c>
      <c r="P55" s="16"/>
      <c r="Q55" s="16">
        <v>0</v>
      </c>
      <c r="R55" s="20"/>
      <c r="S55" s="2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5.75" customHeight="1">
      <c r="A56" s="42">
        <v>38.356999999999999</v>
      </c>
      <c r="B56" s="15" t="s">
        <v>350</v>
      </c>
      <c r="C56" s="15" t="s">
        <v>351</v>
      </c>
      <c r="D56" s="16" t="s">
        <v>341</v>
      </c>
      <c r="E56" s="16" t="s">
        <v>342</v>
      </c>
      <c r="F56" s="17">
        <v>38.357219999999998</v>
      </c>
      <c r="G56" s="18">
        <v>22.688614999999999</v>
      </c>
      <c r="H56" s="16" t="s">
        <v>253</v>
      </c>
      <c r="I56" s="16" t="s">
        <v>25</v>
      </c>
      <c r="J56" s="16" t="s">
        <v>254</v>
      </c>
      <c r="K56" s="16" t="s">
        <v>255</v>
      </c>
      <c r="L56" s="16" t="s">
        <v>256</v>
      </c>
      <c r="M56" s="16" t="s">
        <v>257</v>
      </c>
      <c r="N56" s="19">
        <v>758000000</v>
      </c>
      <c r="O56" s="19">
        <v>2019</v>
      </c>
      <c r="P56" s="16"/>
      <c r="Q56" s="16">
        <v>0</v>
      </c>
      <c r="R56" s="20"/>
      <c r="S56" s="2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5.75" customHeight="1">
      <c r="A57" s="42">
        <v>38.356999999999999</v>
      </c>
      <c r="B57" s="15" t="s">
        <v>352</v>
      </c>
      <c r="C57" s="15" t="s">
        <v>353</v>
      </c>
      <c r="D57" s="16" t="s">
        <v>341</v>
      </c>
      <c r="E57" s="16" t="s">
        <v>342</v>
      </c>
      <c r="F57" s="17">
        <v>38.357388</v>
      </c>
      <c r="G57" s="18">
        <v>22.688590999999999</v>
      </c>
      <c r="H57" s="16" t="s">
        <v>253</v>
      </c>
      <c r="I57" s="16" t="s">
        <v>25</v>
      </c>
      <c r="J57" s="16" t="s">
        <v>254</v>
      </c>
      <c r="K57" s="16" t="s">
        <v>255</v>
      </c>
      <c r="L57" s="16" t="s">
        <v>256</v>
      </c>
      <c r="M57" s="16" t="s">
        <v>257</v>
      </c>
      <c r="N57" s="19">
        <v>758000000</v>
      </c>
      <c r="O57" s="19">
        <v>2019</v>
      </c>
      <c r="P57" s="16"/>
      <c r="Q57" s="16">
        <v>0</v>
      </c>
      <c r="R57" s="20"/>
      <c r="S57" s="2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5.75" customHeight="1">
      <c r="A58" s="42">
        <v>40.698999999999998</v>
      </c>
      <c r="B58" s="15" t="s">
        <v>344</v>
      </c>
      <c r="C58" s="21" t="s">
        <v>130</v>
      </c>
      <c r="D58" s="16" t="s">
        <v>341</v>
      </c>
      <c r="E58" s="16" t="s">
        <v>342</v>
      </c>
      <c r="F58" s="17">
        <v>40.699361000000003</v>
      </c>
      <c r="G58" s="18">
        <v>22.952417000000001</v>
      </c>
      <c r="H58" s="16" t="s">
        <v>274</v>
      </c>
      <c r="I58" s="16" t="s">
        <v>275</v>
      </c>
      <c r="J58" s="16" t="s">
        <v>254</v>
      </c>
      <c r="K58" s="16" t="s">
        <v>255</v>
      </c>
      <c r="L58" s="16" t="s">
        <v>256</v>
      </c>
      <c r="M58" s="16" t="s">
        <v>257</v>
      </c>
      <c r="N58" s="19">
        <v>719000000</v>
      </c>
      <c r="O58" s="19">
        <v>2019</v>
      </c>
      <c r="P58" s="16"/>
      <c r="Q58" s="16">
        <v>0</v>
      </c>
      <c r="R58" s="20"/>
      <c r="S58" s="2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5.75" customHeight="1">
      <c r="A59" s="42">
        <v>35.341000000000001</v>
      </c>
      <c r="B59" s="15" t="s">
        <v>340</v>
      </c>
      <c r="C59" s="21" t="s">
        <v>108</v>
      </c>
      <c r="D59" s="16" t="s">
        <v>341</v>
      </c>
      <c r="E59" s="16" t="s">
        <v>342</v>
      </c>
      <c r="F59" s="17">
        <v>35.341180999999999</v>
      </c>
      <c r="G59" s="18">
        <v>25.051165999999998</v>
      </c>
      <c r="H59" s="16" t="s">
        <v>253</v>
      </c>
      <c r="I59" s="16" t="s">
        <v>25</v>
      </c>
      <c r="J59" s="16" t="s">
        <v>254</v>
      </c>
      <c r="K59" s="16" t="s">
        <v>255</v>
      </c>
      <c r="L59" s="16" t="s">
        <v>256</v>
      </c>
      <c r="M59" s="16" t="s">
        <v>257</v>
      </c>
      <c r="N59" s="19">
        <v>662000000</v>
      </c>
      <c r="O59" s="19">
        <v>2019</v>
      </c>
      <c r="P59" s="16"/>
      <c r="Q59" s="16">
        <v>0</v>
      </c>
      <c r="R59" s="20"/>
      <c r="S59" s="2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5.75" customHeight="1">
      <c r="A60" s="42">
        <v>38.279000000000003</v>
      </c>
      <c r="B60" s="15" t="s">
        <v>354</v>
      </c>
      <c r="C60" s="15" t="s">
        <v>136</v>
      </c>
      <c r="D60" s="16" t="s">
        <v>341</v>
      </c>
      <c r="E60" s="16" t="s">
        <v>342</v>
      </c>
      <c r="F60" s="17">
        <v>38.279485999999999</v>
      </c>
      <c r="G60" s="18">
        <v>23.329454999999999</v>
      </c>
      <c r="H60" s="16" t="s">
        <v>253</v>
      </c>
      <c r="I60" s="16" t="s">
        <v>25</v>
      </c>
      <c r="J60" s="16" t="s">
        <v>254</v>
      </c>
      <c r="K60" s="16" t="s">
        <v>255</v>
      </c>
      <c r="L60" s="16" t="s">
        <v>256</v>
      </c>
      <c r="M60" s="16" t="s">
        <v>260</v>
      </c>
      <c r="N60" s="19">
        <v>602000000</v>
      </c>
      <c r="O60" s="19">
        <v>2019</v>
      </c>
      <c r="P60" s="16"/>
      <c r="Q60" s="16">
        <v>0</v>
      </c>
      <c r="R60" s="20"/>
      <c r="S60" s="2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5.75" customHeight="1">
      <c r="A61" s="42">
        <v>41.064</v>
      </c>
      <c r="B61" s="15" t="s">
        <v>340</v>
      </c>
      <c r="C61" s="21" t="s">
        <v>138</v>
      </c>
      <c r="D61" s="16" t="s">
        <v>341</v>
      </c>
      <c r="E61" s="16" t="s">
        <v>342</v>
      </c>
      <c r="F61" s="17">
        <v>41.064467999999998</v>
      </c>
      <c r="G61" s="18">
        <v>25.489605000000001</v>
      </c>
      <c r="H61" s="16" t="s">
        <v>253</v>
      </c>
      <c r="I61" s="16" t="s">
        <v>25</v>
      </c>
      <c r="J61" s="16" t="s">
        <v>254</v>
      </c>
      <c r="K61" s="16" t="s">
        <v>255</v>
      </c>
      <c r="L61" s="16" t="s">
        <v>256</v>
      </c>
      <c r="M61" s="16" t="s">
        <v>257</v>
      </c>
      <c r="N61" s="19">
        <v>517000000</v>
      </c>
      <c r="O61" s="19">
        <v>2019</v>
      </c>
      <c r="P61" s="16"/>
      <c r="Q61" s="16">
        <v>0</v>
      </c>
      <c r="R61" s="20"/>
      <c r="S61" s="2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5.75" customHeight="1">
      <c r="A62" s="42">
        <v>38.238</v>
      </c>
      <c r="B62" s="15" t="s">
        <v>355</v>
      </c>
      <c r="C62" s="15" t="s">
        <v>356</v>
      </c>
      <c r="D62" s="16" t="s">
        <v>341</v>
      </c>
      <c r="E62" s="16" t="s">
        <v>342</v>
      </c>
      <c r="F62" s="17">
        <v>38.238796999999998</v>
      </c>
      <c r="G62" s="18">
        <v>22.95</v>
      </c>
      <c r="H62" s="16" t="s">
        <v>253</v>
      </c>
      <c r="I62" s="16" t="s">
        <v>25</v>
      </c>
      <c r="J62" s="16" t="s">
        <v>254</v>
      </c>
      <c r="K62" s="16" t="s">
        <v>255</v>
      </c>
      <c r="L62" s="16" t="s">
        <v>256</v>
      </c>
      <c r="M62" s="16" t="s">
        <v>257</v>
      </c>
      <c r="N62" s="19">
        <v>454000000</v>
      </c>
      <c r="O62" s="19">
        <v>2019</v>
      </c>
      <c r="P62" s="16"/>
      <c r="Q62" s="16">
        <v>0</v>
      </c>
      <c r="R62" s="20"/>
      <c r="S62" s="2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5.75" customHeight="1">
      <c r="A63" s="42">
        <v>38.040999999999997</v>
      </c>
      <c r="B63" s="15" t="s">
        <v>357</v>
      </c>
      <c r="C63" s="15" t="s">
        <v>124</v>
      </c>
      <c r="D63" s="16" t="s">
        <v>341</v>
      </c>
      <c r="E63" s="16" t="s">
        <v>342</v>
      </c>
      <c r="F63" s="17">
        <v>38.041905999999997</v>
      </c>
      <c r="G63" s="18">
        <v>23.582415000000001</v>
      </c>
      <c r="H63" s="16" t="s">
        <v>358</v>
      </c>
      <c r="I63" s="16" t="s">
        <v>359</v>
      </c>
      <c r="J63" s="16" t="s">
        <v>254</v>
      </c>
      <c r="K63" s="16" t="s">
        <v>255</v>
      </c>
      <c r="L63" s="16" t="s">
        <v>256</v>
      </c>
      <c r="M63" s="16" t="s">
        <v>327</v>
      </c>
      <c r="N63" s="19">
        <v>250000000</v>
      </c>
      <c r="O63" s="19">
        <v>2019</v>
      </c>
      <c r="P63" s="16"/>
      <c r="Q63" s="16">
        <v>0</v>
      </c>
      <c r="R63" s="20"/>
      <c r="S63" s="2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5.75" customHeight="1">
      <c r="A64" s="42">
        <v>36.503999999999998</v>
      </c>
      <c r="B64" s="15" t="s">
        <v>360</v>
      </c>
      <c r="C64" s="21" t="s">
        <v>106</v>
      </c>
      <c r="D64" s="16" t="s">
        <v>341</v>
      </c>
      <c r="E64" s="16" t="s">
        <v>342</v>
      </c>
      <c r="F64" s="17">
        <v>36.504198000000002</v>
      </c>
      <c r="G64" s="18">
        <v>27.045259999999999</v>
      </c>
      <c r="H64" s="16" t="s">
        <v>361</v>
      </c>
      <c r="I64" s="16" t="s">
        <v>362</v>
      </c>
      <c r="J64" s="16" t="s">
        <v>254</v>
      </c>
      <c r="K64" s="16" t="s">
        <v>255</v>
      </c>
      <c r="L64" s="16" t="s">
        <v>256</v>
      </c>
      <c r="M64" s="16" t="s">
        <v>257</v>
      </c>
      <c r="N64" s="19">
        <v>190000000</v>
      </c>
      <c r="O64" s="19">
        <v>2019</v>
      </c>
      <c r="P64" s="16"/>
      <c r="Q64" s="16">
        <v>0</v>
      </c>
      <c r="R64" s="20"/>
      <c r="S64" s="2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5.75" customHeight="1">
      <c r="A65" s="42">
        <v>39.118000000000002</v>
      </c>
      <c r="B65" s="15" t="s">
        <v>340</v>
      </c>
      <c r="C65" s="21" t="s">
        <v>137</v>
      </c>
      <c r="D65" s="16" t="s">
        <v>341</v>
      </c>
      <c r="E65" s="16" t="s">
        <v>342</v>
      </c>
      <c r="F65" s="17">
        <v>39.118564999999997</v>
      </c>
      <c r="G65" s="18">
        <v>26.549128</v>
      </c>
      <c r="H65" s="16" t="s">
        <v>253</v>
      </c>
      <c r="I65" s="16" t="s">
        <v>25</v>
      </c>
      <c r="J65" s="16" t="s">
        <v>254</v>
      </c>
      <c r="K65" s="16" t="s">
        <v>255</v>
      </c>
      <c r="L65" s="16" t="s">
        <v>256</v>
      </c>
      <c r="M65" s="16" t="s">
        <v>257</v>
      </c>
      <c r="N65" s="19">
        <v>172000000</v>
      </c>
      <c r="O65" s="19">
        <v>2019</v>
      </c>
      <c r="P65" s="16"/>
      <c r="Q65" s="16">
        <v>0</v>
      </c>
      <c r="R65" s="20"/>
      <c r="S65" s="2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5.75" customHeight="1">
      <c r="A66" s="42">
        <v>38.441000000000003</v>
      </c>
      <c r="B66" s="15" t="s">
        <v>363</v>
      </c>
      <c r="C66" s="21" t="s">
        <v>364</v>
      </c>
      <c r="D66" s="16" t="s">
        <v>341</v>
      </c>
      <c r="E66" s="16" t="s">
        <v>342</v>
      </c>
      <c r="F66" s="17">
        <v>38.441099999999999</v>
      </c>
      <c r="G66" s="18">
        <v>23.597000000000001</v>
      </c>
      <c r="H66" s="16" t="s">
        <v>274</v>
      </c>
      <c r="I66" s="16" t="s">
        <v>275</v>
      </c>
      <c r="J66" s="16" t="s">
        <v>254</v>
      </c>
      <c r="K66" s="16" t="s">
        <v>255</v>
      </c>
      <c r="L66" s="16" t="s">
        <v>256</v>
      </c>
      <c r="M66" s="16" t="s">
        <v>257</v>
      </c>
      <c r="N66" s="19">
        <v>164000000</v>
      </c>
      <c r="O66" s="19">
        <v>2011</v>
      </c>
      <c r="P66" s="16"/>
      <c r="Q66" s="16">
        <v>0</v>
      </c>
      <c r="R66" s="20"/>
      <c r="S66" s="2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5.75" customHeight="1">
      <c r="A67" s="42">
        <v>39.353999999999999</v>
      </c>
      <c r="B67" s="15" t="s">
        <v>363</v>
      </c>
      <c r="C67" s="21" t="s">
        <v>131</v>
      </c>
      <c r="D67" s="16" t="s">
        <v>341</v>
      </c>
      <c r="E67" s="16" t="s">
        <v>342</v>
      </c>
      <c r="F67" s="17">
        <v>39.354399999999998</v>
      </c>
      <c r="G67" s="18">
        <v>22.985900000000001</v>
      </c>
      <c r="H67" s="16" t="s">
        <v>274</v>
      </c>
      <c r="I67" s="16" t="s">
        <v>275</v>
      </c>
      <c r="J67" s="16" t="s">
        <v>254</v>
      </c>
      <c r="K67" s="16" t="s">
        <v>255</v>
      </c>
      <c r="L67" s="16" t="s">
        <v>256</v>
      </c>
      <c r="M67" s="16" t="s">
        <v>257</v>
      </c>
      <c r="N67" s="19">
        <v>164000000</v>
      </c>
      <c r="O67" s="19">
        <v>2011</v>
      </c>
      <c r="P67" s="16"/>
      <c r="Q67" s="16">
        <v>0</v>
      </c>
      <c r="R67" s="20"/>
      <c r="S67" s="2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5.75" customHeight="1">
      <c r="A68" s="42">
        <v>36.412999999999997</v>
      </c>
      <c r="B68" s="15" t="s">
        <v>340</v>
      </c>
      <c r="C68" s="21" t="s">
        <v>365</v>
      </c>
      <c r="D68" s="16" t="s">
        <v>341</v>
      </c>
      <c r="E68" s="16" t="s">
        <v>342</v>
      </c>
      <c r="F68" s="17">
        <v>36.413093000000003</v>
      </c>
      <c r="G68" s="18">
        <v>25.477891</v>
      </c>
      <c r="H68" s="16" t="s">
        <v>253</v>
      </c>
      <c r="I68" s="16" t="s">
        <v>25</v>
      </c>
      <c r="J68" s="16" t="s">
        <v>254</v>
      </c>
      <c r="K68" s="16" t="s">
        <v>255</v>
      </c>
      <c r="L68" s="16" t="s">
        <v>256</v>
      </c>
      <c r="M68" s="16" t="s">
        <v>257</v>
      </c>
      <c r="N68" s="19">
        <v>161000000</v>
      </c>
      <c r="O68" s="19">
        <v>2017</v>
      </c>
      <c r="P68" s="16"/>
      <c r="Q68" s="16">
        <v>0</v>
      </c>
      <c r="R68" s="20"/>
      <c r="S68" s="2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5.75" customHeight="1">
      <c r="A69" s="42">
        <v>37.125999999999998</v>
      </c>
      <c r="B69" s="15" t="s">
        <v>340</v>
      </c>
      <c r="C69" s="21" t="s">
        <v>366</v>
      </c>
      <c r="D69" s="16" t="s">
        <v>341</v>
      </c>
      <c r="E69" s="16" t="s">
        <v>342</v>
      </c>
      <c r="F69" s="17">
        <v>37.125999999999998</v>
      </c>
      <c r="G69" s="18">
        <v>25.254681000000001</v>
      </c>
      <c r="H69" s="16" t="s">
        <v>253</v>
      </c>
      <c r="I69" s="16" t="s">
        <v>25</v>
      </c>
      <c r="J69" s="16" t="s">
        <v>254</v>
      </c>
      <c r="K69" s="16" t="s">
        <v>255</v>
      </c>
      <c r="L69" s="16" t="s">
        <v>256</v>
      </c>
      <c r="M69" s="16" t="s">
        <v>257</v>
      </c>
      <c r="N69" s="19">
        <v>125000000</v>
      </c>
      <c r="O69" s="19">
        <v>2017</v>
      </c>
      <c r="P69" s="16"/>
      <c r="Q69" s="16">
        <v>0</v>
      </c>
      <c r="R69" s="20"/>
      <c r="S69" s="2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5.75" customHeight="1">
      <c r="A70" s="42">
        <v>38.331000000000003</v>
      </c>
      <c r="B70" s="15" t="s">
        <v>340</v>
      </c>
      <c r="C70" s="21" t="s">
        <v>113</v>
      </c>
      <c r="D70" s="16" t="s">
        <v>341</v>
      </c>
      <c r="E70" s="16" t="s">
        <v>342</v>
      </c>
      <c r="F70" s="17">
        <v>38.331262000000002</v>
      </c>
      <c r="G70" s="18">
        <v>26.154078999999999</v>
      </c>
      <c r="H70" s="16" t="s">
        <v>253</v>
      </c>
      <c r="I70" s="16" t="s">
        <v>25</v>
      </c>
      <c r="J70" s="16" t="s">
        <v>254</v>
      </c>
      <c r="K70" s="16" t="s">
        <v>255</v>
      </c>
      <c r="L70" s="16" t="s">
        <v>256</v>
      </c>
      <c r="M70" s="16" t="s">
        <v>257</v>
      </c>
      <c r="N70" s="19">
        <v>123000000</v>
      </c>
      <c r="O70" s="19">
        <v>2019</v>
      </c>
      <c r="P70" s="16"/>
      <c r="Q70" s="16">
        <v>0</v>
      </c>
      <c r="R70" s="20"/>
      <c r="S70" s="2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5.75" customHeight="1">
      <c r="A71" s="42">
        <v>40.475000000000001</v>
      </c>
      <c r="B71" s="15" t="s">
        <v>340</v>
      </c>
      <c r="C71" s="21" t="s">
        <v>367</v>
      </c>
      <c r="D71" s="16" t="s">
        <v>341</v>
      </c>
      <c r="E71" s="16" t="s">
        <v>342</v>
      </c>
      <c r="F71" s="17">
        <v>40.475185000000003</v>
      </c>
      <c r="G71" s="18">
        <v>21.735434000000001</v>
      </c>
      <c r="H71" s="16" t="s">
        <v>253</v>
      </c>
      <c r="I71" s="16" t="s">
        <v>25</v>
      </c>
      <c r="J71" s="16" t="s">
        <v>254</v>
      </c>
      <c r="K71" s="16" t="s">
        <v>255</v>
      </c>
      <c r="L71" s="16" t="s">
        <v>256</v>
      </c>
      <c r="M71" s="16" t="s">
        <v>257</v>
      </c>
      <c r="N71" s="19">
        <v>118000000</v>
      </c>
      <c r="O71" s="19">
        <v>2013</v>
      </c>
      <c r="P71" s="16"/>
      <c r="Q71" s="16">
        <v>0</v>
      </c>
      <c r="R71" s="20"/>
      <c r="S71" s="2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5.75" customHeight="1">
      <c r="A72" s="42">
        <v>38.094000000000001</v>
      </c>
      <c r="B72" s="15" t="s">
        <v>368</v>
      </c>
      <c r="C72" s="15" t="s">
        <v>369</v>
      </c>
      <c r="D72" s="16" t="s">
        <v>341</v>
      </c>
      <c r="E72" s="16" t="s">
        <v>342</v>
      </c>
      <c r="F72" s="17">
        <v>38.094594000000001</v>
      </c>
      <c r="G72" s="18">
        <v>23.543102999999999</v>
      </c>
      <c r="H72" s="16" t="s">
        <v>358</v>
      </c>
      <c r="I72" s="16" t="s">
        <v>359</v>
      </c>
      <c r="J72" s="16" t="s">
        <v>254</v>
      </c>
      <c r="K72" s="16" t="s">
        <v>255</v>
      </c>
      <c r="L72" s="16" t="s">
        <v>256</v>
      </c>
      <c r="M72" s="16" t="s">
        <v>257</v>
      </c>
      <c r="N72" s="19">
        <v>115000000</v>
      </c>
      <c r="O72" s="19">
        <v>2007</v>
      </c>
      <c r="P72" s="16"/>
      <c r="Q72" s="16">
        <v>0</v>
      </c>
      <c r="R72" s="20"/>
      <c r="S72" s="2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5.75" customHeight="1">
      <c r="A73" s="42">
        <v>37.433999999999997</v>
      </c>
      <c r="B73" s="15" t="s">
        <v>340</v>
      </c>
      <c r="C73" s="21" t="s">
        <v>370</v>
      </c>
      <c r="D73" s="16" t="s">
        <v>341</v>
      </c>
      <c r="E73" s="16" t="s">
        <v>342</v>
      </c>
      <c r="F73" s="17">
        <v>37.434373000000001</v>
      </c>
      <c r="G73" s="18">
        <v>25.325498</v>
      </c>
      <c r="H73" s="16" t="s">
        <v>253</v>
      </c>
      <c r="I73" s="16" t="s">
        <v>25</v>
      </c>
      <c r="J73" s="16" t="s">
        <v>254</v>
      </c>
      <c r="K73" s="16" t="s">
        <v>255</v>
      </c>
      <c r="L73" s="16" t="s">
        <v>256</v>
      </c>
      <c r="M73" s="16" t="s">
        <v>257</v>
      </c>
      <c r="N73" s="19">
        <v>102000000</v>
      </c>
      <c r="O73" s="19">
        <v>2017</v>
      </c>
      <c r="P73" s="16"/>
      <c r="Q73" s="16">
        <v>0</v>
      </c>
      <c r="R73" s="20"/>
      <c r="S73" s="2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5.75" customHeight="1">
      <c r="A74" s="42">
        <v>53.447000000000003</v>
      </c>
      <c r="B74" s="15" t="s">
        <v>371</v>
      </c>
      <c r="C74" s="15" t="s">
        <v>372</v>
      </c>
      <c r="D74" s="16" t="s">
        <v>373</v>
      </c>
      <c r="E74" s="16" t="s">
        <v>374</v>
      </c>
      <c r="F74" s="17">
        <v>53.447769999999998</v>
      </c>
      <c r="G74" s="18">
        <v>6.8591499999999996</v>
      </c>
      <c r="H74" s="16" t="s">
        <v>253</v>
      </c>
      <c r="I74" s="16" t="s">
        <v>25</v>
      </c>
      <c r="J74" s="16" t="s">
        <v>254</v>
      </c>
      <c r="K74" s="16" t="s">
        <v>255</v>
      </c>
      <c r="L74" s="16" t="s">
        <v>256</v>
      </c>
      <c r="M74" s="16" t="s">
        <v>257</v>
      </c>
      <c r="N74" s="19">
        <v>8210000000</v>
      </c>
      <c r="O74" s="19">
        <v>2018</v>
      </c>
      <c r="P74" s="16"/>
      <c r="Q74" s="16">
        <v>0</v>
      </c>
      <c r="R74" s="20"/>
      <c r="S74" s="2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5.75" customHeight="1">
      <c r="A75" s="42">
        <v>52.475999999999999</v>
      </c>
      <c r="B75" s="15" t="s">
        <v>375</v>
      </c>
      <c r="C75" s="15" t="s">
        <v>376</v>
      </c>
      <c r="D75" s="16" t="s">
        <v>373</v>
      </c>
      <c r="E75" s="16" t="s">
        <v>374</v>
      </c>
      <c r="F75" s="17">
        <v>52.476559999999999</v>
      </c>
      <c r="G75" s="18">
        <v>4.5921700000000003</v>
      </c>
      <c r="H75" s="16" t="s">
        <v>253</v>
      </c>
      <c r="I75" s="16" t="s">
        <v>25</v>
      </c>
      <c r="J75" s="16" t="s">
        <v>254</v>
      </c>
      <c r="K75" s="16" t="s">
        <v>255</v>
      </c>
      <c r="L75" s="16" t="s">
        <v>256</v>
      </c>
      <c r="M75" s="16" t="s">
        <v>327</v>
      </c>
      <c r="N75" s="19">
        <v>6590000000</v>
      </c>
      <c r="O75" s="19">
        <v>2018</v>
      </c>
      <c r="P75" s="16"/>
      <c r="Q75" s="16">
        <v>0</v>
      </c>
      <c r="R75" s="20"/>
      <c r="S75" s="2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5.75" customHeight="1">
      <c r="A76" s="42">
        <v>51.959000000000003</v>
      </c>
      <c r="B76" s="15" t="s">
        <v>377</v>
      </c>
      <c r="C76" s="15" t="s">
        <v>377</v>
      </c>
      <c r="D76" s="16" t="s">
        <v>373</v>
      </c>
      <c r="E76" s="16" t="s">
        <v>374</v>
      </c>
      <c r="F76" s="17">
        <v>51.959060000000001</v>
      </c>
      <c r="G76" s="18">
        <v>4.0265700000000004</v>
      </c>
      <c r="H76" s="16" t="s">
        <v>253</v>
      </c>
      <c r="I76" s="16" t="s">
        <v>25</v>
      </c>
      <c r="J76" s="16" t="s">
        <v>254</v>
      </c>
      <c r="K76" s="16" t="s">
        <v>255</v>
      </c>
      <c r="L76" s="16" t="s">
        <v>256</v>
      </c>
      <c r="M76" s="16" t="s">
        <v>257</v>
      </c>
      <c r="N76" s="19">
        <v>5020000000</v>
      </c>
      <c r="O76" s="19">
        <v>2018</v>
      </c>
      <c r="P76" s="16"/>
      <c r="Q76" s="16">
        <v>0</v>
      </c>
      <c r="R76" s="20"/>
      <c r="S76" s="2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5.75" customHeight="1">
      <c r="A77" s="42">
        <v>50.98</v>
      </c>
      <c r="B77" s="15" t="s">
        <v>378</v>
      </c>
      <c r="C77" s="15" t="s">
        <v>379</v>
      </c>
      <c r="D77" s="16" t="s">
        <v>373</v>
      </c>
      <c r="E77" s="16" t="s">
        <v>374</v>
      </c>
      <c r="F77" s="17">
        <v>50.980580000000003</v>
      </c>
      <c r="G77" s="18">
        <v>5.7963300000000002</v>
      </c>
      <c r="H77" s="16" t="s">
        <v>253</v>
      </c>
      <c r="I77" s="16" t="s">
        <v>25</v>
      </c>
      <c r="J77" s="16" t="s">
        <v>254</v>
      </c>
      <c r="K77" s="16" t="s">
        <v>255</v>
      </c>
      <c r="L77" s="16" t="s">
        <v>256</v>
      </c>
      <c r="M77" s="16" t="s">
        <v>260</v>
      </c>
      <c r="N77" s="19">
        <v>4640000000</v>
      </c>
      <c r="O77" s="19">
        <v>2018</v>
      </c>
      <c r="P77" s="16"/>
      <c r="Q77" s="16">
        <v>0</v>
      </c>
      <c r="R77" s="20"/>
      <c r="S77" s="2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5.75" customHeight="1">
      <c r="A78" s="42">
        <v>51.88</v>
      </c>
      <c r="B78" s="15" t="s">
        <v>380</v>
      </c>
      <c r="C78" s="15" t="s">
        <v>381</v>
      </c>
      <c r="D78" s="16" t="s">
        <v>373</v>
      </c>
      <c r="E78" s="16" t="s">
        <v>374</v>
      </c>
      <c r="F78" s="17">
        <v>51.880130000000001</v>
      </c>
      <c r="G78" s="18">
        <v>4.3353299999999999</v>
      </c>
      <c r="H78" s="16" t="s">
        <v>253</v>
      </c>
      <c r="I78" s="16" t="s">
        <v>31</v>
      </c>
      <c r="J78" s="16" t="s">
        <v>254</v>
      </c>
      <c r="K78" s="16" t="s">
        <v>255</v>
      </c>
      <c r="L78" s="16" t="s">
        <v>256</v>
      </c>
      <c r="M78" s="16" t="s">
        <v>257</v>
      </c>
      <c r="N78" s="19">
        <v>4210000000</v>
      </c>
      <c r="O78" s="19">
        <v>2018</v>
      </c>
      <c r="P78" s="16"/>
      <c r="Q78" s="16">
        <v>0</v>
      </c>
      <c r="R78" s="20"/>
      <c r="S78" s="2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5.75" customHeight="1">
      <c r="A79" s="42">
        <v>52.472999999999999</v>
      </c>
      <c r="B79" s="15" t="s">
        <v>382</v>
      </c>
      <c r="C79" s="15" t="s">
        <v>382</v>
      </c>
      <c r="D79" s="16" t="s">
        <v>373</v>
      </c>
      <c r="E79" s="16" t="s">
        <v>374</v>
      </c>
      <c r="F79" s="17">
        <v>52.473309</v>
      </c>
      <c r="G79" s="18">
        <v>4.6309930000000001</v>
      </c>
      <c r="H79" s="16" t="s">
        <v>361</v>
      </c>
      <c r="I79" s="16" t="s">
        <v>362</v>
      </c>
      <c r="J79" s="16" t="s">
        <v>254</v>
      </c>
      <c r="K79" s="16" t="s">
        <v>255</v>
      </c>
      <c r="L79" s="16" t="s">
        <v>256</v>
      </c>
      <c r="M79" s="16" t="s">
        <v>260</v>
      </c>
      <c r="N79" s="19">
        <v>3770000000</v>
      </c>
      <c r="O79" s="19">
        <v>2018</v>
      </c>
      <c r="P79" s="16"/>
      <c r="Q79" s="16">
        <v>0</v>
      </c>
      <c r="R79" s="20"/>
      <c r="S79" s="2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5.75" customHeight="1">
      <c r="A80" s="42">
        <v>52.405000000000001</v>
      </c>
      <c r="B80" s="15" t="s">
        <v>383</v>
      </c>
      <c r="C80" s="15" t="s">
        <v>383</v>
      </c>
      <c r="D80" s="16" t="s">
        <v>373</v>
      </c>
      <c r="E80" s="16" t="s">
        <v>374</v>
      </c>
      <c r="F80" s="17">
        <v>52.405281000000002</v>
      </c>
      <c r="G80" s="18">
        <v>4.8465629999999997</v>
      </c>
      <c r="H80" s="16" t="s">
        <v>361</v>
      </c>
      <c r="I80" s="16" t="s">
        <v>362</v>
      </c>
      <c r="J80" s="16" t="s">
        <v>254</v>
      </c>
      <c r="K80" s="16" t="s">
        <v>255</v>
      </c>
      <c r="L80" s="16" t="s">
        <v>256</v>
      </c>
      <c r="M80" s="16" t="s">
        <v>260</v>
      </c>
      <c r="N80" s="19">
        <v>3610000000</v>
      </c>
      <c r="O80" s="19">
        <v>2018</v>
      </c>
      <c r="P80" s="16"/>
      <c r="Q80" s="16">
        <v>0</v>
      </c>
      <c r="R80" s="20"/>
      <c r="S80" s="2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5.75" customHeight="1">
      <c r="A81" s="42">
        <v>53.447000000000003</v>
      </c>
      <c r="B81" s="15" t="s">
        <v>384</v>
      </c>
      <c r="C81" s="21" t="s">
        <v>385</v>
      </c>
      <c r="D81" s="16" t="s">
        <v>373</v>
      </c>
      <c r="E81" s="16" t="s">
        <v>374</v>
      </c>
      <c r="F81" s="17">
        <v>53.447769999999998</v>
      </c>
      <c r="G81" s="18">
        <v>6.8591499999999996</v>
      </c>
      <c r="H81" s="16" t="s">
        <v>253</v>
      </c>
      <c r="I81" s="16" t="s">
        <v>25</v>
      </c>
      <c r="J81" s="16" t="s">
        <v>254</v>
      </c>
      <c r="K81" s="16" t="s">
        <v>255</v>
      </c>
      <c r="L81" s="16" t="s">
        <v>256</v>
      </c>
      <c r="M81" s="16" t="s">
        <v>257</v>
      </c>
      <c r="N81" s="19">
        <v>3610000000</v>
      </c>
      <c r="O81" s="19">
        <v>2018</v>
      </c>
      <c r="P81" s="16"/>
      <c r="Q81" s="16">
        <v>0</v>
      </c>
      <c r="R81" s="20"/>
      <c r="S81" s="2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5.75" customHeight="1">
      <c r="A82" s="42">
        <v>51.277999999999999</v>
      </c>
      <c r="B82" s="15" t="s">
        <v>386</v>
      </c>
      <c r="C82" s="15" t="s">
        <v>386</v>
      </c>
      <c r="D82" s="16" t="s">
        <v>373</v>
      </c>
      <c r="E82" s="16" t="s">
        <v>374</v>
      </c>
      <c r="F82" s="17">
        <v>51.278556999999999</v>
      </c>
      <c r="G82" s="18">
        <v>3.8501979999999998</v>
      </c>
      <c r="H82" s="16" t="s">
        <v>270</v>
      </c>
      <c r="I82" s="16" t="s">
        <v>387</v>
      </c>
      <c r="J82" s="16" t="s">
        <v>254</v>
      </c>
      <c r="K82" s="16" t="s">
        <v>255</v>
      </c>
      <c r="L82" s="16" t="s">
        <v>256</v>
      </c>
      <c r="M82" s="16" t="s">
        <v>260</v>
      </c>
      <c r="N82" s="19">
        <v>3350000000</v>
      </c>
      <c r="O82" s="19">
        <v>2018</v>
      </c>
      <c r="P82" s="16"/>
      <c r="Q82" s="16">
        <v>0</v>
      </c>
      <c r="R82" s="20"/>
      <c r="S82" s="2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5.75" customHeight="1">
      <c r="A83" s="42">
        <v>51.685000000000002</v>
      </c>
      <c r="B83" s="15" t="s">
        <v>388</v>
      </c>
      <c r="C83" s="15" t="s">
        <v>388</v>
      </c>
      <c r="D83" s="16" t="s">
        <v>373</v>
      </c>
      <c r="E83" s="16" t="s">
        <v>374</v>
      </c>
      <c r="F83" s="17">
        <v>51.685116999999998</v>
      </c>
      <c r="G83" s="18">
        <v>4.5668040000000003</v>
      </c>
      <c r="H83" s="16" t="s">
        <v>270</v>
      </c>
      <c r="I83" s="16" t="s">
        <v>389</v>
      </c>
      <c r="J83" s="16" t="s">
        <v>254</v>
      </c>
      <c r="K83" s="16" t="s">
        <v>255</v>
      </c>
      <c r="L83" s="16" t="s">
        <v>256</v>
      </c>
      <c r="M83" s="16" t="s">
        <v>260</v>
      </c>
      <c r="N83" s="19">
        <v>2750000000</v>
      </c>
      <c r="O83" s="19">
        <v>2018</v>
      </c>
      <c r="P83" s="16"/>
      <c r="Q83" s="16">
        <v>0</v>
      </c>
      <c r="R83" s="20"/>
      <c r="S83" s="2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5.75" customHeight="1">
      <c r="A84" s="42">
        <v>51.344999999999999</v>
      </c>
      <c r="B84" s="15" t="s">
        <v>390</v>
      </c>
      <c r="C84" s="15" t="s">
        <v>390</v>
      </c>
      <c r="D84" s="16" t="s">
        <v>373</v>
      </c>
      <c r="E84" s="16" t="s">
        <v>374</v>
      </c>
      <c r="F84" s="17">
        <v>51.345039999999997</v>
      </c>
      <c r="G84" s="18">
        <v>3.7797749999999999</v>
      </c>
      <c r="H84" s="16" t="s">
        <v>270</v>
      </c>
      <c r="I84" s="16" t="s">
        <v>389</v>
      </c>
      <c r="J84" s="16" t="s">
        <v>254</v>
      </c>
      <c r="K84" s="16" t="s">
        <v>255</v>
      </c>
      <c r="L84" s="16" t="s">
        <v>256</v>
      </c>
      <c r="M84" s="16" t="s">
        <v>260</v>
      </c>
      <c r="N84" s="19">
        <v>2700000000</v>
      </c>
      <c r="O84" s="19">
        <v>2018</v>
      </c>
      <c r="P84" s="16"/>
      <c r="Q84" s="16">
        <v>0</v>
      </c>
      <c r="R84" s="20"/>
      <c r="S84" s="2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5.75" customHeight="1">
      <c r="A85" s="42">
        <v>51.944000000000003</v>
      </c>
      <c r="B85" s="15" t="s">
        <v>391</v>
      </c>
      <c r="C85" s="15" t="s">
        <v>392</v>
      </c>
      <c r="D85" s="16" t="s">
        <v>373</v>
      </c>
      <c r="E85" s="16" t="s">
        <v>374</v>
      </c>
      <c r="F85" s="17">
        <v>51.944989999999997</v>
      </c>
      <c r="G85" s="18">
        <v>4.1078000000000001</v>
      </c>
      <c r="H85" s="16" t="s">
        <v>253</v>
      </c>
      <c r="I85" s="16" t="s">
        <v>31</v>
      </c>
      <c r="J85" s="16" t="s">
        <v>254</v>
      </c>
      <c r="K85" s="16" t="s">
        <v>255</v>
      </c>
      <c r="L85" s="16" t="s">
        <v>256</v>
      </c>
      <c r="M85" s="16" t="s">
        <v>257</v>
      </c>
      <c r="N85" s="19">
        <v>2250000000</v>
      </c>
      <c r="O85" s="19">
        <v>2018</v>
      </c>
      <c r="P85" s="16"/>
      <c r="Q85" s="16">
        <v>0</v>
      </c>
      <c r="R85" s="20"/>
      <c r="S85" s="2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5.75" customHeight="1">
      <c r="A86" s="42">
        <v>51.874000000000002</v>
      </c>
      <c r="B86" s="15" t="s">
        <v>393</v>
      </c>
      <c r="C86" s="15" t="s">
        <v>393</v>
      </c>
      <c r="D86" s="16" t="s">
        <v>373</v>
      </c>
      <c r="E86" s="16" t="s">
        <v>374</v>
      </c>
      <c r="F86" s="17">
        <v>51.874251999999998</v>
      </c>
      <c r="G86" s="18">
        <v>4.2910620000000002</v>
      </c>
      <c r="H86" s="16" t="s">
        <v>361</v>
      </c>
      <c r="I86" s="16" t="s">
        <v>31</v>
      </c>
      <c r="J86" s="16" t="s">
        <v>254</v>
      </c>
      <c r="K86" s="16" t="s">
        <v>255</v>
      </c>
      <c r="L86" s="16" t="s">
        <v>256</v>
      </c>
      <c r="M86" s="16" t="s">
        <v>260</v>
      </c>
      <c r="N86" s="19">
        <v>2010000000</v>
      </c>
      <c r="O86" s="19">
        <v>2018</v>
      </c>
      <c r="P86" s="16"/>
      <c r="Q86" s="16">
        <v>0</v>
      </c>
      <c r="R86" s="20"/>
      <c r="S86" s="2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5.75" customHeight="1">
      <c r="A87" s="42">
        <v>51.944000000000003</v>
      </c>
      <c r="B87" s="15" t="s">
        <v>394</v>
      </c>
      <c r="C87" s="15" t="s">
        <v>395</v>
      </c>
      <c r="D87" s="16" t="s">
        <v>373</v>
      </c>
      <c r="E87" s="16" t="s">
        <v>374</v>
      </c>
      <c r="F87" s="17">
        <v>51.94482</v>
      </c>
      <c r="G87" s="18">
        <v>4.0720499999999999</v>
      </c>
      <c r="H87" s="16" t="s">
        <v>253</v>
      </c>
      <c r="I87" s="16" t="s">
        <v>25</v>
      </c>
      <c r="J87" s="16" t="s">
        <v>254</v>
      </c>
      <c r="K87" s="16" t="s">
        <v>255</v>
      </c>
      <c r="L87" s="16" t="s">
        <v>256</v>
      </c>
      <c r="M87" s="16" t="s">
        <v>257</v>
      </c>
      <c r="N87" s="19">
        <v>1770000000</v>
      </c>
      <c r="O87" s="19">
        <v>2018</v>
      </c>
      <c r="P87" s="16"/>
      <c r="Q87" s="16">
        <v>0</v>
      </c>
      <c r="R87" s="20"/>
      <c r="S87" s="2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5.75" customHeight="1">
      <c r="A88" s="42">
        <v>51.896999999999998</v>
      </c>
      <c r="B88" s="15" t="s">
        <v>396</v>
      </c>
      <c r="C88" s="15" t="s">
        <v>397</v>
      </c>
      <c r="D88" s="16" t="s">
        <v>373</v>
      </c>
      <c r="E88" s="16" t="s">
        <v>374</v>
      </c>
      <c r="F88" s="17">
        <v>51.897039999999997</v>
      </c>
      <c r="G88" s="18">
        <v>4.2763900000000001</v>
      </c>
      <c r="H88" s="16" t="s">
        <v>297</v>
      </c>
      <c r="I88" s="16" t="s">
        <v>298</v>
      </c>
      <c r="J88" s="16" t="s">
        <v>254</v>
      </c>
      <c r="K88" s="16" t="s">
        <v>255</v>
      </c>
      <c r="L88" s="16" t="s">
        <v>256</v>
      </c>
      <c r="M88" s="16" t="s">
        <v>260</v>
      </c>
      <c r="N88" s="19">
        <v>1710000000</v>
      </c>
      <c r="O88" s="19">
        <v>2018</v>
      </c>
      <c r="P88" s="16"/>
      <c r="Q88" s="16">
        <v>0</v>
      </c>
      <c r="R88" s="20"/>
      <c r="S88" s="2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5.75" customHeight="1">
      <c r="A89" s="42">
        <v>51.445</v>
      </c>
      <c r="B89" s="15" t="s">
        <v>398</v>
      </c>
      <c r="C89" s="15" t="s">
        <v>398</v>
      </c>
      <c r="D89" s="16" t="s">
        <v>373</v>
      </c>
      <c r="E89" s="16" t="s">
        <v>374</v>
      </c>
      <c r="F89" s="17">
        <v>51.445619999999998</v>
      </c>
      <c r="G89" s="18">
        <v>3.7270400000000001</v>
      </c>
      <c r="H89" s="16" t="s">
        <v>253</v>
      </c>
      <c r="I89" s="16" t="s">
        <v>31</v>
      </c>
      <c r="J89" s="16" t="s">
        <v>254</v>
      </c>
      <c r="K89" s="16" t="s">
        <v>255</v>
      </c>
      <c r="L89" s="16" t="s">
        <v>256</v>
      </c>
      <c r="M89" s="16" t="s">
        <v>257</v>
      </c>
      <c r="N89" s="19">
        <v>1630000000</v>
      </c>
      <c r="O89" s="19">
        <v>2018</v>
      </c>
      <c r="P89" s="16"/>
      <c r="Q89" s="16">
        <v>0</v>
      </c>
      <c r="R89" s="20"/>
      <c r="S89" s="2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5.75" customHeight="1">
      <c r="A90" s="42">
        <v>51.957999999999998</v>
      </c>
      <c r="B90" s="15" t="s">
        <v>399</v>
      </c>
      <c r="C90" s="15" t="s">
        <v>399</v>
      </c>
      <c r="D90" s="16" t="s">
        <v>373</v>
      </c>
      <c r="E90" s="16" t="s">
        <v>374</v>
      </c>
      <c r="F90" s="17">
        <v>51.958379999999998</v>
      </c>
      <c r="G90" s="18">
        <v>4.0940899999999996</v>
      </c>
      <c r="H90" s="16" t="s">
        <v>253</v>
      </c>
      <c r="I90" s="16" t="s">
        <v>25</v>
      </c>
      <c r="J90" s="16" t="s">
        <v>254</v>
      </c>
      <c r="K90" s="16" t="s">
        <v>255</v>
      </c>
      <c r="L90" s="16" t="s">
        <v>256</v>
      </c>
      <c r="M90" s="16" t="s">
        <v>257</v>
      </c>
      <c r="N90" s="19">
        <v>1510000000</v>
      </c>
      <c r="O90" s="19">
        <v>2018</v>
      </c>
      <c r="P90" s="16"/>
      <c r="Q90" s="16">
        <v>0</v>
      </c>
      <c r="R90" s="20"/>
      <c r="S90" s="2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5.75" customHeight="1">
      <c r="A91" s="42">
        <v>52.405999999999999</v>
      </c>
      <c r="B91" s="15" t="s">
        <v>400</v>
      </c>
      <c r="C91" s="15" t="s">
        <v>400</v>
      </c>
      <c r="D91" s="16" t="s">
        <v>373</v>
      </c>
      <c r="E91" s="16" t="s">
        <v>374</v>
      </c>
      <c r="F91" s="17">
        <v>52.406315999999997</v>
      </c>
      <c r="G91" s="18">
        <v>4.7996699999999999</v>
      </c>
      <c r="H91" s="16" t="s">
        <v>401</v>
      </c>
      <c r="I91" s="16" t="s">
        <v>402</v>
      </c>
      <c r="J91" s="16" t="s">
        <v>254</v>
      </c>
      <c r="K91" s="16" t="s">
        <v>255</v>
      </c>
      <c r="L91" s="16" t="s">
        <v>256</v>
      </c>
      <c r="M91" s="16" t="s">
        <v>260</v>
      </c>
      <c r="N91" s="19">
        <v>1480000000</v>
      </c>
      <c r="O91" s="19">
        <v>2018</v>
      </c>
      <c r="P91" s="16"/>
      <c r="Q91" s="16">
        <v>0</v>
      </c>
      <c r="R91" s="20"/>
      <c r="S91" s="2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5.75" customHeight="1">
      <c r="A92" s="42">
        <v>52.399000000000001</v>
      </c>
      <c r="B92" s="15" t="s">
        <v>403</v>
      </c>
      <c r="C92" s="15" t="s">
        <v>404</v>
      </c>
      <c r="D92" s="16" t="s">
        <v>373</v>
      </c>
      <c r="E92" s="16" t="s">
        <v>374</v>
      </c>
      <c r="F92" s="17">
        <v>52.399749999999997</v>
      </c>
      <c r="G92" s="18">
        <v>4.7928899999999999</v>
      </c>
      <c r="H92" s="16" t="s">
        <v>297</v>
      </c>
      <c r="I92" s="16" t="s">
        <v>298</v>
      </c>
      <c r="J92" s="16" t="s">
        <v>254</v>
      </c>
      <c r="K92" s="16" t="s">
        <v>255</v>
      </c>
      <c r="L92" s="16" t="s">
        <v>256</v>
      </c>
      <c r="M92" s="16" t="s">
        <v>260</v>
      </c>
      <c r="N92" s="19">
        <v>1480000000</v>
      </c>
      <c r="O92" s="19">
        <v>2018</v>
      </c>
      <c r="P92" s="16"/>
      <c r="Q92" s="16">
        <v>0</v>
      </c>
      <c r="R92" s="20"/>
      <c r="S92" s="2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5.75" customHeight="1">
      <c r="A93" s="42">
        <v>51.448</v>
      </c>
      <c r="B93" s="15" t="s">
        <v>405</v>
      </c>
      <c r="C93" s="15" t="s">
        <v>406</v>
      </c>
      <c r="D93" s="16" t="s">
        <v>373</v>
      </c>
      <c r="E93" s="16" t="s">
        <v>374</v>
      </c>
      <c r="F93" s="17">
        <v>51.448819999999998</v>
      </c>
      <c r="G93" s="18">
        <v>3.6933799999999999</v>
      </c>
      <c r="H93" s="16" t="s">
        <v>253</v>
      </c>
      <c r="I93" s="16" t="s">
        <v>25</v>
      </c>
      <c r="J93" s="16" t="s">
        <v>254</v>
      </c>
      <c r="K93" s="16" t="s">
        <v>255</v>
      </c>
      <c r="L93" s="16" t="s">
        <v>256</v>
      </c>
      <c r="M93" s="16" t="s">
        <v>257</v>
      </c>
      <c r="N93" s="19">
        <v>1300000000</v>
      </c>
      <c r="O93" s="19">
        <v>2018</v>
      </c>
      <c r="P93" s="16"/>
      <c r="Q93" s="16">
        <v>0</v>
      </c>
      <c r="R93" s="20"/>
      <c r="S93" s="2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5.75" customHeight="1">
      <c r="A94" s="42">
        <v>51.884999999999998</v>
      </c>
      <c r="B94" s="15" t="s">
        <v>407</v>
      </c>
      <c r="C94" s="15" t="s">
        <v>408</v>
      </c>
      <c r="D94" s="16" t="s">
        <v>373</v>
      </c>
      <c r="E94" s="16" t="s">
        <v>374</v>
      </c>
      <c r="F94" s="17">
        <v>51.885800000000003</v>
      </c>
      <c r="G94" s="18">
        <v>4.3675300000000004</v>
      </c>
      <c r="H94" s="16" t="s">
        <v>253</v>
      </c>
      <c r="I94" s="16" t="s">
        <v>25</v>
      </c>
      <c r="J94" s="16" t="s">
        <v>254</v>
      </c>
      <c r="K94" s="16" t="s">
        <v>255</v>
      </c>
      <c r="L94" s="16" t="s">
        <v>256</v>
      </c>
      <c r="M94" s="16" t="s">
        <v>257</v>
      </c>
      <c r="N94" s="19">
        <v>1270000000</v>
      </c>
      <c r="O94" s="19">
        <v>2018</v>
      </c>
      <c r="P94" s="16"/>
      <c r="Q94" s="16">
        <v>0</v>
      </c>
      <c r="R94" s="20"/>
      <c r="S94" s="2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5.75" customHeight="1">
      <c r="A95" s="42">
        <v>52.34</v>
      </c>
      <c r="B95" s="15" t="s">
        <v>409</v>
      </c>
      <c r="C95" s="15" t="s">
        <v>409</v>
      </c>
      <c r="D95" s="16" t="s">
        <v>373</v>
      </c>
      <c r="E95" s="16" t="s">
        <v>374</v>
      </c>
      <c r="F95" s="17">
        <v>52.340063999999998</v>
      </c>
      <c r="G95" s="18">
        <v>5.0199210000000001</v>
      </c>
      <c r="H95" s="16" t="s">
        <v>361</v>
      </c>
      <c r="I95" s="16" t="s">
        <v>362</v>
      </c>
      <c r="J95" s="16" t="s">
        <v>254</v>
      </c>
      <c r="K95" s="16" t="s">
        <v>255</v>
      </c>
      <c r="L95" s="16" t="s">
        <v>256</v>
      </c>
      <c r="M95" s="16" t="s">
        <v>260</v>
      </c>
      <c r="N95" s="19">
        <v>1220000000</v>
      </c>
      <c r="O95" s="19">
        <v>2018</v>
      </c>
      <c r="P95" s="16"/>
      <c r="Q95" s="16">
        <v>0</v>
      </c>
      <c r="R95" s="20"/>
      <c r="S95" s="2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5.75" customHeight="1">
      <c r="A96" s="42">
        <v>52.609000000000002</v>
      </c>
      <c r="B96" s="15" t="s">
        <v>410</v>
      </c>
      <c r="C96" s="21" t="s">
        <v>411</v>
      </c>
      <c r="D96" s="16" t="s">
        <v>373</v>
      </c>
      <c r="E96" s="16" t="s">
        <v>374</v>
      </c>
      <c r="F96" s="17">
        <v>52.609780000000001</v>
      </c>
      <c r="G96" s="18">
        <v>4.7626900000000001</v>
      </c>
      <c r="H96" s="16" t="s">
        <v>297</v>
      </c>
      <c r="I96" s="16" t="s">
        <v>298</v>
      </c>
      <c r="J96" s="16" t="s">
        <v>254</v>
      </c>
      <c r="K96" s="16" t="s">
        <v>255</v>
      </c>
      <c r="L96" s="16" t="s">
        <v>256</v>
      </c>
      <c r="M96" s="16" t="s">
        <v>257</v>
      </c>
      <c r="N96" s="19">
        <v>1050000000</v>
      </c>
      <c r="O96" s="19">
        <v>2018</v>
      </c>
      <c r="P96" s="16"/>
      <c r="Q96" s="22">
        <v>0</v>
      </c>
      <c r="R96" s="20"/>
      <c r="S96" s="2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5.75" customHeight="1">
      <c r="A97" s="42">
        <v>51.683</v>
      </c>
      <c r="B97" s="15" t="s">
        <v>412</v>
      </c>
      <c r="C97" s="15" t="s">
        <v>413</v>
      </c>
      <c r="D97" s="16" t="s">
        <v>373</v>
      </c>
      <c r="E97" s="16" t="s">
        <v>374</v>
      </c>
      <c r="F97" s="17">
        <v>51.683259999999997</v>
      </c>
      <c r="G97" s="18">
        <v>4.58162</v>
      </c>
      <c r="H97" s="16" t="s">
        <v>297</v>
      </c>
      <c r="I97" s="16" t="s">
        <v>298</v>
      </c>
      <c r="J97" s="16" t="s">
        <v>254</v>
      </c>
      <c r="K97" s="16" t="s">
        <v>255</v>
      </c>
      <c r="L97" s="16" t="s">
        <v>256</v>
      </c>
      <c r="M97" s="16" t="s">
        <v>257</v>
      </c>
      <c r="N97" s="19">
        <v>888000000</v>
      </c>
      <c r="O97" s="19">
        <v>2018</v>
      </c>
      <c r="P97" s="16"/>
      <c r="Q97" s="16">
        <v>0</v>
      </c>
      <c r="R97" s="20"/>
      <c r="S97" s="2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5.75" customHeight="1">
      <c r="A98" s="42">
        <v>52.790999999999997</v>
      </c>
      <c r="B98" s="15" t="s">
        <v>414</v>
      </c>
      <c r="C98" s="15" t="s">
        <v>415</v>
      </c>
      <c r="D98" s="16" t="s">
        <v>373</v>
      </c>
      <c r="E98" s="16" t="s">
        <v>374</v>
      </c>
      <c r="F98" s="17">
        <v>52.791260000000001</v>
      </c>
      <c r="G98" s="18">
        <v>6.5149699999999999</v>
      </c>
      <c r="H98" s="16" t="s">
        <v>297</v>
      </c>
      <c r="I98" s="16" t="s">
        <v>298</v>
      </c>
      <c r="J98" s="16" t="s">
        <v>254</v>
      </c>
      <c r="K98" s="16" t="s">
        <v>255</v>
      </c>
      <c r="L98" s="16" t="s">
        <v>256</v>
      </c>
      <c r="M98" s="16" t="s">
        <v>257</v>
      </c>
      <c r="N98" s="19">
        <v>888000000</v>
      </c>
      <c r="O98" s="19">
        <v>2018</v>
      </c>
      <c r="P98" s="16"/>
      <c r="Q98" s="16">
        <v>0</v>
      </c>
      <c r="R98" s="20"/>
      <c r="S98" s="2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5.75" customHeight="1">
      <c r="A99" s="42">
        <v>51.89</v>
      </c>
      <c r="B99" s="15" t="s">
        <v>416</v>
      </c>
      <c r="C99" s="15" t="s">
        <v>417</v>
      </c>
      <c r="D99" s="16" t="s">
        <v>373</v>
      </c>
      <c r="E99" s="16" t="s">
        <v>374</v>
      </c>
      <c r="F99" s="17">
        <v>51.890839999999997</v>
      </c>
      <c r="G99" s="18">
        <v>4.3517999999999999</v>
      </c>
      <c r="H99" s="16" t="s">
        <v>253</v>
      </c>
      <c r="I99" s="16" t="s">
        <v>25</v>
      </c>
      <c r="J99" s="16" t="s">
        <v>254</v>
      </c>
      <c r="K99" s="16" t="s">
        <v>255</v>
      </c>
      <c r="L99" s="16" t="s">
        <v>256</v>
      </c>
      <c r="M99" s="16" t="s">
        <v>257</v>
      </c>
      <c r="N99" s="19">
        <v>767000000</v>
      </c>
      <c r="O99" s="19">
        <v>2018</v>
      </c>
      <c r="P99" s="16"/>
      <c r="Q99" s="16">
        <v>0</v>
      </c>
      <c r="R99" s="20"/>
      <c r="S99" s="2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5.75" customHeight="1">
      <c r="A100" s="42">
        <v>51.889000000000003</v>
      </c>
      <c r="B100" s="15" t="s">
        <v>418</v>
      </c>
      <c r="C100" s="15" t="s">
        <v>419</v>
      </c>
      <c r="D100" s="16" t="s">
        <v>373</v>
      </c>
      <c r="E100" s="16" t="s">
        <v>374</v>
      </c>
      <c r="F100" s="17">
        <v>51.88984</v>
      </c>
      <c r="G100" s="18">
        <v>4.3521400000000003</v>
      </c>
      <c r="H100" s="16" t="s">
        <v>253</v>
      </c>
      <c r="I100" s="16" t="s">
        <v>25</v>
      </c>
      <c r="J100" s="16" t="s">
        <v>254</v>
      </c>
      <c r="K100" s="16" t="s">
        <v>255</v>
      </c>
      <c r="L100" s="16" t="s">
        <v>256</v>
      </c>
      <c r="M100" s="16" t="s">
        <v>257</v>
      </c>
      <c r="N100" s="19">
        <v>726000000</v>
      </c>
      <c r="O100" s="19">
        <v>2018</v>
      </c>
      <c r="P100" s="16"/>
      <c r="Q100" s="16">
        <v>0</v>
      </c>
      <c r="R100" s="20"/>
      <c r="S100" s="2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5.75" customHeight="1">
      <c r="A101" s="42">
        <v>50.984999999999999</v>
      </c>
      <c r="B101" s="15" t="s">
        <v>420</v>
      </c>
      <c r="C101" s="15" t="s">
        <v>420</v>
      </c>
      <c r="D101" s="16" t="s">
        <v>373</v>
      </c>
      <c r="E101" s="16" t="s">
        <v>374</v>
      </c>
      <c r="F101" s="17">
        <v>50.985373000000003</v>
      </c>
      <c r="G101" s="18">
        <v>5.7978189999999996</v>
      </c>
      <c r="H101" s="16" t="s">
        <v>361</v>
      </c>
      <c r="I101" s="16" t="s">
        <v>362</v>
      </c>
      <c r="J101" s="16" t="s">
        <v>254</v>
      </c>
      <c r="K101" s="16" t="s">
        <v>255</v>
      </c>
      <c r="L101" s="16" t="s">
        <v>256</v>
      </c>
      <c r="M101" s="16" t="s">
        <v>260</v>
      </c>
      <c r="N101" s="19">
        <v>706000000</v>
      </c>
      <c r="O101" s="19">
        <v>2007</v>
      </c>
      <c r="P101" s="16"/>
      <c r="Q101" s="16">
        <v>0</v>
      </c>
      <c r="R101" s="20"/>
      <c r="S101" s="2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5.75" customHeight="1">
      <c r="A102" s="42">
        <v>51.926000000000002</v>
      </c>
      <c r="B102" s="15" t="s">
        <v>421</v>
      </c>
      <c r="C102" s="15" t="s">
        <v>421</v>
      </c>
      <c r="D102" s="16" t="s">
        <v>373</v>
      </c>
      <c r="E102" s="16" t="s">
        <v>374</v>
      </c>
      <c r="F102" s="17">
        <v>51.926369999999999</v>
      </c>
      <c r="G102" s="18">
        <v>4.1835599999999999</v>
      </c>
      <c r="H102" s="16" t="s">
        <v>253</v>
      </c>
      <c r="I102" s="16" t="s">
        <v>25</v>
      </c>
      <c r="J102" s="16" t="s">
        <v>254</v>
      </c>
      <c r="K102" s="16" t="s">
        <v>255</v>
      </c>
      <c r="L102" s="16" t="s">
        <v>256</v>
      </c>
      <c r="M102" s="16" t="s">
        <v>327</v>
      </c>
      <c r="N102" s="19">
        <v>661000000</v>
      </c>
      <c r="O102" s="19">
        <v>2018</v>
      </c>
      <c r="P102" s="16"/>
      <c r="Q102" s="16">
        <v>0</v>
      </c>
      <c r="R102" s="20"/>
      <c r="S102" s="2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5.75" customHeight="1">
      <c r="A103" s="42">
        <v>51.884999999999998</v>
      </c>
      <c r="B103" s="15" t="s">
        <v>422</v>
      </c>
      <c r="C103" s="15" t="s">
        <v>423</v>
      </c>
      <c r="D103" s="16" t="s">
        <v>373</v>
      </c>
      <c r="E103" s="16" t="s">
        <v>374</v>
      </c>
      <c r="F103" s="17">
        <v>51.885240000000003</v>
      </c>
      <c r="G103" s="18">
        <v>4.2562600000000002</v>
      </c>
      <c r="H103" s="16" t="s">
        <v>270</v>
      </c>
      <c r="I103" s="16" t="s">
        <v>424</v>
      </c>
      <c r="J103" s="16" t="s">
        <v>254</v>
      </c>
      <c r="K103" s="16" t="s">
        <v>255</v>
      </c>
      <c r="L103" s="16" t="s">
        <v>256</v>
      </c>
      <c r="M103" s="16" t="s">
        <v>257</v>
      </c>
      <c r="N103" s="19">
        <v>660000000</v>
      </c>
      <c r="O103" s="19">
        <v>2018</v>
      </c>
      <c r="P103" s="16"/>
      <c r="Q103" s="16">
        <v>0</v>
      </c>
      <c r="R103" s="20"/>
      <c r="S103" s="2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5.75" customHeight="1">
      <c r="A104" s="42">
        <v>53.209000000000003</v>
      </c>
      <c r="B104" s="15" t="s">
        <v>425</v>
      </c>
      <c r="C104" s="15" t="s">
        <v>426</v>
      </c>
      <c r="D104" s="16" t="s">
        <v>373</v>
      </c>
      <c r="E104" s="16" t="s">
        <v>374</v>
      </c>
      <c r="F104" s="17">
        <v>53.20955</v>
      </c>
      <c r="G104" s="18">
        <v>6.0297700000000001</v>
      </c>
      <c r="H104" s="16" t="s">
        <v>253</v>
      </c>
      <c r="I104" s="16" t="s">
        <v>25</v>
      </c>
      <c r="J104" s="16" t="s">
        <v>254</v>
      </c>
      <c r="K104" s="16" t="s">
        <v>255</v>
      </c>
      <c r="L104" s="16" t="s">
        <v>256</v>
      </c>
      <c r="M104" s="16" t="s">
        <v>257</v>
      </c>
      <c r="N104" s="19">
        <v>585000000</v>
      </c>
      <c r="O104" s="19">
        <v>2010</v>
      </c>
      <c r="P104" s="16"/>
      <c r="Q104" s="16">
        <v>0</v>
      </c>
      <c r="R104" s="20"/>
      <c r="S104" s="2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5.75" customHeight="1">
      <c r="A105" s="42">
        <v>52.103000000000002</v>
      </c>
      <c r="B105" s="15" t="s">
        <v>427</v>
      </c>
      <c r="C105" s="21" t="s">
        <v>428</v>
      </c>
      <c r="D105" s="16" t="s">
        <v>373</v>
      </c>
      <c r="E105" s="16" t="s">
        <v>374</v>
      </c>
      <c r="F105" s="17">
        <v>52.103020000000001</v>
      </c>
      <c r="G105" s="18">
        <v>5.0722899999999997</v>
      </c>
      <c r="H105" s="16" t="s">
        <v>253</v>
      </c>
      <c r="I105" s="16" t="s">
        <v>25</v>
      </c>
      <c r="J105" s="16" t="s">
        <v>254</v>
      </c>
      <c r="K105" s="16" t="s">
        <v>255</v>
      </c>
      <c r="L105" s="16" t="s">
        <v>256</v>
      </c>
      <c r="M105" s="16" t="s">
        <v>257</v>
      </c>
      <c r="N105" s="19">
        <v>562000000</v>
      </c>
      <c r="O105" s="19">
        <v>2018</v>
      </c>
      <c r="P105" s="16"/>
      <c r="Q105" s="16">
        <v>0</v>
      </c>
      <c r="R105" s="20"/>
      <c r="S105" s="2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5.75" customHeight="1">
      <c r="A106" s="42">
        <v>51.97</v>
      </c>
      <c r="B106" s="15" t="s">
        <v>429</v>
      </c>
      <c r="C106" s="15" t="s">
        <v>430</v>
      </c>
      <c r="D106" s="16" t="s">
        <v>373</v>
      </c>
      <c r="E106" s="16" t="s">
        <v>374</v>
      </c>
      <c r="F106" s="17">
        <v>51.97054</v>
      </c>
      <c r="G106" s="18">
        <v>6.0003599999999997</v>
      </c>
      <c r="H106" s="16" t="s">
        <v>253</v>
      </c>
      <c r="I106" s="16" t="s">
        <v>25</v>
      </c>
      <c r="J106" s="16" t="s">
        <v>254</v>
      </c>
      <c r="K106" s="16" t="s">
        <v>255</v>
      </c>
      <c r="L106" s="16" t="s">
        <v>256</v>
      </c>
      <c r="M106" s="16" t="s">
        <v>260</v>
      </c>
      <c r="N106" s="19">
        <v>562000000</v>
      </c>
      <c r="O106" s="19">
        <v>2018</v>
      </c>
      <c r="P106" s="16"/>
      <c r="Q106" s="16">
        <v>0</v>
      </c>
      <c r="R106" s="20"/>
      <c r="S106" s="2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5.75" customHeight="1">
      <c r="A107" s="42">
        <v>51.683999999999997</v>
      </c>
      <c r="B107" s="15" t="s">
        <v>431</v>
      </c>
      <c r="C107" s="21" t="s">
        <v>432</v>
      </c>
      <c r="D107" s="16" t="s">
        <v>373</v>
      </c>
      <c r="E107" s="16" t="s">
        <v>374</v>
      </c>
      <c r="F107" s="17">
        <v>51.684899999999999</v>
      </c>
      <c r="G107" s="18">
        <v>4.5807900000000004</v>
      </c>
      <c r="H107" s="16" t="s">
        <v>253</v>
      </c>
      <c r="I107" s="16" t="s">
        <v>25</v>
      </c>
      <c r="J107" s="16" t="s">
        <v>254</v>
      </c>
      <c r="K107" s="16" t="s">
        <v>255</v>
      </c>
      <c r="L107" s="16" t="s">
        <v>256</v>
      </c>
      <c r="M107" s="16" t="s">
        <v>257</v>
      </c>
      <c r="N107" s="19">
        <v>514000000</v>
      </c>
      <c r="O107" s="19">
        <v>2018</v>
      </c>
      <c r="P107" s="16"/>
      <c r="Q107" s="16">
        <v>0</v>
      </c>
      <c r="R107" s="20"/>
      <c r="S107" s="2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5.75" customHeight="1">
      <c r="A108" s="42">
        <v>51.154000000000003</v>
      </c>
      <c r="B108" s="15" t="s">
        <v>431</v>
      </c>
      <c r="C108" s="21" t="s">
        <v>433</v>
      </c>
      <c r="D108" s="16" t="s">
        <v>373</v>
      </c>
      <c r="E108" s="16" t="s">
        <v>374</v>
      </c>
      <c r="F108" s="17">
        <v>51.15446</v>
      </c>
      <c r="G108" s="18">
        <v>5.9071800000000003</v>
      </c>
      <c r="H108" s="16" t="s">
        <v>253</v>
      </c>
      <c r="I108" s="16" t="s">
        <v>25</v>
      </c>
      <c r="J108" s="16" t="s">
        <v>254</v>
      </c>
      <c r="K108" s="16" t="s">
        <v>255</v>
      </c>
      <c r="L108" s="16" t="s">
        <v>256</v>
      </c>
      <c r="M108" s="16" t="s">
        <v>257</v>
      </c>
      <c r="N108" s="19">
        <v>514000000</v>
      </c>
      <c r="O108" s="19">
        <v>2018</v>
      </c>
      <c r="P108" s="16"/>
      <c r="Q108" s="16">
        <v>0</v>
      </c>
      <c r="R108" s="20"/>
      <c r="S108" s="2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5.75" customHeight="1">
      <c r="A109" s="42">
        <v>53.308999999999997</v>
      </c>
      <c r="B109" s="15" t="s">
        <v>434</v>
      </c>
      <c r="C109" s="15" t="s">
        <v>435</v>
      </c>
      <c r="D109" s="16" t="s">
        <v>373</v>
      </c>
      <c r="E109" s="16" t="s">
        <v>374</v>
      </c>
      <c r="F109" s="17">
        <v>53.309719999999999</v>
      </c>
      <c r="G109" s="18">
        <v>6.9876399999999999</v>
      </c>
      <c r="H109" s="16" t="s">
        <v>297</v>
      </c>
      <c r="I109" s="16" t="s">
        <v>298</v>
      </c>
      <c r="J109" s="16" t="s">
        <v>254</v>
      </c>
      <c r="K109" s="16" t="s">
        <v>255</v>
      </c>
      <c r="L109" s="16" t="s">
        <v>256</v>
      </c>
      <c r="M109" s="16" t="s">
        <v>260</v>
      </c>
      <c r="N109" s="19">
        <v>487000000</v>
      </c>
      <c r="O109" s="19">
        <v>2018</v>
      </c>
      <c r="P109" s="16"/>
      <c r="Q109" s="16">
        <v>0</v>
      </c>
      <c r="R109" s="20"/>
      <c r="S109" s="2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5.75" customHeight="1">
      <c r="A110" s="42">
        <v>53.319000000000003</v>
      </c>
      <c r="B110" s="15" t="s">
        <v>436</v>
      </c>
      <c r="C110" s="15" t="s">
        <v>436</v>
      </c>
      <c r="D110" s="16" t="s">
        <v>373</v>
      </c>
      <c r="E110" s="16" t="s">
        <v>374</v>
      </c>
      <c r="F110" s="17">
        <v>53.319325999999997</v>
      </c>
      <c r="G110" s="18">
        <v>6.9553890000000003</v>
      </c>
      <c r="H110" s="16" t="s">
        <v>361</v>
      </c>
      <c r="I110" s="16" t="s">
        <v>362</v>
      </c>
      <c r="J110" s="16" t="s">
        <v>254</v>
      </c>
      <c r="K110" s="16" t="s">
        <v>255</v>
      </c>
      <c r="L110" s="16" t="s">
        <v>256</v>
      </c>
      <c r="M110" s="16" t="s">
        <v>327</v>
      </c>
      <c r="N110" s="19">
        <v>473000000</v>
      </c>
      <c r="O110" s="19">
        <v>2018</v>
      </c>
      <c r="P110" s="16"/>
      <c r="Q110" s="16">
        <v>0</v>
      </c>
      <c r="R110" s="20"/>
      <c r="S110" s="2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5.75" customHeight="1">
      <c r="A111" s="42">
        <v>51.872999999999998</v>
      </c>
      <c r="B111" s="15" t="s">
        <v>437</v>
      </c>
      <c r="C111" s="15" t="s">
        <v>437</v>
      </c>
      <c r="D111" s="16" t="s">
        <v>373</v>
      </c>
      <c r="E111" s="16" t="s">
        <v>374</v>
      </c>
      <c r="F111" s="17">
        <v>51.873317999999998</v>
      </c>
      <c r="G111" s="18">
        <v>4.296894</v>
      </c>
      <c r="H111" s="16" t="s">
        <v>270</v>
      </c>
      <c r="I111" s="16" t="s">
        <v>389</v>
      </c>
      <c r="J111" s="16" t="s">
        <v>254</v>
      </c>
      <c r="K111" s="16" t="s">
        <v>255</v>
      </c>
      <c r="L111" s="16" t="s">
        <v>256</v>
      </c>
      <c r="M111" s="16" t="s">
        <v>260</v>
      </c>
      <c r="N111" s="19">
        <v>445000000</v>
      </c>
      <c r="O111" s="19">
        <v>2015</v>
      </c>
      <c r="P111" s="16"/>
      <c r="Q111" s="16">
        <v>0</v>
      </c>
      <c r="R111" s="20"/>
      <c r="S111" s="2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5.75" customHeight="1">
      <c r="A112" s="42">
        <v>51.546999999999997</v>
      </c>
      <c r="B112" s="15" t="s">
        <v>438</v>
      </c>
      <c r="C112" s="15" t="s">
        <v>439</v>
      </c>
      <c r="D112" s="16" t="s">
        <v>373</v>
      </c>
      <c r="E112" s="16" t="s">
        <v>374</v>
      </c>
      <c r="F112" s="17">
        <v>51.547620000000002</v>
      </c>
      <c r="G112" s="18">
        <v>4.4436099999999996</v>
      </c>
      <c r="H112" s="16" t="s">
        <v>297</v>
      </c>
      <c r="I112" s="16" t="s">
        <v>298</v>
      </c>
      <c r="J112" s="16" t="s">
        <v>254</v>
      </c>
      <c r="K112" s="16" t="s">
        <v>255</v>
      </c>
      <c r="L112" s="16" t="s">
        <v>256</v>
      </c>
      <c r="M112" s="16" t="s">
        <v>260</v>
      </c>
      <c r="N112" s="19">
        <v>397000000</v>
      </c>
      <c r="O112" s="19">
        <v>2018</v>
      </c>
      <c r="P112" s="16"/>
      <c r="Q112" s="16">
        <v>0</v>
      </c>
      <c r="R112" s="20"/>
      <c r="S112" s="2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5.75" customHeight="1">
      <c r="A113" s="42">
        <v>50.82</v>
      </c>
      <c r="B113" s="15" t="s">
        <v>440</v>
      </c>
      <c r="C113" s="15" t="s">
        <v>440</v>
      </c>
      <c r="D113" s="16" t="s">
        <v>373</v>
      </c>
      <c r="E113" s="16" t="s">
        <v>374</v>
      </c>
      <c r="F113" s="17">
        <v>50.820825999999997</v>
      </c>
      <c r="G113" s="18">
        <v>5.6926230000000002</v>
      </c>
      <c r="H113" s="16" t="s">
        <v>358</v>
      </c>
      <c r="I113" s="16" t="s">
        <v>359</v>
      </c>
      <c r="J113" s="16" t="s">
        <v>254</v>
      </c>
      <c r="K113" s="16" t="s">
        <v>255</v>
      </c>
      <c r="L113" s="16" t="s">
        <v>256</v>
      </c>
      <c r="M113" s="16" t="s">
        <v>260</v>
      </c>
      <c r="N113" s="19">
        <v>391000000</v>
      </c>
      <c r="O113" s="19">
        <v>2018</v>
      </c>
      <c r="P113" s="16"/>
      <c r="Q113" s="16">
        <v>0</v>
      </c>
      <c r="R113" s="20"/>
      <c r="S113" s="2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5.75" customHeight="1">
      <c r="A114" s="42">
        <v>51.933999999999997</v>
      </c>
      <c r="B114" s="15" t="s">
        <v>441</v>
      </c>
      <c r="C114" s="15" t="s">
        <v>441</v>
      </c>
      <c r="D114" s="16" t="s">
        <v>373</v>
      </c>
      <c r="E114" s="16" t="s">
        <v>374</v>
      </c>
      <c r="F114" s="17">
        <v>51.934939999999997</v>
      </c>
      <c r="G114" s="18">
        <v>4.1657299999999999</v>
      </c>
      <c r="H114" s="16" t="s">
        <v>253</v>
      </c>
      <c r="I114" s="16" t="s">
        <v>31</v>
      </c>
      <c r="J114" s="16" t="s">
        <v>254</v>
      </c>
      <c r="K114" s="16" t="s">
        <v>255</v>
      </c>
      <c r="L114" s="16" t="s">
        <v>256</v>
      </c>
      <c r="M114" s="16" t="s">
        <v>257</v>
      </c>
      <c r="N114" s="19">
        <v>390000000</v>
      </c>
      <c r="O114" s="19">
        <v>2018</v>
      </c>
      <c r="P114" s="16"/>
      <c r="Q114" s="16">
        <v>0</v>
      </c>
      <c r="R114" s="20"/>
      <c r="S114" s="2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5.75" customHeight="1">
      <c r="A115" s="42">
        <v>53.31</v>
      </c>
      <c r="B115" s="15" t="s">
        <v>442</v>
      </c>
      <c r="C115" s="15" t="s">
        <v>443</v>
      </c>
      <c r="D115" s="16" t="s">
        <v>373</v>
      </c>
      <c r="E115" s="16" t="s">
        <v>374</v>
      </c>
      <c r="F115" s="17">
        <v>53.310220000000001</v>
      </c>
      <c r="G115" s="18">
        <v>6.9839200000000003</v>
      </c>
      <c r="H115" s="16" t="s">
        <v>297</v>
      </c>
      <c r="I115" s="16" t="s">
        <v>444</v>
      </c>
      <c r="J115" s="16" t="s">
        <v>254</v>
      </c>
      <c r="K115" s="16" t="s">
        <v>255</v>
      </c>
      <c r="L115" s="16" t="s">
        <v>256</v>
      </c>
      <c r="M115" s="16" t="s">
        <v>257</v>
      </c>
      <c r="N115" s="19">
        <v>368000000</v>
      </c>
      <c r="O115" s="19">
        <v>2018</v>
      </c>
      <c r="P115" s="16"/>
      <c r="Q115" s="16">
        <v>0</v>
      </c>
      <c r="R115" s="20"/>
      <c r="S115" s="2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5.75" customHeight="1">
      <c r="A116" s="42">
        <v>51.814999999999998</v>
      </c>
      <c r="B116" s="15" t="s">
        <v>445</v>
      </c>
      <c r="C116" s="15" t="s">
        <v>446</v>
      </c>
      <c r="D116" s="16" t="s">
        <v>373</v>
      </c>
      <c r="E116" s="16" t="s">
        <v>374</v>
      </c>
      <c r="F116" s="17">
        <v>51.815420000000003</v>
      </c>
      <c r="G116" s="18">
        <v>4.7376699999999996</v>
      </c>
      <c r="H116" s="16" t="s">
        <v>297</v>
      </c>
      <c r="I116" s="16" t="s">
        <v>298</v>
      </c>
      <c r="J116" s="16" t="s">
        <v>254</v>
      </c>
      <c r="K116" s="16" t="s">
        <v>255</v>
      </c>
      <c r="L116" s="16" t="s">
        <v>256</v>
      </c>
      <c r="M116" s="16" t="s">
        <v>260</v>
      </c>
      <c r="N116" s="19">
        <v>341000000</v>
      </c>
      <c r="O116" s="19">
        <v>2018</v>
      </c>
      <c r="P116" s="16"/>
      <c r="Q116" s="22">
        <v>0</v>
      </c>
      <c r="R116" s="20"/>
      <c r="S116" s="2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5.75" customHeight="1">
      <c r="A117" s="42">
        <v>51.881999999999998</v>
      </c>
      <c r="B117" s="15" t="s">
        <v>447</v>
      </c>
      <c r="C117" s="15" t="s">
        <v>447</v>
      </c>
      <c r="D117" s="16" t="s">
        <v>373</v>
      </c>
      <c r="E117" s="16" t="s">
        <v>374</v>
      </c>
      <c r="F117" s="17">
        <v>51.88203</v>
      </c>
      <c r="G117" s="18">
        <v>4.2528639999999998</v>
      </c>
      <c r="H117" s="16" t="s">
        <v>270</v>
      </c>
      <c r="I117" s="16" t="s">
        <v>389</v>
      </c>
      <c r="J117" s="16" t="s">
        <v>254</v>
      </c>
      <c r="K117" s="16" t="s">
        <v>255</v>
      </c>
      <c r="L117" s="16" t="s">
        <v>256</v>
      </c>
      <c r="M117" s="16" t="s">
        <v>327</v>
      </c>
      <c r="N117" s="19">
        <v>329000000</v>
      </c>
      <c r="O117" s="19">
        <v>2018</v>
      </c>
      <c r="P117" s="16"/>
      <c r="Q117" s="16">
        <v>0</v>
      </c>
      <c r="R117" s="20"/>
      <c r="S117" s="2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5.75" customHeight="1">
      <c r="A118" s="42">
        <v>51.895000000000003</v>
      </c>
      <c r="B118" s="15" t="s">
        <v>448</v>
      </c>
      <c r="C118" s="15" t="s">
        <v>448</v>
      </c>
      <c r="D118" s="16" t="s">
        <v>373</v>
      </c>
      <c r="E118" s="16" t="s">
        <v>374</v>
      </c>
      <c r="F118" s="17">
        <v>51.895682000000001</v>
      </c>
      <c r="G118" s="18">
        <v>4.4743430000000002</v>
      </c>
      <c r="H118" s="16" t="s">
        <v>401</v>
      </c>
      <c r="I118" s="16" t="s">
        <v>402</v>
      </c>
      <c r="J118" s="16" t="s">
        <v>254</v>
      </c>
      <c r="K118" s="16" t="s">
        <v>255</v>
      </c>
      <c r="L118" s="16" t="s">
        <v>256</v>
      </c>
      <c r="M118" s="16" t="s">
        <v>260</v>
      </c>
      <c r="N118" s="19">
        <v>311000000</v>
      </c>
      <c r="O118" s="19">
        <v>2009</v>
      </c>
      <c r="P118" s="16"/>
      <c r="Q118" s="16">
        <v>0</v>
      </c>
      <c r="R118" s="20"/>
      <c r="S118" s="2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5.75" customHeight="1">
      <c r="A119" s="42">
        <v>51.953000000000003</v>
      </c>
      <c r="B119" s="15" t="s">
        <v>449</v>
      </c>
      <c r="C119" s="15" t="s">
        <v>449</v>
      </c>
      <c r="D119" s="16" t="s">
        <v>373</v>
      </c>
      <c r="E119" s="16" t="s">
        <v>374</v>
      </c>
      <c r="F119" s="17">
        <v>51.953589999999998</v>
      </c>
      <c r="G119" s="18">
        <v>4.5610999999999997</v>
      </c>
      <c r="H119" s="16" t="s">
        <v>253</v>
      </c>
      <c r="I119" s="16" t="s">
        <v>25</v>
      </c>
      <c r="J119" s="16" t="s">
        <v>254</v>
      </c>
      <c r="K119" s="16" t="s">
        <v>255</v>
      </c>
      <c r="L119" s="16" t="s">
        <v>256</v>
      </c>
      <c r="M119" s="16" t="s">
        <v>257</v>
      </c>
      <c r="N119" s="19">
        <v>304000000</v>
      </c>
      <c r="O119" s="19">
        <v>2018</v>
      </c>
      <c r="P119" s="16"/>
      <c r="Q119" s="16">
        <v>0</v>
      </c>
      <c r="R119" s="20"/>
      <c r="S119" s="2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5.75" customHeight="1">
      <c r="A120" s="42">
        <v>52.576999999999998</v>
      </c>
      <c r="B120" s="15" t="s">
        <v>450</v>
      </c>
      <c r="C120" s="15" t="s">
        <v>451</v>
      </c>
      <c r="D120" s="16" t="s">
        <v>373</v>
      </c>
      <c r="E120" s="16" t="s">
        <v>374</v>
      </c>
      <c r="F120" s="17">
        <v>52.577219999999997</v>
      </c>
      <c r="G120" s="18">
        <v>5.5302199999999999</v>
      </c>
      <c r="H120" s="16" t="s">
        <v>253</v>
      </c>
      <c r="I120" s="16" t="s">
        <v>25</v>
      </c>
      <c r="J120" s="16" t="s">
        <v>254</v>
      </c>
      <c r="K120" s="16" t="s">
        <v>255</v>
      </c>
      <c r="L120" s="16" t="s">
        <v>256</v>
      </c>
      <c r="M120" s="16" t="s">
        <v>257</v>
      </c>
      <c r="N120" s="19">
        <v>302000000</v>
      </c>
      <c r="O120" s="19">
        <v>2010</v>
      </c>
      <c r="P120" s="16"/>
      <c r="Q120" s="16">
        <v>0</v>
      </c>
      <c r="R120" s="20"/>
      <c r="S120" s="2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5.75" customHeight="1">
      <c r="A121" s="42">
        <v>51.222000000000001</v>
      </c>
      <c r="B121" s="15" t="s">
        <v>452</v>
      </c>
      <c r="C121" s="15" t="s">
        <v>452</v>
      </c>
      <c r="D121" s="16" t="s">
        <v>373</v>
      </c>
      <c r="E121" s="16" t="s">
        <v>374</v>
      </c>
      <c r="F121" s="17">
        <v>51.222754000000002</v>
      </c>
      <c r="G121" s="18">
        <v>5.9743040000000001</v>
      </c>
      <c r="H121" s="16" t="s">
        <v>361</v>
      </c>
      <c r="I121" s="16" t="s">
        <v>362</v>
      </c>
      <c r="J121" s="16" t="s">
        <v>254</v>
      </c>
      <c r="K121" s="16" t="s">
        <v>255</v>
      </c>
      <c r="L121" s="16" t="s">
        <v>256</v>
      </c>
      <c r="M121" s="16" t="s">
        <v>260</v>
      </c>
      <c r="N121" s="19">
        <v>300000000</v>
      </c>
      <c r="O121" s="19">
        <v>2013</v>
      </c>
      <c r="P121" s="16"/>
      <c r="Q121" s="16">
        <v>0</v>
      </c>
      <c r="R121" s="20"/>
      <c r="S121" s="2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5.75" customHeight="1">
      <c r="A122" s="42">
        <v>52.1</v>
      </c>
      <c r="B122" s="15" t="s">
        <v>427</v>
      </c>
      <c r="C122" s="21" t="s">
        <v>453</v>
      </c>
      <c r="D122" s="16" t="s">
        <v>373</v>
      </c>
      <c r="E122" s="16" t="s">
        <v>374</v>
      </c>
      <c r="F122" s="17">
        <v>52.100929999999998</v>
      </c>
      <c r="G122" s="18">
        <v>5.0791700000000004</v>
      </c>
      <c r="H122" s="16" t="s">
        <v>253</v>
      </c>
      <c r="I122" s="16" t="s">
        <v>25</v>
      </c>
      <c r="J122" s="16" t="s">
        <v>254</v>
      </c>
      <c r="K122" s="16" t="s">
        <v>255</v>
      </c>
      <c r="L122" s="16" t="s">
        <v>256</v>
      </c>
      <c r="M122" s="16" t="s">
        <v>257</v>
      </c>
      <c r="N122" s="19">
        <v>294000000</v>
      </c>
      <c r="O122" s="19">
        <v>2018</v>
      </c>
      <c r="P122" s="16"/>
      <c r="Q122" s="16">
        <v>0</v>
      </c>
      <c r="R122" s="20"/>
      <c r="S122" s="2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5.75" customHeight="1">
      <c r="A123" s="42">
        <v>51.845999999999997</v>
      </c>
      <c r="B123" s="15" t="s">
        <v>454</v>
      </c>
      <c r="C123" s="15" t="s">
        <v>454</v>
      </c>
      <c r="D123" s="16" t="s">
        <v>373</v>
      </c>
      <c r="E123" s="16" t="s">
        <v>374</v>
      </c>
      <c r="F123" s="17">
        <v>51.846299999999999</v>
      </c>
      <c r="G123" s="18">
        <v>5.7945200000000003</v>
      </c>
      <c r="H123" s="16" t="s">
        <v>253</v>
      </c>
      <c r="I123" s="16" t="s">
        <v>25</v>
      </c>
      <c r="J123" s="16" t="s">
        <v>254</v>
      </c>
      <c r="K123" s="16" t="s">
        <v>255</v>
      </c>
      <c r="L123" s="16" t="s">
        <v>256</v>
      </c>
      <c r="M123" s="16" t="s">
        <v>260</v>
      </c>
      <c r="N123" s="19">
        <v>286000000</v>
      </c>
      <c r="O123" s="19">
        <v>2018</v>
      </c>
      <c r="P123" s="16"/>
      <c r="Q123" s="16">
        <v>0</v>
      </c>
      <c r="R123" s="20"/>
      <c r="S123" s="2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5.75" customHeight="1">
      <c r="A124" s="42">
        <v>51.673999999999999</v>
      </c>
      <c r="B124" s="15" t="s">
        <v>455</v>
      </c>
      <c r="C124" s="15" t="s">
        <v>455</v>
      </c>
      <c r="D124" s="16" t="s">
        <v>373</v>
      </c>
      <c r="E124" s="16" t="s">
        <v>374</v>
      </c>
      <c r="F124" s="17">
        <v>51.674799999999998</v>
      </c>
      <c r="G124" s="18">
        <v>4.6007199999999999</v>
      </c>
      <c r="H124" s="16" t="s">
        <v>333</v>
      </c>
      <c r="I124" s="16" t="s">
        <v>334</v>
      </c>
      <c r="J124" s="16" t="s">
        <v>254</v>
      </c>
      <c r="K124" s="16" t="s">
        <v>255</v>
      </c>
      <c r="L124" s="16" t="s">
        <v>256</v>
      </c>
      <c r="M124" s="16" t="s">
        <v>327</v>
      </c>
      <c r="N124" s="19">
        <v>277000000</v>
      </c>
      <c r="O124" s="19">
        <v>2009</v>
      </c>
      <c r="P124" s="16"/>
      <c r="Q124" s="16">
        <v>0</v>
      </c>
      <c r="R124" s="20"/>
      <c r="S124" s="2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5.75" customHeight="1">
      <c r="A125" s="42">
        <v>51.234999999999999</v>
      </c>
      <c r="B125" s="15" t="s">
        <v>456</v>
      </c>
      <c r="C125" s="15" t="s">
        <v>457</v>
      </c>
      <c r="D125" s="16" t="s">
        <v>373</v>
      </c>
      <c r="E125" s="16" t="s">
        <v>374</v>
      </c>
      <c r="F125" s="17">
        <v>51.235819999999997</v>
      </c>
      <c r="G125" s="18">
        <v>3.8026</v>
      </c>
      <c r="H125" s="16" t="s">
        <v>333</v>
      </c>
      <c r="I125" s="16" t="s">
        <v>334</v>
      </c>
      <c r="J125" s="16" t="s">
        <v>254</v>
      </c>
      <c r="K125" s="16" t="s">
        <v>255</v>
      </c>
      <c r="L125" s="16" t="s">
        <v>256</v>
      </c>
      <c r="M125" s="16" t="s">
        <v>257</v>
      </c>
      <c r="N125" s="19">
        <v>276000000</v>
      </c>
      <c r="O125" s="19">
        <v>2018</v>
      </c>
      <c r="P125" s="16"/>
      <c r="Q125" s="16">
        <v>0</v>
      </c>
      <c r="R125" s="20"/>
      <c r="S125" s="2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5.75" customHeight="1">
      <c r="A126" s="42">
        <v>51.905999999999999</v>
      </c>
      <c r="B126" s="15" t="s">
        <v>458</v>
      </c>
      <c r="C126" s="15" t="s">
        <v>459</v>
      </c>
      <c r="D126" s="16" t="s">
        <v>373</v>
      </c>
      <c r="E126" s="16" t="s">
        <v>374</v>
      </c>
      <c r="F126" s="17">
        <v>51.906239999999997</v>
      </c>
      <c r="G126" s="18">
        <v>4.5731000000000002</v>
      </c>
      <c r="H126" s="16" t="s">
        <v>460</v>
      </c>
      <c r="I126" s="16" t="s">
        <v>461</v>
      </c>
      <c r="J126" s="16" t="s">
        <v>254</v>
      </c>
      <c r="K126" s="16" t="s">
        <v>255</v>
      </c>
      <c r="L126" s="16" t="s">
        <v>256</v>
      </c>
      <c r="M126" s="16" t="s">
        <v>327</v>
      </c>
      <c r="N126" s="19">
        <v>269000000</v>
      </c>
      <c r="O126" s="19">
        <v>2013</v>
      </c>
      <c r="P126" s="16"/>
      <c r="Q126" s="16">
        <v>0</v>
      </c>
      <c r="R126" s="20"/>
      <c r="S126" s="2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5.75" customHeight="1">
      <c r="A127" s="42">
        <v>52.247</v>
      </c>
      <c r="B127" s="15" t="s">
        <v>462</v>
      </c>
      <c r="C127" s="15" t="s">
        <v>462</v>
      </c>
      <c r="D127" s="16" t="s">
        <v>373</v>
      </c>
      <c r="E127" s="16" t="s">
        <v>374</v>
      </c>
      <c r="F127" s="17">
        <v>52.247334000000002</v>
      </c>
      <c r="G127" s="18">
        <v>6.7950679999999997</v>
      </c>
      <c r="H127" s="16" t="s">
        <v>361</v>
      </c>
      <c r="I127" s="16" t="s">
        <v>362</v>
      </c>
      <c r="J127" s="16" t="s">
        <v>254</v>
      </c>
      <c r="K127" s="16" t="s">
        <v>255</v>
      </c>
      <c r="L127" s="16" t="s">
        <v>256</v>
      </c>
      <c r="M127" s="16" t="s">
        <v>260</v>
      </c>
      <c r="N127" s="19">
        <v>255000000</v>
      </c>
      <c r="O127" s="19">
        <v>2018</v>
      </c>
      <c r="P127" s="16"/>
      <c r="Q127" s="16">
        <v>0</v>
      </c>
      <c r="R127" s="20"/>
      <c r="S127" s="2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5.75" customHeight="1">
      <c r="A128" s="42">
        <v>51.969000000000001</v>
      </c>
      <c r="B128" s="15" t="s">
        <v>463</v>
      </c>
      <c r="C128" s="15" t="s">
        <v>463</v>
      </c>
      <c r="D128" s="16" t="s">
        <v>373</v>
      </c>
      <c r="E128" s="16" t="s">
        <v>374</v>
      </c>
      <c r="F128" s="17">
        <v>51.969970000000004</v>
      </c>
      <c r="G128" s="18">
        <v>5.7284600000000001</v>
      </c>
      <c r="H128" s="16" t="s">
        <v>263</v>
      </c>
      <c r="I128" s="16" t="s">
        <v>464</v>
      </c>
      <c r="J128" s="16" t="s">
        <v>254</v>
      </c>
      <c r="K128" s="16" t="s">
        <v>255</v>
      </c>
      <c r="L128" s="16" t="s">
        <v>256</v>
      </c>
      <c r="M128" s="16" t="s">
        <v>257</v>
      </c>
      <c r="N128" s="19">
        <v>241000000</v>
      </c>
      <c r="O128" s="19">
        <v>2018</v>
      </c>
      <c r="P128" s="16"/>
      <c r="Q128" s="16">
        <v>0</v>
      </c>
      <c r="R128" s="20"/>
      <c r="S128" s="2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5.75" customHeight="1">
      <c r="A129" s="42">
        <v>51.890999999999998</v>
      </c>
      <c r="B129" s="15" t="s">
        <v>465</v>
      </c>
      <c r="C129" s="15" t="s">
        <v>466</v>
      </c>
      <c r="D129" s="16" t="s">
        <v>373</v>
      </c>
      <c r="E129" s="16" t="s">
        <v>374</v>
      </c>
      <c r="F129" s="17">
        <v>51.89141</v>
      </c>
      <c r="G129" s="18">
        <v>4.26431</v>
      </c>
      <c r="H129" s="16" t="s">
        <v>270</v>
      </c>
      <c r="I129" s="16" t="s">
        <v>424</v>
      </c>
      <c r="J129" s="16" t="s">
        <v>254</v>
      </c>
      <c r="K129" s="16" t="s">
        <v>255</v>
      </c>
      <c r="L129" s="16" t="s">
        <v>256</v>
      </c>
      <c r="M129" s="16" t="s">
        <v>260</v>
      </c>
      <c r="N129" s="19">
        <v>240000000</v>
      </c>
      <c r="O129" s="19">
        <v>2018</v>
      </c>
      <c r="P129" s="16"/>
      <c r="Q129" s="16">
        <v>0</v>
      </c>
      <c r="R129" s="20"/>
      <c r="S129" s="2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5.75" customHeight="1">
      <c r="A130" s="42">
        <v>51.89</v>
      </c>
      <c r="B130" s="15" t="s">
        <v>467</v>
      </c>
      <c r="C130" s="15" t="s">
        <v>467</v>
      </c>
      <c r="D130" s="16" t="s">
        <v>373</v>
      </c>
      <c r="E130" s="16" t="s">
        <v>374</v>
      </c>
      <c r="F130" s="17">
        <v>51.890922000000003</v>
      </c>
      <c r="G130" s="18">
        <v>4.2572409999999996</v>
      </c>
      <c r="H130" s="16" t="s">
        <v>361</v>
      </c>
      <c r="I130" s="16" t="s">
        <v>362</v>
      </c>
      <c r="J130" s="16" t="s">
        <v>254</v>
      </c>
      <c r="K130" s="16" t="s">
        <v>255</v>
      </c>
      <c r="L130" s="16" t="s">
        <v>256</v>
      </c>
      <c r="M130" s="16" t="s">
        <v>260</v>
      </c>
      <c r="N130" s="19">
        <v>237000000</v>
      </c>
      <c r="O130" s="19">
        <v>2018</v>
      </c>
      <c r="P130" s="16"/>
      <c r="Q130" s="16">
        <v>0</v>
      </c>
      <c r="R130" s="20"/>
      <c r="S130" s="2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5.75" customHeight="1">
      <c r="A131" s="42">
        <v>53.19</v>
      </c>
      <c r="B131" s="15" t="s">
        <v>468</v>
      </c>
      <c r="C131" s="15" t="s">
        <v>469</v>
      </c>
      <c r="D131" s="16" t="s">
        <v>373</v>
      </c>
      <c r="E131" s="16" t="s">
        <v>374</v>
      </c>
      <c r="F131" s="17">
        <v>53.190449999999998</v>
      </c>
      <c r="G131" s="18">
        <v>5.4291</v>
      </c>
      <c r="H131" s="16" t="s">
        <v>297</v>
      </c>
      <c r="I131" s="16" t="s">
        <v>298</v>
      </c>
      <c r="J131" s="16" t="s">
        <v>254</v>
      </c>
      <c r="K131" s="16" t="s">
        <v>255</v>
      </c>
      <c r="L131" s="16" t="s">
        <v>256</v>
      </c>
      <c r="M131" s="16" t="s">
        <v>327</v>
      </c>
      <c r="N131" s="19">
        <v>231000000</v>
      </c>
      <c r="O131" s="19">
        <v>2018</v>
      </c>
      <c r="P131" s="16"/>
      <c r="Q131" s="16">
        <v>0</v>
      </c>
      <c r="R131" s="20"/>
      <c r="S131" s="2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5.75" customHeight="1">
      <c r="A132" s="42">
        <v>53.313000000000002</v>
      </c>
      <c r="B132" s="15" t="s">
        <v>470</v>
      </c>
      <c r="C132" s="15" t="s">
        <v>471</v>
      </c>
      <c r="D132" s="16" t="s">
        <v>373</v>
      </c>
      <c r="E132" s="16" t="s">
        <v>374</v>
      </c>
      <c r="F132" s="17">
        <v>53.313749999999999</v>
      </c>
      <c r="G132" s="18">
        <v>6.9624300000000003</v>
      </c>
      <c r="H132" s="16" t="s">
        <v>270</v>
      </c>
      <c r="I132" s="16" t="s">
        <v>472</v>
      </c>
      <c r="J132" s="16" t="s">
        <v>254</v>
      </c>
      <c r="K132" s="16" t="s">
        <v>255</v>
      </c>
      <c r="L132" s="16" t="s">
        <v>256</v>
      </c>
      <c r="M132" s="16" t="s">
        <v>257</v>
      </c>
      <c r="N132" s="19">
        <v>218000000</v>
      </c>
      <c r="O132" s="19">
        <v>2018</v>
      </c>
      <c r="P132" s="16"/>
      <c r="Q132" s="16">
        <v>0</v>
      </c>
      <c r="R132" s="20"/>
      <c r="S132" s="2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5.75" customHeight="1">
      <c r="A133" s="42">
        <v>51.694000000000003</v>
      </c>
      <c r="B133" s="15" t="s">
        <v>473</v>
      </c>
      <c r="C133" s="15" t="s">
        <v>473</v>
      </c>
      <c r="D133" s="16" t="s">
        <v>373</v>
      </c>
      <c r="E133" s="16" t="s">
        <v>374</v>
      </c>
      <c r="F133" s="17">
        <v>51.694617000000001</v>
      </c>
      <c r="G133" s="18">
        <v>4.6020719999999997</v>
      </c>
      <c r="H133" s="16" t="s">
        <v>401</v>
      </c>
      <c r="I133" s="16" t="s">
        <v>402</v>
      </c>
      <c r="J133" s="16" t="s">
        <v>254</v>
      </c>
      <c r="K133" s="16" t="s">
        <v>255</v>
      </c>
      <c r="L133" s="16" t="s">
        <v>256</v>
      </c>
      <c r="M133" s="16" t="s">
        <v>260</v>
      </c>
      <c r="N133" s="19">
        <v>212000000</v>
      </c>
      <c r="O133" s="19">
        <v>2018</v>
      </c>
      <c r="P133" s="16"/>
      <c r="Q133" s="16">
        <v>0</v>
      </c>
      <c r="R133" s="20"/>
      <c r="S133" s="2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5.75" customHeight="1">
      <c r="A134" s="42">
        <v>51.924999999999997</v>
      </c>
      <c r="B134" s="15" t="s">
        <v>474</v>
      </c>
      <c r="C134" s="15" t="s">
        <v>475</v>
      </c>
      <c r="D134" s="16" t="s">
        <v>373</v>
      </c>
      <c r="E134" s="16" t="s">
        <v>374</v>
      </c>
      <c r="F134" s="17">
        <v>51.92595</v>
      </c>
      <c r="G134" s="18">
        <v>4.0039999999999996</v>
      </c>
      <c r="H134" s="16" t="s">
        <v>297</v>
      </c>
      <c r="I134" s="16" t="s">
        <v>476</v>
      </c>
      <c r="J134" s="16" t="s">
        <v>254</v>
      </c>
      <c r="K134" s="16" t="s">
        <v>255</v>
      </c>
      <c r="L134" s="16" t="s">
        <v>256</v>
      </c>
      <c r="M134" s="16" t="s">
        <v>327</v>
      </c>
      <c r="N134" s="19">
        <v>200000000</v>
      </c>
      <c r="O134" s="19">
        <v>2008</v>
      </c>
      <c r="P134" s="16"/>
      <c r="Q134" s="16">
        <v>0</v>
      </c>
      <c r="R134" s="20"/>
      <c r="S134" s="2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5.75" customHeight="1">
      <c r="A135" s="42">
        <v>52.075000000000003</v>
      </c>
      <c r="B135" s="15" t="s">
        <v>477</v>
      </c>
      <c r="C135" s="15" t="s">
        <v>477</v>
      </c>
      <c r="D135" s="16" t="s">
        <v>373</v>
      </c>
      <c r="E135" s="16" t="s">
        <v>374</v>
      </c>
      <c r="F135" s="17">
        <v>52.075920000000004</v>
      </c>
      <c r="G135" s="18">
        <v>4.2905600000000002</v>
      </c>
      <c r="H135" s="16" t="s">
        <v>253</v>
      </c>
      <c r="I135" s="16" t="s">
        <v>25</v>
      </c>
      <c r="J135" s="16" t="s">
        <v>254</v>
      </c>
      <c r="K135" s="16" t="s">
        <v>255</v>
      </c>
      <c r="L135" s="16" t="s">
        <v>256</v>
      </c>
      <c r="M135" s="16" t="s">
        <v>257</v>
      </c>
      <c r="N135" s="19">
        <v>177000000</v>
      </c>
      <c r="O135" s="19">
        <v>2018</v>
      </c>
      <c r="P135" s="16"/>
      <c r="Q135" s="16">
        <v>0</v>
      </c>
      <c r="R135" s="20"/>
      <c r="S135" s="2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5.75" customHeight="1">
      <c r="A136" s="42">
        <v>51.889000000000003</v>
      </c>
      <c r="B136" s="15" t="s">
        <v>478</v>
      </c>
      <c r="C136" s="15" t="s">
        <v>479</v>
      </c>
      <c r="D136" s="16" t="s">
        <v>373</v>
      </c>
      <c r="E136" s="16" t="s">
        <v>374</v>
      </c>
      <c r="F136" s="17">
        <v>51.889049999999997</v>
      </c>
      <c r="G136" s="18">
        <v>4.2541399999999996</v>
      </c>
      <c r="H136" s="16" t="s">
        <v>253</v>
      </c>
      <c r="I136" s="16" t="s">
        <v>25</v>
      </c>
      <c r="J136" s="16" t="s">
        <v>254</v>
      </c>
      <c r="K136" s="16" t="s">
        <v>255</v>
      </c>
      <c r="L136" s="16" t="s">
        <v>256</v>
      </c>
      <c r="M136" s="16" t="s">
        <v>257</v>
      </c>
      <c r="N136" s="19">
        <v>174000000</v>
      </c>
      <c r="O136" s="19">
        <v>2018</v>
      </c>
      <c r="P136" s="16"/>
      <c r="Q136" s="16">
        <v>0</v>
      </c>
      <c r="R136" s="20"/>
      <c r="S136" s="2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5.75" customHeight="1">
      <c r="A137" s="42">
        <v>50.857999999999997</v>
      </c>
      <c r="B137" s="15" t="s">
        <v>480</v>
      </c>
      <c r="C137" s="15" t="s">
        <v>480</v>
      </c>
      <c r="D137" s="16" t="s">
        <v>373</v>
      </c>
      <c r="E137" s="16" t="s">
        <v>374</v>
      </c>
      <c r="F137" s="17">
        <v>50.858578000000001</v>
      </c>
      <c r="G137" s="18">
        <v>5.6945759999999996</v>
      </c>
      <c r="H137" s="16" t="s">
        <v>481</v>
      </c>
      <c r="I137" s="16" t="s">
        <v>482</v>
      </c>
      <c r="J137" s="16" t="s">
        <v>254</v>
      </c>
      <c r="K137" s="16" t="s">
        <v>255</v>
      </c>
      <c r="L137" s="16" t="s">
        <v>256</v>
      </c>
      <c r="M137" s="16" t="s">
        <v>260</v>
      </c>
      <c r="N137" s="19">
        <v>173000000</v>
      </c>
      <c r="O137" s="19">
        <v>2018</v>
      </c>
      <c r="P137" s="16"/>
      <c r="Q137" s="16">
        <v>0</v>
      </c>
      <c r="R137" s="20"/>
      <c r="S137" s="2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5.75" customHeight="1">
      <c r="A138" s="42">
        <v>53.213000000000001</v>
      </c>
      <c r="B138" s="15" t="s">
        <v>483</v>
      </c>
      <c r="C138" s="15" t="s">
        <v>484</v>
      </c>
      <c r="D138" s="16" t="s">
        <v>373</v>
      </c>
      <c r="E138" s="16" t="s">
        <v>374</v>
      </c>
      <c r="F138" s="17">
        <v>53.213790000000003</v>
      </c>
      <c r="G138" s="18">
        <v>6.4951100000000004</v>
      </c>
      <c r="H138" s="16" t="s">
        <v>333</v>
      </c>
      <c r="I138" s="16" t="s">
        <v>334</v>
      </c>
      <c r="J138" s="16" t="s">
        <v>254</v>
      </c>
      <c r="K138" s="16" t="s">
        <v>255</v>
      </c>
      <c r="L138" s="16" t="s">
        <v>256</v>
      </c>
      <c r="M138" s="16" t="s">
        <v>260</v>
      </c>
      <c r="N138" s="19">
        <v>173000000</v>
      </c>
      <c r="O138" s="19">
        <v>2018</v>
      </c>
      <c r="P138" s="16"/>
      <c r="Q138" s="16">
        <v>0</v>
      </c>
      <c r="R138" s="20"/>
      <c r="S138" s="2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5.75" customHeight="1">
      <c r="A139" s="42">
        <v>51.969000000000001</v>
      </c>
      <c r="B139" s="15" t="s">
        <v>485</v>
      </c>
      <c r="C139" s="15" t="s">
        <v>486</v>
      </c>
      <c r="D139" s="16" t="s">
        <v>373</v>
      </c>
      <c r="E139" s="16" t="s">
        <v>374</v>
      </c>
      <c r="F139" s="17">
        <v>51.969970000000004</v>
      </c>
      <c r="G139" s="18">
        <v>5.7284600000000001</v>
      </c>
      <c r="H139" s="16" t="s">
        <v>263</v>
      </c>
      <c r="I139" s="16" t="s">
        <v>464</v>
      </c>
      <c r="J139" s="16" t="s">
        <v>254</v>
      </c>
      <c r="K139" s="16" t="s">
        <v>255</v>
      </c>
      <c r="L139" s="16" t="s">
        <v>256</v>
      </c>
      <c r="M139" s="16" t="s">
        <v>257</v>
      </c>
      <c r="N139" s="19">
        <v>167000000</v>
      </c>
      <c r="O139" s="19">
        <v>2018</v>
      </c>
      <c r="P139" s="16"/>
      <c r="Q139" s="16">
        <v>0</v>
      </c>
      <c r="R139" s="20"/>
      <c r="S139" s="2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5.75" customHeight="1">
      <c r="A140" s="42">
        <v>52.774000000000001</v>
      </c>
      <c r="B140" s="15" t="s">
        <v>487</v>
      </c>
      <c r="C140" s="15" t="s">
        <v>488</v>
      </c>
      <c r="D140" s="16" t="s">
        <v>373</v>
      </c>
      <c r="E140" s="16" t="s">
        <v>374</v>
      </c>
      <c r="F140" s="17">
        <v>52.774990000000003</v>
      </c>
      <c r="G140" s="18">
        <v>6.9069900000000004</v>
      </c>
      <c r="H140" s="16" t="s">
        <v>253</v>
      </c>
      <c r="I140" s="16" t="s">
        <v>25</v>
      </c>
      <c r="J140" s="16" t="s">
        <v>254</v>
      </c>
      <c r="K140" s="16" t="s">
        <v>255</v>
      </c>
      <c r="L140" s="16" t="s">
        <v>256</v>
      </c>
      <c r="M140" s="16" t="s">
        <v>260</v>
      </c>
      <c r="N140" s="19">
        <v>163000000</v>
      </c>
      <c r="O140" s="19">
        <v>2018</v>
      </c>
      <c r="P140" s="16"/>
      <c r="Q140" s="16">
        <v>0</v>
      </c>
      <c r="R140" s="20"/>
      <c r="S140" s="2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5.75" customHeight="1">
      <c r="A141" s="42">
        <v>52.162999999999997</v>
      </c>
      <c r="B141" s="15" t="s">
        <v>489</v>
      </c>
      <c r="C141" s="15" t="s">
        <v>489</v>
      </c>
      <c r="D141" s="16" t="s">
        <v>373</v>
      </c>
      <c r="E141" s="16" t="s">
        <v>374</v>
      </c>
      <c r="F141" s="17">
        <v>52.163980000000002</v>
      </c>
      <c r="G141" s="18">
        <v>4.49404</v>
      </c>
      <c r="H141" s="16" t="s">
        <v>253</v>
      </c>
      <c r="I141" s="16" t="s">
        <v>25</v>
      </c>
      <c r="J141" s="16" t="s">
        <v>254</v>
      </c>
      <c r="K141" s="16" t="s">
        <v>255</v>
      </c>
      <c r="L141" s="16" t="s">
        <v>256</v>
      </c>
      <c r="M141" s="16" t="s">
        <v>257</v>
      </c>
      <c r="N141" s="19">
        <v>161000000</v>
      </c>
      <c r="O141" s="19">
        <v>2018</v>
      </c>
      <c r="P141" s="16"/>
      <c r="Q141" s="16">
        <v>0</v>
      </c>
      <c r="R141" s="20"/>
      <c r="S141" s="2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5.75" customHeight="1">
      <c r="A142" s="42">
        <v>51.17</v>
      </c>
      <c r="B142" s="15" t="s">
        <v>490</v>
      </c>
      <c r="C142" s="15" t="s">
        <v>490</v>
      </c>
      <c r="D142" s="16" t="s">
        <v>373</v>
      </c>
      <c r="E142" s="16" t="s">
        <v>374</v>
      </c>
      <c r="F142" s="17">
        <v>51.170610000000003</v>
      </c>
      <c r="G142" s="18">
        <v>6.0437099999999999</v>
      </c>
      <c r="H142" s="16" t="s">
        <v>274</v>
      </c>
      <c r="I142" s="16" t="s">
        <v>491</v>
      </c>
      <c r="J142" s="16" t="s">
        <v>254</v>
      </c>
      <c r="K142" s="16" t="s">
        <v>255</v>
      </c>
      <c r="L142" s="16" t="s">
        <v>256</v>
      </c>
      <c r="M142" s="16" t="s">
        <v>257</v>
      </c>
      <c r="N142" s="19">
        <v>159000000</v>
      </c>
      <c r="O142" s="19">
        <v>2018</v>
      </c>
      <c r="P142" s="16"/>
      <c r="Q142" s="16">
        <v>0</v>
      </c>
      <c r="R142" s="20"/>
      <c r="S142" s="2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5.75" customHeight="1">
      <c r="A143" s="42">
        <v>52.728000000000002</v>
      </c>
      <c r="B143" s="15" t="s">
        <v>492</v>
      </c>
      <c r="C143" s="15" t="s">
        <v>493</v>
      </c>
      <c r="D143" s="16" t="s">
        <v>373</v>
      </c>
      <c r="E143" s="16" t="s">
        <v>374</v>
      </c>
      <c r="F143" s="17">
        <v>52.728450000000002</v>
      </c>
      <c r="G143" s="18">
        <v>6.9978800000000003</v>
      </c>
      <c r="H143" s="16" t="s">
        <v>253</v>
      </c>
      <c r="I143" s="16" t="s">
        <v>25</v>
      </c>
      <c r="J143" s="16" t="s">
        <v>254</v>
      </c>
      <c r="K143" s="16" t="s">
        <v>255</v>
      </c>
      <c r="L143" s="16" t="s">
        <v>256</v>
      </c>
      <c r="M143" s="16" t="s">
        <v>257</v>
      </c>
      <c r="N143" s="19">
        <v>159000000</v>
      </c>
      <c r="O143" s="19">
        <v>2008</v>
      </c>
      <c r="P143" s="16"/>
      <c r="Q143" s="16">
        <v>0</v>
      </c>
      <c r="R143" s="20"/>
      <c r="S143" s="2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5.75" customHeight="1">
      <c r="A144" s="42">
        <v>51.872</v>
      </c>
      <c r="B144" s="15" t="s">
        <v>494</v>
      </c>
      <c r="C144" s="15" t="s">
        <v>494</v>
      </c>
      <c r="D144" s="16" t="s">
        <v>373</v>
      </c>
      <c r="E144" s="16" t="s">
        <v>374</v>
      </c>
      <c r="F144" s="17">
        <v>51.872875000000001</v>
      </c>
      <c r="G144" s="18">
        <v>4.3172360000000003</v>
      </c>
      <c r="H144" s="16" t="s">
        <v>481</v>
      </c>
      <c r="I144" s="16" t="s">
        <v>495</v>
      </c>
      <c r="J144" s="16" t="s">
        <v>254</v>
      </c>
      <c r="K144" s="16" t="s">
        <v>255</v>
      </c>
      <c r="L144" s="16" t="s">
        <v>256</v>
      </c>
      <c r="M144" s="16" t="s">
        <v>260</v>
      </c>
      <c r="N144" s="19">
        <v>154000000</v>
      </c>
      <c r="O144" s="19">
        <v>2015</v>
      </c>
      <c r="P144" s="16"/>
      <c r="Q144" s="16">
        <v>0</v>
      </c>
      <c r="R144" s="20"/>
      <c r="S144" s="2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5.75" customHeight="1">
      <c r="A145" s="42">
        <v>51.618000000000002</v>
      </c>
      <c r="B145" s="15" t="s">
        <v>496</v>
      </c>
      <c r="C145" s="15" t="s">
        <v>496</v>
      </c>
      <c r="D145" s="16" t="s">
        <v>373</v>
      </c>
      <c r="E145" s="16" t="s">
        <v>374</v>
      </c>
      <c r="F145" s="17">
        <v>51.618180000000002</v>
      </c>
      <c r="G145" s="18">
        <v>4.4343700000000004</v>
      </c>
      <c r="H145" s="16" t="s">
        <v>333</v>
      </c>
      <c r="I145" s="16" t="s">
        <v>334</v>
      </c>
      <c r="J145" s="16" t="s">
        <v>254</v>
      </c>
      <c r="K145" s="16" t="s">
        <v>255</v>
      </c>
      <c r="L145" s="16" t="s">
        <v>256</v>
      </c>
      <c r="M145" s="16" t="s">
        <v>257</v>
      </c>
      <c r="N145" s="19">
        <v>149000000</v>
      </c>
      <c r="O145" s="19">
        <v>2018</v>
      </c>
      <c r="P145" s="16"/>
      <c r="Q145" s="16">
        <v>0</v>
      </c>
      <c r="R145" s="20"/>
      <c r="S145" s="2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5.75" customHeight="1">
      <c r="A146" s="42">
        <v>51.689</v>
      </c>
      <c r="B146" s="15" t="s">
        <v>497</v>
      </c>
      <c r="C146" s="15" t="s">
        <v>497</v>
      </c>
      <c r="D146" s="16" t="s">
        <v>373</v>
      </c>
      <c r="E146" s="16" t="s">
        <v>374</v>
      </c>
      <c r="F146" s="17">
        <v>51.689619999999998</v>
      </c>
      <c r="G146" s="18">
        <v>4.5801600000000002</v>
      </c>
      <c r="H146" s="16" t="s">
        <v>297</v>
      </c>
      <c r="I146" s="16" t="s">
        <v>298</v>
      </c>
      <c r="J146" s="16" t="s">
        <v>254</v>
      </c>
      <c r="K146" s="16" t="s">
        <v>255</v>
      </c>
      <c r="L146" s="16" t="s">
        <v>256</v>
      </c>
      <c r="M146" s="16" t="s">
        <v>327</v>
      </c>
      <c r="N146" s="19">
        <v>149000000</v>
      </c>
      <c r="O146" s="19">
        <v>2018</v>
      </c>
      <c r="P146" s="16"/>
      <c r="Q146" s="16">
        <v>0</v>
      </c>
      <c r="R146" s="20"/>
      <c r="S146" s="2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5.75" customHeight="1">
      <c r="A147" s="42">
        <v>52.097000000000001</v>
      </c>
      <c r="B147" s="15" t="s">
        <v>498</v>
      </c>
      <c r="C147" s="15" t="s">
        <v>499</v>
      </c>
      <c r="D147" s="16" t="s">
        <v>373</v>
      </c>
      <c r="E147" s="16" t="s">
        <v>374</v>
      </c>
      <c r="F147" s="17">
        <v>52.097560000000001</v>
      </c>
      <c r="G147" s="18">
        <v>6.0547700000000004</v>
      </c>
      <c r="H147" s="16" t="s">
        <v>263</v>
      </c>
      <c r="I147" s="16" t="s">
        <v>464</v>
      </c>
      <c r="J147" s="16" t="s">
        <v>254</v>
      </c>
      <c r="K147" s="16" t="s">
        <v>255</v>
      </c>
      <c r="L147" s="16" t="s">
        <v>256</v>
      </c>
      <c r="M147" s="16" t="s">
        <v>257</v>
      </c>
      <c r="N147" s="19">
        <v>146000000</v>
      </c>
      <c r="O147" s="19">
        <v>2018</v>
      </c>
      <c r="P147" s="16"/>
      <c r="Q147" s="16">
        <v>0</v>
      </c>
      <c r="R147" s="20"/>
      <c r="S147" s="2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5.75" customHeight="1">
      <c r="A148" s="42">
        <v>51.451999999999998</v>
      </c>
      <c r="B148" s="15" t="s">
        <v>500</v>
      </c>
      <c r="C148" s="15" t="s">
        <v>500</v>
      </c>
      <c r="D148" s="16" t="s">
        <v>373</v>
      </c>
      <c r="E148" s="16" t="s">
        <v>374</v>
      </c>
      <c r="F148" s="17">
        <v>51.452576000000001</v>
      </c>
      <c r="G148" s="18">
        <v>3.6910880000000001</v>
      </c>
      <c r="H148" s="16" t="s">
        <v>270</v>
      </c>
      <c r="I148" s="16" t="s">
        <v>387</v>
      </c>
      <c r="J148" s="16" t="s">
        <v>254</v>
      </c>
      <c r="K148" s="16" t="s">
        <v>255</v>
      </c>
      <c r="L148" s="16" t="s">
        <v>256</v>
      </c>
      <c r="M148" s="16" t="s">
        <v>260</v>
      </c>
      <c r="N148" s="19">
        <v>146000000</v>
      </c>
      <c r="O148" s="19">
        <v>2012</v>
      </c>
      <c r="P148" s="16"/>
      <c r="Q148" s="16">
        <v>0</v>
      </c>
      <c r="R148" s="20"/>
      <c r="S148" s="2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5.75" customHeight="1">
      <c r="A149" s="42">
        <v>51.962000000000003</v>
      </c>
      <c r="B149" s="15" t="s">
        <v>501</v>
      </c>
      <c r="C149" s="15" t="s">
        <v>501</v>
      </c>
      <c r="D149" s="16" t="s">
        <v>373</v>
      </c>
      <c r="E149" s="16" t="s">
        <v>374</v>
      </c>
      <c r="F149" s="17">
        <v>51.962381000000001</v>
      </c>
      <c r="G149" s="18">
        <v>4.1237529999999998</v>
      </c>
      <c r="H149" s="16" t="s">
        <v>481</v>
      </c>
      <c r="I149" s="16" t="s">
        <v>502</v>
      </c>
      <c r="J149" s="16" t="s">
        <v>254</v>
      </c>
      <c r="K149" s="16" t="s">
        <v>255</v>
      </c>
      <c r="L149" s="16" t="s">
        <v>256</v>
      </c>
      <c r="M149" s="16" t="s">
        <v>260</v>
      </c>
      <c r="N149" s="19">
        <v>145000000</v>
      </c>
      <c r="O149" s="19">
        <v>2018</v>
      </c>
      <c r="P149" s="16"/>
      <c r="Q149" s="16">
        <v>0</v>
      </c>
      <c r="R149" s="20"/>
      <c r="S149" s="2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5.75" customHeight="1">
      <c r="A150" s="42">
        <v>53.296999999999997</v>
      </c>
      <c r="B150" s="15" t="s">
        <v>503</v>
      </c>
      <c r="C150" s="15" t="s">
        <v>504</v>
      </c>
      <c r="D150" s="16" t="s">
        <v>373</v>
      </c>
      <c r="E150" s="16" t="s">
        <v>374</v>
      </c>
      <c r="F150" s="17">
        <v>53.297190000000001</v>
      </c>
      <c r="G150" s="18">
        <v>6.9654100000000003</v>
      </c>
      <c r="H150" s="16" t="s">
        <v>270</v>
      </c>
      <c r="I150" s="16" t="s">
        <v>424</v>
      </c>
      <c r="J150" s="16" t="s">
        <v>254</v>
      </c>
      <c r="K150" s="16" t="s">
        <v>255</v>
      </c>
      <c r="L150" s="16" t="s">
        <v>256</v>
      </c>
      <c r="M150" s="16" t="s">
        <v>260</v>
      </c>
      <c r="N150" s="19">
        <v>142000000</v>
      </c>
      <c r="O150" s="19">
        <v>2018</v>
      </c>
      <c r="P150" s="16"/>
      <c r="Q150" s="16">
        <v>0</v>
      </c>
      <c r="R150" s="20"/>
      <c r="S150" s="2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5.75" customHeight="1">
      <c r="A151" s="42">
        <v>51.878999999999998</v>
      </c>
      <c r="B151" s="15" t="s">
        <v>505</v>
      </c>
      <c r="C151" s="15" t="s">
        <v>506</v>
      </c>
      <c r="D151" s="16" t="s">
        <v>373</v>
      </c>
      <c r="E151" s="16" t="s">
        <v>374</v>
      </c>
      <c r="F151" s="17">
        <v>51.879809999999999</v>
      </c>
      <c r="G151" s="18">
        <v>4.2819399999999996</v>
      </c>
      <c r="H151" s="16" t="s">
        <v>270</v>
      </c>
      <c r="I151" s="16" t="s">
        <v>424</v>
      </c>
      <c r="J151" s="16" t="s">
        <v>254</v>
      </c>
      <c r="K151" s="16" t="s">
        <v>255</v>
      </c>
      <c r="L151" s="16" t="s">
        <v>256</v>
      </c>
      <c r="M151" s="16" t="s">
        <v>257</v>
      </c>
      <c r="N151" s="19">
        <v>142000000</v>
      </c>
      <c r="O151" s="19">
        <v>2008</v>
      </c>
      <c r="P151" s="16"/>
      <c r="Q151" s="16">
        <v>0</v>
      </c>
      <c r="R151" s="20"/>
      <c r="S151" s="2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5.75" customHeight="1">
      <c r="A152" s="42">
        <v>53.186</v>
      </c>
      <c r="B152" s="15" t="s">
        <v>507</v>
      </c>
      <c r="C152" s="15" t="s">
        <v>507</v>
      </c>
      <c r="D152" s="16" t="s">
        <v>373</v>
      </c>
      <c r="E152" s="16" t="s">
        <v>374</v>
      </c>
      <c r="F152" s="17">
        <v>53.186900000000001</v>
      </c>
      <c r="G152" s="18">
        <v>5.4263000000000003</v>
      </c>
      <c r="H152" s="16" t="s">
        <v>270</v>
      </c>
      <c r="I152" s="16" t="s">
        <v>424</v>
      </c>
      <c r="J152" s="16" t="s">
        <v>254</v>
      </c>
      <c r="K152" s="16" t="s">
        <v>255</v>
      </c>
      <c r="L152" s="16" t="s">
        <v>256</v>
      </c>
      <c r="M152" s="16" t="s">
        <v>257</v>
      </c>
      <c r="N152" s="19">
        <v>131000000</v>
      </c>
      <c r="O152" s="19">
        <v>2008</v>
      </c>
      <c r="P152" s="16"/>
      <c r="Q152" s="16">
        <v>0</v>
      </c>
      <c r="R152" s="20"/>
      <c r="S152" s="2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5.75" customHeight="1">
      <c r="A153" s="42">
        <v>52.466999999999999</v>
      </c>
      <c r="B153" s="15" t="s">
        <v>508</v>
      </c>
      <c r="C153" s="15" t="s">
        <v>508</v>
      </c>
      <c r="D153" s="16" t="s">
        <v>373</v>
      </c>
      <c r="E153" s="16" t="s">
        <v>374</v>
      </c>
      <c r="F153" s="17">
        <v>52.467953000000001</v>
      </c>
      <c r="G153" s="18">
        <v>4.6366769999999997</v>
      </c>
      <c r="H153" s="16" t="s">
        <v>481</v>
      </c>
      <c r="I153" s="16" t="s">
        <v>482</v>
      </c>
      <c r="J153" s="16" t="s">
        <v>254</v>
      </c>
      <c r="K153" s="16" t="s">
        <v>255</v>
      </c>
      <c r="L153" s="16" t="s">
        <v>256</v>
      </c>
      <c r="M153" s="16" t="s">
        <v>260</v>
      </c>
      <c r="N153" s="19">
        <v>126000000</v>
      </c>
      <c r="O153" s="19">
        <v>2018</v>
      </c>
      <c r="P153" s="16"/>
      <c r="Q153" s="16">
        <v>0</v>
      </c>
      <c r="R153" s="20"/>
      <c r="S153" s="2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5.75" customHeight="1">
      <c r="A154" s="42">
        <v>52.118000000000002</v>
      </c>
      <c r="B154" s="15" t="s">
        <v>509</v>
      </c>
      <c r="C154" s="15" t="s">
        <v>510</v>
      </c>
      <c r="D154" s="16" t="s">
        <v>373</v>
      </c>
      <c r="E154" s="16" t="s">
        <v>374</v>
      </c>
      <c r="F154" s="17">
        <v>52.118119999999998</v>
      </c>
      <c r="G154" s="18">
        <v>6.5293000000000001</v>
      </c>
      <c r="H154" s="16" t="s">
        <v>253</v>
      </c>
      <c r="I154" s="16" t="s">
        <v>25</v>
      </c>
      <c r="J154" s="16" t="s">
        <v>254</v>
      </c>
      <c r="K154" s="16" t="s">
        <v>255</v>
      </c>
      <c r="L154" s="16" t="s">
        <v>256</v>
      </c>
      <c r="M154" s="16" t="s">
        <v>257</v>
      </c>
      <c r="N154" s="19">
        <v>126000000</v>
      </c>
      <c r="O154" s="19">
        <v>2010</v>
      </c>
      <c r="P154" s="16"/>
      <c r="Q154" s="16">
        <v>0</v>
      </c>
      <c r="R154" s="20"/>
      <c r="S154" s="2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5.75" customHeight="1">
      <c r="A155" s="42">
        <v>51.911000000000001</v>
      </c>
      <c r="B155" s="15" t="s">
        <v>511</v>
      </c>
      <c r="C155" s="15" t="s">
        <v>512</v>
      </c>
      <c r="D155" s="16" t="s">
        <v>373</v>
      </c>
      <c r="E155" s="16" t="s">
        <v>374</v>
      </c>
      <c r="F155" s="17">
        <v>51.911349999999999</v>
      </c>
      <c r="G155" s="18">
        <v>5.44407</v>
      </c>
      <c r="H155" s="16" t="s">
        <v>274</v>
      </c>
      <c r="I155" s="16" t="s">
        <v>70</v>
      </c>
      <c r="J155" s="16" t="s">
        <v>254</v>
      </c>
      <c r="K155" s="16" t="s">
        <v>255</v>
      </c>
      <c r="L155" s="16" t="s">
        <v>256</v>
      </c>
      <c r="M155" s="16" t="s">
        <v>257</v>
      </c>
      <c r="N155" s="19">
        <v>119000000</v>
      </c>
      <c r="O155" s="19">
        <v>2011</v>
      </c>
      <c r="P155" s="16"/>
      <c r="Q155" s="16">
        <v>0</v>
      </c>
      <c r="R155" s="20"/>
      <c r="S155" s="2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5.75" customHeight="1">
      <c r="A156" s="42">
        <v>51.959000000000003</v>
      </c>
      <c r="B156" s="15" t="s">
        <v>513</v>
      </c>
      <c r="C156" s="15" t="s">
        <v>514</v>
      </c>
      <c r="D156" s="16" t="s">
        <v>373</v>
      </c>
      <c r="E156" s="16" t="s">
        <v>374</v>
      </c>
      <c r="F156" s="17">
        <v>51.95975</v>
      </c>
      <c r="G156" s="18">
        <v>4.0935699999999997</v>
      </c>
      <c r="H156" s="16" t="s">
        <v>253</v>
      </c>
      <c r="I156" s="16" t="s">
        <v>25</v>
      </c>
      <c r="J156" s="16" t="s">
        <v>254</v>
      </c>
      <c r="K156" s="16" t="s">
        <v>255</v>
      </c>
      <c r="L156" s="16" t="s">
        <v>256</v>
      </c>
      <c r="M156" s="16" t="s">
        <v>257</v>
      </c>
      <c r="N156" s="19">
        <v>117000000</v>
      </c>
      <c r="O156" s="19">
        <v>2009</v>
      </c>
      <c r="P156" s="16"/>
      <c r="Q156" s="16">
        <v>0</v>
      </c>
      <c r="R156" s="20"/>
      <c r="S156" s="2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5.75" customHeight="1">
      <c r="A157" s="42">
        <v>51.874000000000002</v>
      </c>
      <c r="B157" s="15" t="s">
        <v>515</v>
      </c>
      <c r="C157" s="15" t="s">
        <v>515</v>
      </c>
      <c r="D157" s="16" t="s">
        <v>373</v>
      </c>
      <c r="E157" s="16" t="s">
        <v>374</v>
      </c>
      <c r="F157" s="17">
        <v>51.874946999999999</v>
      </c>
      <c r="G157" s="18">
        <v>4.2788459999999997</v>
      </c>
      <c r="H157" s="16" t="s">
        <v>270</v>
      </c>
      <c r="I157" s="16" t="s">
        <v>387</v>
      </c>
      <c r="J157" s="16" t="s">
        <v>254</v>
      </c>
      <c r="K157" s="16" t="s">
        <v>255</v>
      </c>
      <c r="L157" s="16" t="s">
        <v>256</v>
      </c>
      <c r="M157" s="16" t="s">
        <v>260</v>
      </c>
      <c r="N157" s="19">
        <v>116000000</v>
      </c>
      <c r="O157" s="19">
        <v>2018</v>
      </c>
      <c r="P157" s="16"/>
      <c r="Q157" s="16">
        <v>0</v>
      </c>
      <c r="R157" s="20"/>
      <c r="S157" s="2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5.75" customHeight="1">
      <c r="A158" s="42">
        <v>52.387999999999998</v>
      </c>
      <c r="B158" s="15" t="s">
        <v>384</v>
      </c>
      <c r="C158" s="21" t="s">
        <v>516</v>
      </c>
      <c r="D158" s="16" t="s">
        <v>373</v>
      </c>
      <c r="E158" s="16" t="s">
        <v>374</v>
      </c>
      <c r="F158" s="17">
        <v>52.388309999999997</v>
      </c>
      <c r="G158" s="18">
        <v>5.2156799999999999</v>
      </c>
      <c r="H158" s="16" t="s">
        <v>253</v>
      </c>
      <c r="I158" s="16" t="s">
        <v>25</v>
      </c>
      <c r="J158" s="16" t="s">
        <v>254</v>
      </c>
      <c r="K158" s="16" t="s">
        <v>255</v>
      </c>
      <c r="L158" s="16" t="s">
        <v>256</v>
      </c>
      <c r="M158" s="16" t="s">
        <v>257</v>
      </c>
      <c r="N158" s="19">
        <v>115000000</v>
      </c>
      <c r="O158" s="19">
        <v>2012</v>
      </c>
      <c r="P158" s="16"/>
      <c r="Q158" s="16">
        <v>0</v>
      </c>
      <c r="R158" s="20"/>
      <c r="S158" s="2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5.75" customHeight="1">
      <c r="A159" s="42">
        <v>52.920999999999999</v>
      </c>
      <c r="B159" s="15" t="s">
        <v>517</v>
      </c>
      <c r="C159" s="15" t="s">
        <v>518</v>
      </c>
      <c r="D159" s="16" t="s">
        <v>373</v>
      </c>
      <c r="E159" s="16" t="s">
        <v>374</v>
      </c>
      <c r="F159" s="17">
        <v>52.921030000000002</v>
      </c>
      <c r="G159" s="18">
        <v>7.0457400000000003</v>
      </c>
      <c r="H159" s="16" t="s">
        <v>333</v>
      </c>
      <c r="I159" s="16" t="s">
        <v>334</v>
      </c>
      <c r="J159" s="16" t="s">
        <v>254</v>
      </c>
      <c r="K159" s="16" t="s">
        <v>255</v>
      </c>
      <c r="L159" s="16" t="s">
        <v>256</v>
      </c>
      <c r="M159" s="16" t="s">
        <v>257</v>
      </c>
      <c r="N159" s="19">
        <v>114000000</v>
      </c>
      <c r="O159" s="19">
        <v>2018</v>
      </c>
      <c r="P159" s="16"/>
      <c r="Q159" s="16">
        <v>0</v>
      </c>
      <c r="R159" s="20"/>
      <c r="S159" s="2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5.75" customHeight="1">
      <c r="A160" s="42">
        <v>51.695</v>
      </c>
      <c r="B160" s="15" t="s">
        <v>519</v>
      </c>
      <c r="C160" s="15" t="s">
        <v>520</v>
      </c>
      <c r="D160" s="16" t="s">
        <v>373</v>
      </c>
      <c r="E160" s="16" t="s">
        <v>374</v>
      </c>
      <c r="F160" s="17">
        <v>51.695079999999997</v>
      </c>
      <c r="G160" s="18">
        <v>4.8475700000000002</v>
      </c>
      <c r="H160" s="16" t="s">
        <v>253</v>
      </c>
      <c r="I160" s="16" t="s">
        <v>25</v>
      </c>
      <c r="J160" s="16" t="s">
        <v>254</v>
      </c>
      <c r="K160" s="16" t="s">
        <v>255</v>
      </c>
      <c r="L160" s="16" t="s">
        <v>256</v>
      </c>
      <c r="M160" s="16" t="s">
        <v>257</v>
      </c>
      <c r="N160" s="19">
        <v>111000000</v>
      </c>
      <c r="O160" s="19">
        <v>2009</v>
      </c>
      <c r="P160" s="16"/>
      <c r="Q160" s="16">
        <v>0</v>
      </c>
      <c r="R160" s="20"/>
      <c r="S160" s="2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5.75" customHeight="1">
      <c r="A161" s="42">
        <v>52.463999999999999</v>
      </c>
      <c r="B161" s="15" t="s">
        <v>521</v>
      </c>
      <c r="C161" s="15" t="s">
        <v>522</v>
      </c>
      <c r="D161" s="16" t="s">
        <v>373</v>
      </c>
      <c r="E161" s="16" t="s">
        <v>374</v>
      </c>
      <c r="F161" s="17">
        <v>52.464750000000002</v>
      </c>
      <c r="G161" s="18">
        <v>4.8118600000000002</v>
      </c>
      <c r="H161" s="16" t="s">
        <v>333</v>
      </c>
      <c r="I161" s="16" t="s">
        <v>334</v>
      </c>
      <c r="J161" s="16" t="s">
        <v>254</v>
      </c>
      <c r="K161" s="16" t="s">
        <v>255</v>
      </c>
      <c r="L161" s="16" t="s">
        <v>256</v>
      </c>
      <c r="M161" s="16" t="s">
        <v>257</v>
      </c>
      <c r="N161" s="19">
        <v>109000000</v>
      </c>
      <c r="O161" s="19">
        <v>2014</v>
      </c>
      <c r="P161" s="16"/>
      <c r="Q161" s="16">
        <v>0</v>
      </c>
      <c r="R161" s="20"/>
      <c r="S161" s="2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5.75" customHeight="1">
      <c r="A162" s="42">
        <v>51.878999999999998</v>
      </c>
      <c r="B162" s="15" t="s">
        <v>523</v>
      </c>
      <c r="C162" s="15" t="s">
        <v>523</v>
      </c>
      <c r="D162" s="16" t="s">
        <v>373</v>
      </c>
      <c r="E162" s="16" t="s">
        <v>374</v>
      </c>
      <c r="F162" s="17">
        <v>51.879886999999997</v>
      </c>
      <c r="G162" s="18">
        <v>4.2595510000000001</v>
      </c>
      <c r="H162" s="16" t="s">
        <v>270</v>
      </c>
      <c r="I162" s="16" t="s">
        <v>387</v>
      </c>
      <c r="J162" s="16" t="s">
        <v>254</v>
      </c>
      <c r="K162" s="16" t="s">
        <v>255</v>
      </c>
      <c r="L162" s="16" t="s">
        <v>256</v>
      </c>
      <c r="M162" s="16" t="s">
        <v>260</v>
      </c>
      <c r="N162" s="19">
        <v>108000000</v>
      </c>
      <c r="O162" s="19">
        <v>2018</v>
      </c>
      <c r="P162" s="16"/>
      <c r="Q162" s="16">
        <v>0</v>
      </c>
      <c r="R162" s="20"/>
      <c r="S162" s="2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5.75" customHeight="1">
      <c r="A163" s="42">
        <v>51.887999999999998</v>
      </c>
      <c r="B163" s="15" t="s">
        <v>524</v>
      </c>
      <c r="C163" s="15" t="s">
        <v>524</v>
      </c>
      <c r="D163" s="16" t="s">
        <v>373</v>
      </c>
      <c r="E163" s="16" t="s">
        <v>374</v>
      </c>
      <c r="F163" s="17">
        <v>51.88899</v>
      </c>
      <c r="G163" s="18">
        <v>4.3299289999999999</v>
      </c>
      <c r="H163" s="16" t="s">
        <v>270</v>
      </c>
      <c r="I163" s="16" t="s">
        <v>387</v>
      </c>
      <c r="J163" s="16" t="s">
        <v>254</v>
      </c>
      <c r="K163" s="16" t="s">
        <v>255</v>
      </c>
      <c r="L163" s="16" t="s">
        <v>256</v>
      </c>
      <c r="M163" s="16" t="s">
        <v>260</v>
      </c>
      <c r="N163" s="19">
        <v>108000000</v>
      </c>
      <c r="O163" s="19">
        <v>2018</v>
      </c>
      <c r="P163" s="16"/>
      <c r="Q163" s="16">
        <v>0</v>
      </c>
      <c r="R163" s="20"/>
      <c r="S163" s="2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5.75" customHeight="1">
      <c r="A164" s="42">
        <v>52.515000000000001</v>
      </c>
      <c r="B164" s="15" t="s">
        <v>525</v>
      </c>
      <c r="C164" s="15" t="s">
        <v>526</v>
      </c>
      <c r="D164" s="16" t="s">
        <v>373</v>
      </c>
      <c r="E164" s="16" t="s">
        <v>374</v>
      </c>
      <c r="F164" s="17">
        <v>52.515929999999997</v>
      </c>
      <c r="G164" s="18">
        <v>4.9950299999999999</v>
      </c>
      <c r="H164" s="16" t="s">
        <v>253</v>
      </c>
      <c r="I164" s="16" t="s">
        <v>25</v>
      </c>
      <c r="J164" s="16" t="s">
        <v>254</v>
      </c>
      <c r="K164" s="16" t="s">
        <v>255</v>
      </c>
      <c r="L164" s="16" t="s">
        <v>256</v>
      </c>
      <c r="M164" s="16" t="s">
        <v>257</v>
      </c>
      <c r="N164" s="19">
        <v>108000000</v>
      </c>
      <c r="O164" s="19">
        <v>2018</v>
      </c>
      <c r="P164" s="16"/>
      <c r="Q164" s="16">
        <v>0</v>
      </c>
      <c r="R164" s="20"/>
      <c r="S164" s="2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5.75" customHeight="1">
      <c r="A165" s="42">
        <v>51.817999999999998</v>
      </c>
      <c r="B165" s="15" t="s">
        <v>527</v>
      </c>
      <c r="C165" s="15" t="s">
        <v>527</v>
      </c>
      <c r="D165" s="16" t="s">
        <v>373</v>
      </c>
      <c r="E165" s="16" t="s">
        <v>374</v>
      </c>
      <c r="F165" s="17">
        <v>51.818150000000003</v>
      </c>
      <c r="G165" s="18">
        <v>4.7272999999999996</v>
      </c>
      <c r="H165" s="16" t="s">
        <v>270</v>
      </c>
      <c r="I165" s="16" t="s">
        <v>472</v>
      </c>
      <c r="J165" s="16" t="s">
        <v>254</v>
      </c>
      <c r="K165" s="16" t="s">
        <v>255</v>
      </c>
      <c r="L165" s="16" t="s">
        <v>256</v>
      </c>
      <c r="M165" s="16" t="s">
        <v>257</v>
      </c>
      <c r="N165" s="19">
        <v>103000000</v>
      </c>
      <c r="O165" s="19">
        <v>2016</v>
      </c>
      <c r="P165" s="16"/>
      <c r="Q165" s="16">
        <v>0</v>
      </c>
      <c r="R165" s="20"/>
      <c r="S165" s="2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5.75" customHeight="1">
      <c r="A166" s="42">
        <v>51.966000000000001</v>
      </c>
      <c r="B166" s="15" t="s">
        <v>528</v>
      </c>
      <c r="C166" s="15" t="s">
        <v>528</v>
      </c>
      <c r="D166" s="16" t="s">
        <v>373</v>
      </c>
      <c r="E166" s="16" t="s">
        <v>374</v>
      </c>
      <c r="F166" s="17">
        <v>51.966470000000001</v>
      </c>
      <c r="G166" s="18">
        <v>5.9418699999999998</v>
      </c>
      <c r="H166" s="16" t="s">
        <v>253</v>
      </c>
      <c r="I166" s="16" t="s">
        <v>25</v>
      </c>
      <c r="J166" s="16" t="s">
        <v>254</v>
      </c>
      <c r="K166" s="16" t="s">
        <v>255</v>
      </c>
      <c r="L166" s="16" t="s">
        <v>256</v>
      </c>
      <c r="M166" s="16" t="s">
        <v>257</v>
      </c>
      <c r="N166" s="19">
        <v>103000000</v>
      </c>
      <c r="O166" s="19">
        <v>2013</v>
      </c>
      <c r="P166" s="16"/>
      <c r="Q166" s="16">
        <v>0</v>
      </c>
      <c r="R166" s="20"/>
      <c r="S166" s="2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5.75" customHeight="1">
      <c r="A167" s="42">
        <v>51.615000000000002</v>
      </c>
      <c r="B167" s="15" t="s">
        <v>529</v>
      </c>
      <c r="C167" s="15" t="s">
        <v>530</v>
      </c>
      <c r="D167" s="16" t="s">
        <v>373</v>
      </c>
      <c r="E167" s="16" t="s">
        <v>374</v>
      </c>
      <c r="F167" s="17">
        <v>51.615070000000003</v>
      </c>
      <c r="G167" s="18">
        <v>5.5250899999999996</v>
      </c>
      <c r="H167" s="16" t="s">
        <v>333</v>
      </c>
      <c r="I167" s="16" t="s">
        <v>531</v>
      </c>
      <c r="J167" s="16" t="s">
        <v>254</v>
      </c>
      <c r="K167" s="16" t="s">
        <v>255</v>
      </c>
      <c r="L167" s="16" t="s">
        <v>256</v>
      </c>
      <c r="M167" s="16" t="s">
        <v>257</v>
      </c>
      <c r="N167" s="19">
        <v>102000000</v>
      </c>
      <c r="O167" s="19">
        <v>2018</v>
      </c>
      <c r="P167" s="16"/>
      <c r="Q167" s="16">
        <v>0</v>
      </c>
      <c r="R167" s="20"/>
      <c r="S167" s="2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5.75" customHeight="1">
      <c r="A168" s="42">
        <v>51.887999999999998</v>
      </c>
      <c r="B168" s="15" t="s">
        <v>532</v>
      </c>
      <c r="C168" s="15" t="s">
        <v>532</v>
      </c>
      <c r="D168" s="16" t="s">
        <v>373</v>
      </c>
      <c r="E168" s="16" t="s">
        <v>374</v>
      </c>
      <c r="F168" s="17">
        <v>51.888210000000001</v>
      </c>
      <c r="G168" s="18">
        <v>5.0858800000000004</v>
      </c>
      <c r="H168" s="16" t="s">
        <v>274</v>
      </c>
      <c r="I168" s="16" t="s">
        <v>70</v>
      </c>
      <c r="J168" s="16" t="s">
        <v>254</v>
      </c>
      <c r="K168" s="16" t="s">
        <v>255</v>
      </c>
      <c r="L168" s="16" t="s">
        <v>256</v>
      </c>
      <c r="M168" s="16" t="s">
        <v>260</v>
      </c>
      <c r="N168" s="19">
        <v>102000000</v>
      </c>
      <c r="O168" s="19">
        <v>2018</v>
      </c>
      <c r="P168" s="16"/>
      <c r="Q168" s="16">
        <v>0</v>
      </c>
      <c r="R168" s="20"/>
      <c r="S168" s="2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5.75" customHeight="1">
      <c r="A169" s="42">
        <v>51.91</v>
      </c>
      <c r="B169" s="15" t="s">
        <v>533</v>
      </c>
      <c r="C169" s="15" t="s">
        <v>534</v>
      </c>
      <c r="D169" s="16" t="s">
        <v>373</v>
      </c>
      <c r="E169" s="16" t="s">
        <v>374</v>
      </c>
      <c r="F169" s="17">
        <v>51.910260000000001</v>
      </c>
      <c r="G169" s="18">
        <v>4.2172700000000001</v>
      </c>
      <c r="H169" s="16" t="s">
        <v>253</v>
      </c>
      <c r="I169" s="16" t="s">
        <v>31</v>
      </c>
      <c r="J169" s="16" t="s">
        <v>254</v>
      </c>
      <c r="K169" s="16" t="s">
        <v>255</v>
      </c>
      <c r="L169" s="16" t="s">
        <v>256</v>
      </c>
      <c r="M169" s="16" t="s">
        <v>257</v>
      </c>
      <c r="N169" s="19">
        <v>102000000</v>
      </c>
      <c r="O169" s="19">
        <v>2018</v>
      </c>
      <c r="P169" s="16"/>
      <c r="Q169" s="16">
        <v>0</v>
      </c>
      <c r="R169" s="20"/>
      <c r="S169" s="2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5.75" customHeight="1">
      <c r="A170" s="42">
        <v>51.871000000000002</v>
      </c>
      <c r="B170" s="15" t="s">
        <v>535</v>
      </c>
      <c r="C170" s="15" t="s">
        <v>536</v>
      </c>
      <c r="D170" s="16" t="s">
        <v>373</v>
      </c>
      <c r="E170" s="16" t="s">
        <v>374</v>
      </c>
      <c r="F170" s="17">
        <v>51.871110000000002</v>
      </c>
      <c r="G170" s="18">
        <v>4.2779699999999998</v>
      </c>
      <c r="H170" s="16" t="s">
        <v>270</v>
      </c>
      <c r="I170" s="16" t="s">
        <v>472</v>
      </c>
      <c r="J170" s="16" t="s">
        <v>254</v>
      </c>
      <c r="K170" s="16" t="s">
        <v>255</v>
      </c>
      <c r="L170" s="16" t="s">
        <v>256</v>
      </c>
      <c r="M170" s="16" t="s">
        <v>260</v>
      </c>
      <c r="N170" s="19">
        <v>102000000</v>
      </c>
      <c r="O170" s="19">
        <v>2018</v>
      </c>
      <c r="P170" s="16"/>
      <c r="Q170" s="16">
        <v>0</v>
      </c>
      <c r="R170" s="20"/>
      <c r="S170" s="2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5.75" customHeight="1">
      <c r="A171" s="42">
        <v>53.113999999999997</v>
      </c>
      <c r="B171" s="15" t="s">
        <v>537</v>
      </c>
      <c r="C171" s="15" t="s">
        <v>538</v>
      </c>
      <c r="D171" s="16" t="s">
        <v>373</v>
      </c>
      <c r="E171" s="16" t="s">
        <v>374</v>
      </c>
      <c r="F171" s="17">
        <v>53.114319999999999</v>
      </c>
      <c r="G171" s="18">
        <v>6.8966599999999998</v>
      </c>
      <c r="H171" s="16" t="s">
        <v>348</v>
      </c>
      <c r="I171" s="16" t="s">
        <v>539</v>
      </c>
      <c r="J171" s="16" t="s">
        <v>254</v>
      </c>
      <c r="K171" s="16" t="s">
        <v>255</v>
      </c>
      <c r="L171" s="16" t="s">
        <v>256</v>
      </c>
      <c r="M171" s="16" t="s">
        <v>257</v>
      </c>
      <c r="N171" s="19">
        <v>102000000</v>
      </c>
      <c r="O171" s="19">
        <v>2007</v>
      </c>
      <c r="P171" s="16"/>
      <c r="Q171" s="16">
        <v>0</v>
      </c>
      <c r="R171" s="20"/>
      <c r="S171" s="2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5.75" customHeight="1">
      <c r="A172" s="42">
        <v>51.96</v>
      </c>
      <c r="B172" s="15" t="s">
        <v>540</v>
      </c>
      <c r="C172" s="15" t="s">
        <v>541</v>
      </c>
      <c r="D172" s="16" t="s">
        <v>373</v>
      </c>
      <c r="E172" s="16" t="s">
        <v>374</v>
      </c>
      <c r="F172" s="17">
        <v>51.960929999999998</v>
      </c>
      <c r="G172" s="18">
        <v>4.0979999999999999</v>
      </c>
      <c r="H172" s="16" t="s">
        <v>270</v>
      </c>
      <c r="I172" s="16" t="s">
        <v>472</v>
      </c>
      <c r="J172" s="16" t="s">
        <v>254</v>
      </c>
      <c r="K172" s="16" t="s">
        <v>255</v>
      </c>
      <c r="L172" s="16" t="s">
        <v>256</v>
      </c>
      <c r="M172" s="16" t="s">
        <v>257</v>
      </c>
      <c r="N172" s="19">
        <v>101000000</v>
      </c>
      <c r="O172" s="19">
        <v>2018</v>
      </c>
      <c r="P172" s="16"/>
      <c r="Q172" s="16">
        <v>0</v>
      </c>
      <c r="R172" s="20"/>
      <c r="S172" s="2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5.75" customHeight="1">
      <c r="A173" s="42">
        <v>51.886000000000003</v>
      </c>
      <c r="B173" s="15" t="s">
        <v>542</v>
      </c>
      <c r="C173" s="15" t="s">
        <v>543</v>
      </c>
      <c r="D173" s="16" t="s">
        <v>373</v>
      </c>
      <c r="E173" s="16" t="s">
        <v>374</v>
      </c>
      <c r="F173" s="17">
        <v>51.886180000000003</v>
      </c>
      <c r="G173" s="18">
        <v>4.2606599999999997</v>
      </c>
      <c r="H173" s="16" t="s">
        <v>270</v>
      </c>
      <c r="I173" s="16" t="s">
        <v>472</v>
      </c>
      <c r="J173" s="16" t="s">
        <v>254</v>
      </c>
      <c r="K173" s="16" t="s">
        <v>255</v>
      </c>
      <c r="L173" s="16" t="s">
        <v>256</v>
      </c>
      <c r="M173" s="16" t="s">
        <v>257</v>
      </c>
      <c r="N173" s="19">
        <v>101000000</v>
      </c>
      <c r="O173" s="19">
        <v>2010</v>
      </c>
      <c r="P173" s="16"/>
      <c r="Q173" s="16">
        <v>0</v>
      </c>
      <c r="R173" s="20"/>
      <c r="S173" s="2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5.75" customHeight="1">
      <c r="A174" s="42">
        <v>50.857999999999997</v>
      </c>
      <c r="B174" s="15" t="s">
        <v>544</v>
      </c>
      <c r="C174" s="15" t="s">
        <v>545</v>
      </c>
      <c r="D174" s="16" t="s">
        <v>373</v>
      </c>
      <c r="E174" s="16" t="s">
        <v>374</v>
      </c>
      <c r="F174" s="17">
        <v>50.858980000000003</v>
      </c>
      <c r="G174" s="18">
        <v>5.7042200000000003</v>
      </c>
      <c r="H174" s="16" t="s">
        <v>274</v>
      </c>
      <c r="I174" s="16" t="s">
        <v>70</v>
      </c>
      <c r="J174" s="16" t="s">
        <v>254</v>
      </c>
      <c r="K174" s="16" t="s">
        <v>255</v>
      </c>
      <c r="L174" s="16" t="s">
        <v>256</v>
      </c>
      <c r="M174" s="16" t="s">
        <v>257</v>
      </c>
      <c r="N174" s="19">
        <v>100000000</v>
      </c>
      <c r="O174" s="19">
        <v>2007</v>
      </c>
      <c r="P174" s="16"/>
      <c r="Q174" s="16">
        <v>0</v>
      </c>
      <c r="R174" s="20"/>
      <c r="S174" s="2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5.75" customHeight="1">
      <c r="A175" s="42">
        <v>44.912999999999997</v>
      </c>
      <c r="B175" s="15" t="s">
        <v>546</v>
      </c>
      <c r="C175" s="15" t="s">
        <v>547</v>
      </c>
      <c r="D175" s="16" t="s">
        <v>168</v>
      </c>
      <c r="E175" s="16" t="s">
        <v>548</v>
      </c>
      <c r="F175" s="17">
        <v>44.913424999999997</v>
      </c>
      <c r="G175" s="18">
        <v>23.133674899999999</v>
      </c>
      <c r="H175" s="16" t="s">
        <v>253</v>
      </c>
      <c r="I175" s="16" t="s">
        <v>25</v>
      </c>
      <c r="J175" s="16" t="s">
        <v>254</v>
      </c>
      <c r="K175" s="16" t="s">
        <v>255</v>
      </c>
      <c r="L175" s="16" t="s">
        <v>256</v>
      </c>
      <c r="M175" s="16" t="s">
        <v>257</v>
      </c>
      <c r="N175" s="24">
        <v>4630000000</v>
      </c>
      <c r="O175" s="24">
        <v>2019</v>
      </c>
      <c r="P175" s="16"/>
      <c r="Q175" s="16">
        <v>0</v>
      </c>
      <c r="R175" s="20"/>
      <c r="S175" s="2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5.75" customHeight="1">
      <c r="A176" s="42">
        <v>44.384999999999998</v>
      </c>
      <c r="B176" s="15" t="s">
        <v>549</v>
      </c>
      <c r="C176" s="15" t="s">
        <v>175</v>
      </c>
      <c r="D176" s="16" t="s">
        <v>168</v>
      </c>
      <c r="E176" s="16" t="s">
        <v>548</v>
      </c>
      <c r="F176" s="17">
        <v>44.385680000000001</v>
      </c>
      <c r="G176" s="18">
        <v>23.717179999999999</v>
      </c>
      <c r="H176" s="16" t="s">
        <v>253</v>
      </c>
      <c r="I176" s="16" t="s">
        <v>25</v>
      </c>
      <c r="J176" s="16" t="s">
        <v>254</v>
      </c>
      <c r="K176" s="16" t="s">
        <v>255</v>
      </c>
      <c r="L176" s="16" t="s">
        <v>256</v>
      </c>
      <c r="M176" s="16" t="s">
        <v>257</v>
      </c>
      <c r="N176" s="24">
        <v>1820000000</v>
      </c>
      <c r="O176" s="24">
        <v>2019</v>
      </c>
      <c r="P176" s="16"/>
      <c r="Q176" s="16">
        <v>0</v>
      </c>
      <c r="R176" s="20"/>
      <c r="S176" s="2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5.75" customHeight="1">
      <c r="A177" s="42">
        <v>46.512999999999998</v>
      </c>
      <c r="B177" s="15" t="s">
        <v>223</v>
      </c>
      <c r="C177" s="15" t="s">
        <v>223</v>
      </c>
      <c r="D177" s="16" t="s">
        <v>168</v>
      </c>
      <c r="E177" s="16" t="s">
        <v>548</v>
      </c>
      <c r="F177" s="17">
        <v>46.513361000000003</v>
      </c>
      <c r="G177" s="18">
        <v>24.505444000000001</v>
      </c>
      <c r="H177" s="16" t="s">
        <v>270</v>
      </c>
      <c r="I177" s="16" t="s">
        <v>271</v>
      </c>
      <c r="J177" s="16" t="s">
        <v>254</v>
      </c>
      <c r="K177" s="16" t="s">
        <v>255</v>
      </c>
      <c r="L177" s="16" t="s">
        <v>256</v>
      </c>
      <c r="M177" s="16" t="s">
        <v>257</v>
      </c>
      <c r="N177" s="24">
        <v>1460000000</v>
      </c>
      <c r="O177" s="24">
        <v>2019</v>
      </c>
      <c r="P177" s="16"/>
      <c r="Q177" s="16">
        <v>0</v>
      </c>
      <c r="R177" s="20"/>
      <c r="S177" s="2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5.75" customHeight="1">
      <c r="A178" s="42">
        <v>44.347000000000001</v>
      </c>
      <c r="B178" s="15" t="s">
        <v>550</v>
      </c>
      <c r="C178" s="15" t="s">
        <v>184</v>
      </c>
      <c r="D178" s="16" t="s">
        <v>168</v>
      </c>
      <c r="E178" s="16" t="s">
        <v>548</v>
      </c>
      <c r="F178" s="17">
        <v>44.347349999999999</v>
      </c>
      <c r="G178" s="18">
        <v>23.81512</v>
      </c>
      <c r="H178" s="16" t="s">
        <v>253</v>
      </c>
      <c r="I178" s="16" t="s">
        <v>25</v>
      </c>
      <c r="J178" s="16" t="s">
        <v>254</v>
      </c>
      <c r="K178" s="16" t="s">
        <v>255</v>
      </c>
      <c r="L178" s="16" t="s">
        <v>256</v>
      </c>
      <c r="M178" s="16" t="s">
        <v>257</v>
      </c>
      <c r="N178" s="24">
        <v>1270000000</v>
      </c>
      <c r="O178" s="24">
        <v>2019</v>
      </c>
      <c r="P178" s="16"/>
      <c r="Q178" s="16">
        <v>0</v>
      </c>
      <c r="R178" s="20"/>
      <c r="S178" s="2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5.75" customHeight="1">
      <c r="A179" s="42">
        <v>44.88</v>
      </c>
      <c r="B179" s="15" t="s">
        <v>551</v>
      </c>
      <c r="C179" s="15" t="s">
        <v>205</v>
      </c>
      <c r="D179" s="16" t="s">
        <v>168</v>
      </c>
      <c r="E179" s="16" t="s">
        <v>548</v>
      </c>
      <c r="F179" s="17">
        <v>44.880027900000002</v>
      </c>
      <c r="G179" s="18">
        <v>25.9987928</v>
      </c>
      <c r="H179" s="16" t="s">
        <v>253</v>
      </c>
      <c r="I179" s="16" t="s">
        <v>25</v>
      </c>
      <c r="J179" s="16" t="s">
        <v>254</v>
      </c>
      <c r="K179" s="16" t="s">
        <v>255</v>
      </c>
      <c r="L179" s="16" t="s">
        <v>256</v>
      </c>
      <c r="M179" s="16" t="s">
        <v>257</v>
      </c>
      <c r="N179" s="24">
        <v>1260000000</v>
      </c>
      <c r="O179" s="24">
        <v>2019</v>
      </c>
      <c r="P179" s="16"/>
      <c r="Q179" s="16">
        <v>0</v>
      </c>
      <c r="R179" s="20"/>
      <c r="S179" s="2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5.75" customHeight="1">
      <c r="A180" s="42">
        <v>44.523000000000003</v>
      </c>
      <c r="B180" s="15" t="s">
        <v>552</v>
      </c>
      <c r="C180" s="21" t="s">
        <v>212</v>
      </c>
      <c r="D180" s="16" t="s">
        <v>168</v>
      </c>
      <c r="E180" s="16" t="s">
        <v>548</v>
      </c>
      <c r="F180" s="17">
        <v>44.523858330000003</v>
      </c>
      <c r="G180" s="18">
        <v>29.566913880000001</v>
      </c>
      <c r="H180" s="16" t="s">
        <v>274</v>
      </c>
      <c r="I180" s="16" t="s">
        <v>214</v>
      </c>
      <c r="J180" s="16" t="s">
        <v>254</v>
      </c>
      <c r="K180" s="16" t="s">
        <v>255</v>
      </c>
      <c r="L180" s="16" t="s">
        <v>256</v>
      </c>
      <c r="M180" s="16" t="s">
        <v>257</v>
      </c>
      <c r="N180" s="24">
        <v>1060000000</v>
      </c>
      <c r="O180" s="24">
        <v>2019</v>
      </c>
      <c r="P180" s="16"/>
      <c r="Q180" s="16">
        <v>0</v>
      </c>
      <c r="R180" s="20"/>
      <c r="S180" s="2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5.75" customHeight="1">
      <c r="A181" s="42">
        <v>44.863</v>
      </c>
      <c r="B181" s="15" t="s">
        <v>552</v>
      </c>
      <c r="C181" s="21" t="s">
        <v>217</v>
      </c>
      <c r="D181" s="16" t="s">
        <v>168</v>
      </c>
      <c r="E181" s="16" t="s">
        <v>548</v>
      </c>
      <c r="F181" s="17">
        <v>44.863889</v>
      </c>
      <c r="G181" s="18">
        <v>26.019444</v>
      </c>
      <c r="H181" s="16" t="s">
        <v>253</v>
      </c>
      <c r="I181" s="16" t="s">
        <v>31</v>
      </c>
      <c r="J181" s="16" t="s">
        <v>254</v>
      </c>
      <c r="K181" s="16" t="s">
        <v>255</v>
      </c>
      <c r="L181" s="16" t="s">
        <v>256</v>
      </c>
      <c r="M181" s="16" t="s">
        <v>257</v>
      </c>
      <c r="N181" s="24">
        <v>1060000000</v>
      </c>
      <c r="O181" s="24">
        <v>2019</v>
      </c>
      <c r="P181" s="16"/>
      <c r="Q181" s="16">
        <v>0</v>
      </c>
      <c r="R181" s="20"/>
      <c r="S181" s="2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5.75" customHeight="1">
      <c r="A182" s="42">
        <v>45.29</v>
      </c>
      <c r="B182" s="15" t="s">
        <v>553</v>
      </c>
      <c r="C182" s="15" t="s">
        <v>554</v>
      </c>
      <c r="D182" s="16" t="s">
        <v>168</v>
      </c>
      <c r="E182" s="16" t="s">
        <v>548</v>
      </c>
      <c r="F182" s="17">
        <v>45.2901138</v>
      </c>
      <c r="G182" s="18">
        <v>25.111027700000001</v>
      </c>
      <c r="H182" s="16" t="s">
        <v>274</v>
      </c>
      <c r="I182" s="16" t="s">
        <v>275</v>
      </c>
      <c r="J182" s="16" t="s">
        <v>254</v>
      </c>
      <c r="K182" s="16" t="s">
        <v>255</v>
      </c>
      <c r="L182" s="16" t="s">
        <v>256</v>
      </c>
      <c r="M182" s="16" t="s">
        <v>257</v>
      </c>
      <c r="N182" s="24">
        <v>1040000000</v>
      </c>
      <c r="O182" s="24">
        <v>2019</v>
      </c>
      <c r="P182" s="16"/>
      <c r="Q182" s="16">
        <v>0</v>
      </c>
      <c r="R182" s="20"/>
      <c r="S182" s="2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5.75" customHeight="1">
      <c r="A183" s="42">
        <v>45.04</v>
      </c>
      <c r="B183" s="15" t="s">
        <v>181</v>
      </c>
      <c r="C183" s="15" t="s">
        <v>181</v>
      </c>
      <c r="D183" s="16" t="s">
        <v>168</v>
      </c>
      <c r="E183" s="16" t="s">
        <v>548</v>
      </c>
      <c r="F183" s="17">
        <v>45.0407777</v>
      </c>
      <c r="G183" s="18">
        <v>24.290111100000001</v>
      </c>
      <c r="H183" s="16" t="s">
        <v>253</v>
      </c>
      <c r="I183" s="16" t="s">
        <v>25</v>
      </c>
      <c r="J183" s="16" t="s">
        <v>254</v>
      </c>
      <c r="K183" s="16" t="s">
        <v>255</v>
      </c>
      <c r="L183" s="16" t="s">
        <v>256</v>
      </c>
      <c r="M183" s="16" t="s">
        <v>257</v>
      </c>
      <c r="N183" s="24">
        <v>1030000000</v>
      </c>
      <c r="O183" s="24">
        <v>2019</v>
      </c>
      <c r="P183" s="16"/>
      <c r="Q183" s="16">
        <v>0</v>
      </c>
      <c r="R183" s="20"/>
      <c r="S183" s="2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5.75" customHeight="1">
      <c r="A184" s="42">
        <v>44.341000000000001</v>
      </c>
      <c r="B184" s="15" t="s">
        <v>555</v>
      </c>
      <c r="C184" s="15" t="s">
        <v>173</v>
      </c>
      <c r="D184" s="16" t="s">
        <v>168</v>
      </c>
      <c r="E184" s="16" t="s">
        <v>548</v>
      </c>
      <c r="F184" s="17">
        <v>44.341322220000002</v>
      </c>
      <c r="G184" s="18">
        <v>28.649738800000002</v>
      </c>
      <c r="H184" s="16" t="s">
        <v>253</v>
      </c>
      <c r="I184" s="16" t="s">
        <v>31</v>
      </c>
      <c r="J184" s="16" t="s">
        <v>254</v>
      </c>
      <c r="K184" s="16" t="s">
        <v>255</v>
      </c>
      <c r="L184" s="16" t="s">
        <v>256</v>
      </c>
      <c r="M184" s="16" t="s">
        <v>257</v>
      </c>
      <c r="N184" s="24">
        <v>993000000</v>
      </c>
      <c r="O184" s="24">
        <v>2019</v>
      </c>
      <c r="P184" s="16"/>
      <c r="Q184" s="16">
        <v>0</v>
      </c>
      <c r="R184" s="20"/>
      <c r="S184" s="2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5.75" customHeight="1">
      <c r="A185" s="42">
        <v>44.405000000000001</v>
      </c>
      <c r="B185" s="15" t="s">
        <v>556</v>
      </c>
      <c r="C185" s="21" t="s">
        <v>557</v>
      </c>
      <c r="D185" s="16" t="s">
        <v>168</v>
      </c>
      <c r="E185" s="16" t="s">
        <v>548</v>
      </c>
      <c r="F185" s="17">
        <v>44.405819999999999</v>
      </c>
      <c r="G185" s="18">
        <v>26.155650000000001</v>
      </c>
      <c r="H185" s="16" t="s">
        <v>253</v>
      </c>
      <c r="I185" s="16" t="s">
        <v>25</v>
      </c>
      <c r="J185" s="16" t="s">
        <v>254</v>
      </c>
      <c r="K185" s="16" t="s">
        <v>255</v>
      </c>
      <c r="L185" s="16" t="s">
        <v>256</v>
      </c>
      <c r="M185" s="16" t="s">
        <v>257</v>
      </c>
      <c r="N185" s="24">
        <v>793000000</v>
      </c>
      <c r="O185" s="24">
        <v>2019</v>
      </c>
      <c r="P185" s="16"/>
      <c r="Q185" s="16">
        <v>0</v>
      </c>
      <c r="R185" s="20"/>
      <c r="S185" s="2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5.75" customHeight="1">
      <c r="A186" s="42">
        <v>46.898000000000003</v>
      </c>
      <c r="B186" s="15" t="s">
        <v>192</v>
      </c>
      <c r="C186" s="21" t="s">
        <v>192</v>
      </c>
      <c r="D186" s="16" t="s">
        <v>168</v>
      </c>
      <c r="E186" s="16" t="s">
        <v>548</v>
      </c>
      <c r="F186" s="17">
        <v>46.898054999999999</v>
      </c>
      <c r="G186" s="18">
        <v>26.028611000000001</v>
      </c>
      <c r="H186" s="16" t="s">
        <v>274</v>
      </c>
      <c r="I186" s="16" t="s">
        <v>275</v>
      </c>
      <c r="J186" s="16" t="s">
        <v>254</v>
      </c>
      <c r="K186" s="16" t="s">
        <v>255</v>
      </c>
      <c r="L186" s="16" t="s">
        <v>256</v>
      </c>
      <c r="M186" s="16" t="s">
        <v>257</v>
      </c>
      <c r="N186" s="24">
        <v>731000000</v>
      </c>
      <c r="O186" s="24">
        <v>2019</v>
      </c>
      <c r="P186" s="16"/>
      <c r="Q186" s="16">
        <v>0</v>
      </c>
      <c r="R186" s="20"/>
      <c r="S186" s="2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5.75" customHeight="1">
      <c r="A187" s="42">
        <v>45.122</v>
      </c>
      <c r="B187" s="15" t="s">
        <v>192</v>
      </c>
      <c r="C187" s="21" t="s">
        <v>221</v>
      </c>
      <c r="D187" s="16" t="s">
        <v>168</v>
      </c>
      <c r="E187" s="16" t="s">
        <v>548</v>
      </c>
      <c r="F187" s="17">
        <v>45.12266666</v>
      </c>
      <c r="G187" s="18">
        <v>25.417586109999998</v>
      </c>
      <c r="H187" s="16" t="s">
        <v>274</v>
      </c>
      <c r="I187" s="16" t="s">
        <v>275</v>
      </c>
      <c r="J187" s="16" t="s">
        <v>254</v>
      </c>
      <c r="K187" s="16" t="s">
        <v>255</v>
      </c>
      <c r="L187" s="16" t="s">
        <v>256</v>
      </c>
      <c r="M187" s="16" t="s">
        <v>257</v>
      </c>
      <c r="N187" s="24">
        <v>716000000</v>
      </c>
      <c r="O187" s="24">
        <v>2019</v>
      </c>
      <c r="P187" s="16"/>
      <c r="Q187" s="16">
        <v>0</v>
      </c>
      <c r="R187" s="20"/>
      <c r="S187" s="2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5.75" customHeight="1">
      <c r="A188" s="42">
        <v>45.954000000000001</v>
      </c>
      <c r="B188" s="15" t="s">
        <v>558</v>
      </c>
      <c r="C188" s="15" t="s">
        <v>222</v>
      </c>
      <c r="D188" s="16" t="s">
        <v>168</v>
      </c>
      <c r="E188" s="16" t="s">
        <v>548</v>
      </c>
      <c r="F188" s="17">
        <v>45.954315270000002</v>
      </c>
      <c r="G188" s="18">
        <v>22.868702219999999</v>
      </c>
      <c r="H188" s="16" t="s">
        <v>274</v>
      </c>
      <c r="I188" s="16" t="s">
        <v>275</v>
      </c>
      <c r="J188" s="16" t="s">
        <v>254</v>
      </c>
      <c r="K188" s="16" t="s">
        <v>255</v>
      </c>
      <c r="L188" s="16" t="s">
        <v>256</v>
      </c>
      <c r="M188" s="16" t="s">
        <v>257</v>
      </c>
      <c r="N188" s="24">
        <v>664000000</v>
      </c>
      <c r="O188" s="24">
        <v>2019</v>
      </c>
      <c r="P188" s="16"/>
      <c r="Q188" s="16">
        <v>0</v>
      </c>
      <c r="R188" s="20"/>
      <c r="S188" s="2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5.75" customHeight="1">
      <c r="A189" s="42">
        <v>44.423000000000002</v>
      </c>
      <c r="B189" s="15" t="s">
        <v>556</v>
      </c>
      <c r="C189" s="21" t="s">
        <v>559</v>
      </c>
      <c r="D189" s="16" t="s">
        <v>168</v>
      </c>
      <c r="E189" s="16" t="s">
        <v>548</v>
      </c>
      <c r="F189" s="17">
        <v>44.423269900000001</v>
      </c>
      <c r="G189" s="18">
        <v>25.979131599999999</v>
      </c>
      <c r="H189" s="16" t="s">
        <v>253</v>
      </c>
      <c r="I189" s="16" t="s">
        <v>25</v>
      </c>
      <c r="J189" s="16" t="s">
        <v>254</v>
      </c>
      <c r="K189" s="16" t="s">
        <v>255</v>
      </c>
      <c r="L189" s="16" t="s">
        <v>256</v>
      </c>
      <c r="M189" s="16" t="s">
        <v>257</v>
      </c>
      <c r="N189" s="24">
        <v>562000000</v>
      </c>
      <c r="O189" s="24">
        <v>2019</v>
      </c>
      <c r="P189" s="16"/>
      <c r="Q189" s="16">
        <v>0</v>
      </c>
      <c r="R189" s="20"/>
      <c r="S189" s="2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5.75" customHeight="1">
      <c r="A190" s="42">
        <v>44.813000000000002</v>
      </c>
      <c r="B190" s="15" t="s">
        <v>560</v>
      </c>
      <c r="C190" s="15" t="s">
        <v>561</v>
      </c>
      <c r="D190" s="16" t="s">
        <v>168</v>
      </c>
      <c r="E190" s="16" t="s">
        <v>548</v>
      </c>
      <c r="F190" s="17">
        <v>44.813189999999999</v>
      </c>
      <c r="G190" s="18">
        <v>24.931668999999999</v>
      </c>
      <c r="H190" s="16" t="s">
        <v>253</v>
      </c>
      <c r="I190" s="16" t="s">
        <v>31</v>
      </c>
      <c r="J190" s="16" t="s">
        <v>254</v>
      </c>
      <c r="K190" s="16" t="s">
        <v>255</v>
      </c>
      <c r="L190" s="16" t="s">
        <v>256</v>
      </c>
      <c r="M190" s="16" t="s">
        <v>257</v>
      </c>
      <c r="N190" s="24">
        <v>490000000</v>
      </c>
      <c r="O190" s="24">
        <v>2008</v>
      </c>
      <c r="P190" s="16"/>
      <c r="Q190" s="16">
        <v>0</v>
      </c>
      <c r="R190" s="20"/>
      <c r="S190" s="2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5.75" customHeight="1">
      <c r="A191" s="42">
        <v>44.156999999999996</v>
      </c>
      <c r="B191" s="15" t="s">
        <v>556</v>
      </c>
      <c r="C191" s="21" t="s">
        <v>183</v>
      </c>
      <c r="D191" s="16" t="s">
        <v>168</v>
      </c>
      <c r="E191" s="16" t="s">
        <v>548</v>
      </c>
      <c r="F191" s="17">
        <v>44.157040449999997</v>
      </c>
      <c r="G191" s="18">
        <v>28.609735090000001</v>
      </c>
      <c r="H191" s="16" t="s">
        <v>253</v>
      </c>
      <c r="I191" s="16" t="s">
        <v>25</v>
      </c>
      <c r="J191" s="16" t="s">
        <v>254</v>
      </c>
      <c r="K191" s="16" t="s">
        <v>255</v>
      </c>
      <c r="L191" s="16" t="s">
        <v>256</v>
      </c>
      <c r="M191" s="16" t="s">
        <v>257</v>
      </c>
      <c r="N191" s="24">
        <v>435000000</v>
      </c>
      <c r="O191" s="24">
        <v>2019</v>
      </c>
      <c r="P191" s="16"/>
      <c r="Q191" s="16">
        <v>0</v>
      </c>
      <c r="R191" s="20"/>
      <c r="S191" s="2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5.75" customHeight="1">
      <c r="A192" s="42">
        <v>44.372</v>
      </c>
      <c r="B192" s="15" t="s">
        <v>556</v>
      </c>
      <c r="C192" s="21" t="s">
        <v>562</v>
      </c>
      <c r="D192" s="16" t="s">
        <v>168</v>
      </c>
      <c r="E192" s="16" t="s">
        <v>548</v>
      </c>
      <c r="F192" s="17">
        <v>44.372866600000002</v>
      </c>
      <c r="G192" s="18">
        <v>26.1073111</v>
      </c>
      <c r="H192" s="16" t="s">
        <v>253</v>
      </c>
      <c r="I192" s="16" t="s">
        <v>25</v>
      </c>
      <c r="J192" s="16" t="s">
        <v>254</v>
      </c>
      <c r="K192" s="16" t="s">
        <v>255</v>
      </c>
      <c r="L192" s="16" t="s">
        <v>256</v>
      </c>
      <c r="M192" s="16" t="s">
        <v>257</v>
      </c>
      <c r="N192" s="24">
        <v>435000000</v>
      </c>
      <c r="O192" s="24">
        <v>2019</v>
      </c>
      <c r="P192" s="16"/>
      <c r="Q192" s="16">
        <v>0</v>
      </c>
      <c r="R192" s="20"/>
      <c r="S192" s="2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5.75" customHeight="1">
      <c r="A193" s="42">
        <v>47.084000000000003</v>
      </c>
      <c r="B193" s="15" t="s">
        <v>563</v>
      </c>
      <c r="C193" s="15" t="s">
        <v>563</v>
      </c>
      <c r="D193" s="16" t="s">
        <v>168</v>
      </c>
      <c r="E193" s="16" t="s">
        <v>548</v>
      </c>
      <c r="F193" s="17">
        <v>47.084166600000003</v>
      </c>
      <c r="G193" s="18">
        <v>21.8927777</v>
      </c>
      <c r="H193" s="16" t="s">
        <v>253</v>
      </c>
      <c r="I193" s="16" t="s">
        <v>25</v>
      </c>
      <c r="J193" s="16" t="s">
        <v>254</v>
      </c>
      <c r="K193" s="16" t="s">
        <v>255</v>
      </c>
      <c r="L193" s="16" t="s">
        <v>256</v>
      </c>
      <c r="M193" s="16" t="s">
        <v>257</v>
      </c>
      <c r="N193" s="24">
        <v>426000000</v>
      </c>
      <c r="O193" s="24">
        <v>2016</v>
      </c>
      <c r="P193" s="16"/>
      <c r="Q193" s="16">
        <v>0</v>
      </c>
      <c r="R193" s="20"/>
      <c r="S193" s="2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5.75" customHeight="1">
      <c r="A194" s="42">
        <v>43.716000000000001</v>
      </c>
      <c r="B194" s="15" t="s">
        <v>564</v>
      </c>
      <c r="C194" s="15" t="s">
        <v>564</v>
      </c>
      <c r="D194" s="16" t="s">
        <v>168</v>
      </c>
      <c r="E194" s="16" t="s">
        <v>548</v>
      </c>
      <c r="F194" s="17">
        <v>43.716666600000003</v>
      </c>
      <c r="G194" s="18">
        <v>24.892959900000001</v>
      </c>
      <c r="H194" s="16" t="s">
        <v>270</v>
      </c>
      <c r="I194" s="16" t="s">
        <v>271</v>
      </c>
      <c r="J194" s="16" t="s">
        <v>254</v>
      </c>
      <c r="K194" s="16" t="s">
        <v>255</v>
      </c>
      <c r="L194" s="16" t="s">
        <v>256</v>
      </c>
      <c r="M194" s="16" t="s">
        <v>257</v>
      </c>
      <c r="N194" s="24">
        <v>403000000</v>
      </c>
      <c r="O194" s="24">
        <v>2014</v>
      </c>
      <c r="P194" s="16"/>
      <c r="Q194" s="16">
        <v>0</v>
      </c>
      <c r="R194" s="20"/>
      <c r="S194" s="2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5.75" customHeight="1">
      <c r="A195" s="42">
        <v>46.468000000000004</v>
      </c>
      <c r="B195" s="15" t="s">
        <v>556</v>
      </c>
      <c r="C195" s="21" t="s">
        <v>179</v>
      </c>
      <c r="D195" s="16" t="s">
        <v>168</v>
      </c>
      <c r="E195" s="16" t="s">
        <v>548</v>
      </c>
      <c r="F195" s="17">
        <v>46.468499000000001</v>
      </c>
      <c r="G195" s="18">
        <v>24.185638000000001</v>
      </c>
      <c r="H195" s="16" t="s">
        <v>253</v>
      </c>
      <c r="I195" s="16" t="s">
        <v>25</v>
      </c>
      <c r="J195" s="16" t="s">
        <v>254</v>
      </c>
      <c r="K195" s="16" t="s">
        <v>255</v>
      </c>
      <c r="L195" s="16" t="s">
        <v>256</v>
      </c>
      <c r="M195" s="16" t="s">
        <v>257</v>
      </c>
      <c r="N195" s="24">
        <v>334000000</v>
      </c>
      <c r="O195" s="24">
        <v>2019</v>
      </c>
      <c r="P195" s="16"/>
      <c r="Q195" s="16">
        <v>0</v>
      </c>
      <c r="R195" s="20"/>
      <c r="S195" s="2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5.75" customHeight="1">
      <c r="A196" s="42">
        <v>47.146999999999998</v>
      </c>
      <c r="B196" s="15" t="s">
        <v>565</v>
      </c>
      <c r="C196" s="15" t="s">
        <v>566</v>
      </c>
      <c r="D196" s="16" t="s">
        <v>168</v>
      </c>
      <c r="E196" s="16" t="s">
        <v>548</v>
      </c>
      <c r="F196" s="17">
        <v>47.147227399999998</v>
      </c>
      <c r="G196" s="18">
        <v>27.717703799999999</v>
      </c>
      <c r="H196" s="16" t="s">
        <v>253</v>
      </c>
      <c r="I196" s="16" t="s">
        <v>25</v>
      </c>
      <c r="J196" s="16" t="s">
        <v>254</v>
      </c>
      <c r="K196" s="16" t="s">
        <v>255</v>
      </c>
      <c r="L196" s="16" t="s">
        <v>256</v>
      </c>
      <c r="M196" s="16" t="s">
        <v>257</v>
      </c>
      <c r="N196" s="24">
        <v>293000000</v>
      </c>
      <c r="O196" s="24">
        <v>2019</v>
      </c>
      <c r="P196" s="16"/>
      <c r="Q196" s="16">
        <v>0</v>
      </c>
      <c r="R196" s="20"/>
      <c r="S196" s="2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5.75" customHeight="1">
      <c r="A197" s="42">
        <v>44.674999999999997</v>
      </c>
      <c r="B197" s="15" t="s">
        <v>567</v>
      </c>
      <c r="C197" s="15" t="s">
        <v>568</v>
      </c>
      <c r="D197" s="16" t="s">
        <v>168</v>
      </c>
      <c r="E197" s="16" t="s">
        <v>548</v>
      </c>
      <c r="F197" s="17">
        <v>44.675443999999999</v>
      </c>
      <c r="G197" s="18">
        <v>22.688333</v>
      </c>
      <c r="H197" s="16" t="s">
        <v>253</v>
      </c>
      <c r="I197" s="16" t="s">
        <v>25</v>
      </c>
      <c r="J197" s="16" t="s">
        <v>254</v>
      </c>
      <c r="K197" s="16" t="s">
        <v>255</v>
      </c>
      <c r="L197" s="16" t="s">
        <v>256</v>
      </c>
      <c r="M197" s="16" t="s">
        <v>257</v>
      </c>
      <c r="N197" s="24">
        <v>261000000</v>
      </c>
      <c r="O197" s="24">
        <v>2016</v>
      </c>
      <c r="P197" s="16"/>
      <c r="Q197" s="16">
        <v>0</v>
      </c>
      <c r="R197" s="20"/>
      <c r="S197" s="2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5.75" customHeight="1">
      <c r="A198" s="42">
        <v>46.252000000000002</v>
      </c>
      <c r="B198" s="15" t="s">
        <v>569</v>
      </c>
      <c r="C198" s="15" t="s">
        <v>569</v>
      </c>
      <c r="D198" s="16" t="s">
        <v>168</v>
      </c>
      <c r="E198" s="16" t="s">
        <v>548</v>
      </c>
      <c r="F198" s="17">
        <v>46.252456000000002</v>
      </c>
      <c r="G198" s="18">
        <v>26.8151218</v>
      </c>
      <c r="H198" s="16" t="s">
        <v>253</v>
      </c>
      <c r="I198" s="16" t="s">
        <v>31</v>
      </c>
      <c r="J198" s="16" t="s">
        <v>254</v>
      </c>
      <c r="K198" s="16" t="s">
        <v>255</v>
      </c>
      <c r="L198" s="16" t="s">
        <v>256</v>
      </c>
      <c r="M198" s="16" t="s">
        <v>257</v>
      </c>
      <c r="N198" s="24">
        <v>260000000</v>
      </c>
      <c r="O198" s="24">
        <v>2007</v>
      </c>
      <c r="P198" s="16"/>
      <c r="Q198" s="16">
        <v>0</v>
      </c>
      <c r="R198" s="20"/>
      <c r="S198" s="2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5.75" customHeight="1">
      <c r="A199" s="42">
        <v>45.000999999999998</v>
      </c>
      <c r="B199" s="15" t="s">
        <v>570</v>
      </c>
      <c r="C199" s="21" t="s">
        <v>571</v>
      </c>
      <c r="D199" s="16" t="s">
        <v>168</v>
      </c>
      <c r="E199" s="16" t="s">
        <v>548</v>
      </c>
      <c r="F199" s="17">
        <v>45.001800000000003</v>
      </c>
      <c r="G199" s="18">
        <v>25.397602769999999</v>
      </c>
      <c r="H199" s="16" t="s">
        <v>253</v>
      </c>
      <c r="I199" s="16" t="s">
        <v>25</v>
      </c>
      <c r="J199" s="16" t="s">
        <v>254</v>
      </c>
      <c r="K199" s="16" t="s">
        <v>255</v>
      </c>
      <c r="L199" s="16" t="s">
        <v>256</v>
      </c>
      <c r="M199" s="16" t="s">
        <v>257</v>
      </c>
      <c r="N199" s="24">
        <v>259000000</v>
      </c>
      <c r="O199" s="24">
        <v>2007</v>
      </c>
      <c r="P199" s="16"/>
      <c r="Q199" s="16">
        <v>0</v>
      </c>
      <c r="R199" s="20"/>
      <c r="S199" s="2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5.75" customHeight="1">
      <c r="A200" s="42">
        <v>46.247999999999998</v>
      </c>
      <c r="B200" s="15" t="s">
        <v>572</v>
      </c>
      <c r="C200" s="15" t="s">
        <v>573</v>
      </c>
      <c r="D200" s="16" t="s">
        <v>168</v>
      </c>
      <c r="E200" s="16" t="s">
        <v>548</v>
      </c>
      <c r="F200" s="17">
        <v>46.248438049999997</v>
      </c>
      <c r="G200" s="18">
        <v>26.837132400000002</v>
      </c>
      <c r="H200" s="16" t="s">
        <v>253</v>
      </c>
      <c r="I200" s="16" t="s">
        <v>25</v>
      </c>
      <c r="J200" s="16" t="s">
        <v>254</v>
      </c>
      <c r="K200" s="16" t="s">
        <v>255</v>
      </c>
      <c r="L200" s="16" t="s">
        <v>256</v>
      </c>
      <c r="M200" s="16" t="s">
        <v>257</v>
      </c>
      <c r="N200" s="24">
        <v>259000000</v>
      </c>
      <c r="O200" s="24">
        <v>2007</v>
      </c>
      <c r="P200" s="16"/>
      <c r="Q200" s="16">
        <v>0</v>
      </c>
      <c r="R200" s="20"/>
      <c r="S200" s="2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5.75" customHeight="1">
      <c r="A201" s="42">
        <v>45.179000000000002</v>
      </c>
      <c r="B201" s="15" t="s">
        <v>574</v>
      </c>
      <c r="C201" s="15" t="s">
        <v>194</v>
      </c>
      <c r="D201" s="16" t="s">
        <v>168</v>
      </c>
      <c r="E201" s="16" t="s">
        <v>548</v>
      </c>
      <c r="F201" s="17">
        <v>45.179858330000002</v>
      </c>
      <c r="G201" s="18">
        <v>28.768146659999999</v>
      </c>
      <c r="H201" s="16" t="s">
        <v>270</v>
      </c>
      <c r="I201" s="16" t="s">
        <v>424</v>
      </c>
      <c r="J201" s="16" t="s">
        <v>254</v>
      </c>
      <c r="K201" s="16" t="s">
        <v>255</v>
      </c>
      <c r="L201" s="16" t="s">
        <v>256</v>
      </c>
      <c r="M201" s="16" t="s">
        <v>257</v>
      </c>
      <c r="N201" s="24">
        <v>257000000</v>
      </c>
      <c r="O201" s="24">
        <v>2019</v>
      </c>
      <c r="P201" s="16"/>
      <c r="Q201" s="16">
        <v>0</v>
      </c>
      <c r="R201" s="20"/>
      <c r="S201" s="2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5.75" customHeight="1">
      <c r="A202" s="42">
        <v>44.44</v>
      </c>
      <c r="B202" s="15" t="s">
        <v>556</v>
      </c>
      <c r="C202" s="21" t="s">
        <v>575</v>
      </c>
      <c r="D202" s="16" t="s">
        <v>168</v>
      </c>
      <c r="E202" s="16" t="s">
        <v>548</v>
      </c>
      <c r="F202" s="17">
        <v>44.440378299999999</v>
      </c>
      <c r="G202" s="18">
        <v>26.0633366</v>
      </c>
      <c r="H202" s="16" t="s">
        <v>253</v>
      </c>
      <c r="I202" s="16" t="s">
        <v>25</v>
      </c>
      <c r="J202" s="16" t="s">
        <v>254</v>
      </c>
      <c r="K202" s="16" t="s">
        <v>255</v>
      </c>
      <c r="L202" s="16" t="s">
        <v>256</v>
      </c>
      <c r="M202" s="16" t="s">
        <v>257</v>
      </c>
      <c r="N202" s="24">
        <v>236000000</v>
      </c>
      <c r="O202" s="24">
        <v>2019</v>
      </c>
      <c r="P202" s="16"/>
      <c r="Q202" s="16">
        <v>0</v>
      </c>
      <c r="R202" s="20"/>
      <c r="S202" s="2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5.75" customHeight="1">
      <c r="A203" s="42">
        <v>44.533000000000001</v>
      </c>
      <c r="B203" s="15" t="s">
        <v>576</v>
      </c>
      <c r="C203" s="15" t="s">
        <v>190</v>
      </c>
      <c r="D203" s="16" t="s">
        <v>168</v>
      </c>
      <c r="E203" s="16" t="s">
        <v>548</v>
      </c>
      <c r="F203" s="17">
        <v>44.533196199999999</v>
      </c>
      <c r="G203" s="18">
        <v>27.3884258</v>
      </c>
      <c r="H203" s="16" t="s">
        <v>270</v>
      </c>
      <c r="I203" s="16" t="s">
        <v>271</v>
      </c>
      <c r="J203" s="16" t="s">
        <v>254</v>
      </c>
      <c r="K203" s="16" t="s">
        <v>255</v>
      </c>
      <c r="L203" s="16" t="s">
        <v>256</v>
      </c>
      <c r="M203" s="16" t="s">
        <v>257</v>
      </c>
      <c r="N203" s="24">
        <v>223000000</v>
      </c>
      <c r="O203" s="24">
        <v>2019</v>
      </c>
      <c r="P203" s="16"/>
      <c r="Q203" s="16">
        <v>0</v>
      </c>
      <c r="R203" s="20"/>
      <c r="S203" s="2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5.75" customHeight="1">
      <c r="A204" s="42">
        <v>47.853999999999999</v>
      </c>
      <c r="B204" s="15" t="s">
        <v>577</v>
      </c>
      <c r="C204" s="15" t="s">
        <v>193</v>
      </c>
      <c r="D204" s="16" t="s">
        <v>168</v>
      </c>
      <c r="E204" s="16" t="s">
        <v>548</v>
      </c>
      <c r="F204" s="17">
        <v>47.853999999999999</v>
      </c>
      <c r="G204" s="18">
        <v>25.976721999999999</v>
      </c>
      <c r="H204" s="16" t="s">
        <v>263</v>
      </c>
      <c r="I204" s="16" t="s">
        <v>464</v>
      </c>
      <c r="J204" s="16" t="s">
        <v>254</v>
      </c>
      <c r="K204" s="16" t="s">
        <v>255</v>
      </c>
      <c r="L204" s="16" t="s">
        <v>256</v>
      </c>
      <c r="M204" s="16" t="s">
        <v>257</v>
      </c>
      <c r="N204" s="24">
        <v>195000000</v>
      </c>
      <c r="O204" s="24">
        <v>2019</v>
      </c>
      <c r="P204" s="16"/>
      <c r="Q204" s="16">
        <v>0</v>
      </c>
      <c r="R204" s="20"/>
      <c r="S204" s="2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5.75" customHeight="1">
      <c r="A205" s="42">
        <v>47.651000000000003</v>
      </c>
      <c r="B205" s="15" t="s">
        <v>578</v>
      </c>
      <c r="C205" s="15" t="s">
        <v>579</v>
      </c>
      <c r="D205" s="16" t="s">
        <v>168</v>
      </c>
      <c r="E205" s="16" t="s">
        <v>548</v>
      </c>
      <c r="F205" s="17">
        <v>47.651888800000002</v>
      </c>
      <c r="G205" s="18">
        <v>26.298694399999999</v>
      </c>
      <c r="H205" s="16" t="s">
        <v>253</v>
      </c>
      <c r="I205" s="16" t="s">
        <v>25</v>
      </c>
      <c r="J205" s="16" t="s">
        <v>254</v>
      </c>
      <c r="K205" s="16" t="s">
        <v>255</v>
      </c>
      <c r="L205" s="16" t="s">
        <v>256</v>
      </c>
      <c r="M205" s="16" t="s">
        <v>257</v>
      </c>
      <c r="N205" s="24">
        <v>166000000</v>
      </c>
      <c r="O205" s="24">
        <v>2013</v>
      </c>
      <c r="P205" s="16"/>
      <c r="Q205" s="16">
        <v>0</v>
      </c>
      <c r="R205" s="20"/>
      <c r="S205" s="2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5.75" customHeight="1">
      <c r="A206" s="42">
        <v>45.295000000000002</v>
      </c>
      <c r="B206" s="15" t="s">
        <v>206</v>
      </c>
      <c r="C206" s="15" t="s">
        <v>206</v>
      </c>
      <c r="D206" s="16" t="s">
        <v>168</v>
      </c>
      <c r="E206" s="16" t="s">
        <v>548</v>
      </c>
      <c r="F206" s="17">
        <v>45.295130499999999</v>
      </c>
      <c r="G206" s="18">
        <v>25.109261100000001</v>
      </c>
      <c r="H206" s="16" t="s">
        <v>274</v>
      </c>
      <c r="I206" s="16" t="s">
        <v>275</v>
      </c>
      <c r="J206" s="16" t="s">
        <v>254</v>
      </c>
      <c r="K206" s="16" t="s">
        <v>255</v>
      </c>
      <c r="L206" s="16" t="s">
        <v>256</v>
      </c>
      <c r="M206" s="16" t="s">
        <v>257</v>
      </c>
      <c r="N206" s="24">
        <v>162000000</v>
      </c>
      <c r="O206" s="24">
        <v>2019</v>
      </c>
      <c r="P206" s="16"/>
      <c r="Q206" s="16">
        <v>0</v>
      </c>
      <c r="R206" s="20"/>
      <c r="S206" s="2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5.75" customHeight="1">
      <c r="A207" s="42">
        <v>46.220999999999997</v>
      </c>
      <c r="B207" s="15" t="s">
        <v>580</v>
      </c>
      <c r="C207" s="15" t="s">
        <v>581</v>
      </c>
      <c r="D207" s="16" t="s">
        <v>168</v>
      </c>
      <c r="E207" s="16" t="s">
        <v>548</v>
      </c>
      <c r="F207" s="17">
        <v>46.221941659999999</v>
      </c>
      <c r="G207" s="18">
        <v>21.329438799999998</v>
      </c>
      <c r="H207" s="16" t="s">
        <v>253</v>
      </c>
      <c r="I207" s="16" t="s">
        <v>25</v>
      </c>
      <c r="J207" s="16" t="s">
        <v>254</v>
      </c>
      <c r="K207" s="16" t="s">
        <v>255</v>
      </c>
      <c r="L207" s="16" t="s">
        <v>256</v>
      </c>
      <c r="M207" s="16" t="s">
        <v>257</v>
      </c>
      <c r="N207" s="24">
        <v>162000000</v>
      </c>
      <c r="O207" s="24">
        <v>2017</v>
      </c>
      <c r="P207" s="16"/>
      <c r="Q207" s="16">
        <v>0</v>
      </c>
      <c r="R207" s="20"/>
      <c r="S207" s="2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5.75" customHeight="1">
      <c r="A208" s="42">
        <v>45.707999999999998</v>
      </c>
      <c r="B208" s="15" t="s">
        <v>582</v>
      </c>
      <c r="C208" s="21" t="s">
        <v>583</v>
      </c>
      <c r="D208" s="16" t="s">
        <v>168</v>
      </c>
      <c r="E208" s="16" t="s">
        <v>548</v>
      </c>
      <c r="F208" s="17">
        <v>45.70805</v>
      </c>
      <c r="G208" s="18">
        <v>21.197776999999999</v>
      </c>
      <c r="H208" s="16" t="s">
        <v>253</v>
      </c>
      <c r="I208" s="16" t="s">
        <v>25</v>
      </c>
      <c r="J208" s="16" t="s">
        <v>254</v>
      </c>
      <c r="K208" s="16" t="s">
        <v>255</v>
      </c>
      <c r="L208" s="16" t="s">
        <v>256</v>
      </c>
      <c r="M208" s="16" t="s">
        <v>257</v>
      </c>
      <c r="N208" s="24">
        <v>160000000</v>
      </c>
      <c r="O208" s="24">
        <v>2019</v>
      </c>
      <c r="P208" s="16"/>
      <c r="Q208" s="16">
        <v>0</v>
      </c>
      <c r="R208" s="20"/>
      <c r="S208" s="2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5.75" customHeight="1">
      <c r="A209" s="42">
        <v>45.189</v>
      </c>
      <c r="B209" s="15" t="s">
        <v>584</v>
      </c>
      <c r="C209" s="15" t="s">
        <v>584</v>
      </c>
      <c r="D209" s="16" t="s">
        <v>168</v>
      </c>
      <c r="E209" s="16" t="s">
        <v>548</v>
      </c>
      <c r="F209" s="17">
        <v>45.189199899999998</v>
      </c>
      <c r="G209" s="18">
        <v>27.8975683</v>
      </c>
      <c r="H209" s="16" t="s">
        <v>253</v>
      </c>
      <c r="I209" s="16" t="s">
        <v>25</v>
      </c>
      <c r="J209" s="16" t="s">
        <v>254</v>
      </c>
      <c r="K209" s="16" t="s">
        <v>255</v>
      </c>
      <c r="L209" s="16" t="s">
        <v>256</v>
      </c>
      <c r="M209" s="16" t="s">
        <v>257</v>
      </c>
      <c r="N209" s="24">
        <v>152000000</v>
      </c>
      <c r="O209" s="24">
        <v>2007</v>
      </c>
      <c r="P209" s="16"/>
      <c r="Q209" s="16">
        <v>0</v>
      </c>
      <c r="R209" s="20"/>
      <c r="S209" s="2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5.75" customHeight="1">
      <c r="A210" s="42">
        <v>45.164999999999999</v>
      </c>
      <c r="B210" s="15" t="s">
        <v>570</v>
      </c>
      <c r="C210" s="21" t="s">
        <v>585</v>
      </c>
      <c r="D210" s="16" t="s">
        <v>168</v>
      </c>
      <c r="E210" s="16" t="s">
        <v>548</v>
      </c>
      <c r="F210" s="17">
        <v>45.1652366</v>
      </c>
      <c r="G210" s="18">
        <v>27.924064900000001</v>
      </c>
      <c r="H210" s="16" t="s">
        <v>253</v>
      </c>
      <c r="I210" s="16" t="s">
        <v>25</v>
      </c>
      <c r="J210" s="16" t="s">
        <v>254</v>
      </c>
      <c r="K210" s="16" t="s">
        <v>255</v>
      </c>
      <c r="L210" s="16" t="s">
        <v>256</v>
      </c>
      <c r="M210" s="16" t="s">
        <v>257</v>
      </c>
      <c r="N210" s="24">
        <v>151000000</v>
      </c>
      <c r="O210" s="24">
        <v>2018</v>
      </c>
      <c r="P210" s="16"/>
      <c r="Q210" s="16">
        <v>0</v>
      </c>
      <c r="R210" s="20"/>
      <c r="S210" s="2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5.75" customHeight="1">
      <c r="A211" s="42">
        <v>46.514000000000003</v>
      </c>
      <c r="B211" s="15" t="s">
        <v>586</v>
      </c>
      <c r="C211" s="15" t="s">
        <v>587</v>
      </c>
      <c r="D211" s="16" t="s">
        <v>168</v>
      </c>
      <c r="E211" s="16" t="s">
        <v>548</v>
      </c>
      <c r="F211" s="17">
        <v>46.514277700000001</v>
      </c>
      <c r="G211" s="18">
        <v>26.943305500000001</v>
      </c>
      <c r="H211" s="16" t="s">
        <v>270</v>
      </c>
      <c r="I211" s="16" t="s">
        <v>271</v>
      </c>
      <c r="J211" s="16" t="s">
        <v>254</v>
      </c>
      <c r="K211" s="16" t="s">
        <v>255</v>
      </c>
      <c r="L211" s="16" t="s">
        <v>256</v>
      </c>
      <c r="M211" s="16" t="s">
        <v>257</v>
      </c>
      <c r="N211" s="24">
        <v>149000000</v>
      </c>
      <c r="O211" s="24">
        <v>2014</v>
      </c>
      <c r="P211" s="16"/>
      <c r="Q211" s="16">
        <v>0</v>
      </c>
      <c r="R211" s="20"/>
      <c r="S211" s="2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5.75" customHeight="1">
      <c r="A212" s="42">
        <v>44.807000000000002</v>
      </c>
      <c r="B212" s="15" t="s">
        <v>588</v>
      </c>
      <c r="C212" s="21" t="s">
        <v>589</v>
      </c>
      <c r="D212" s="16" t="s">
        <v>168</v>
      </c>
      <c r="E212" s="16" t="s">
        <v>548</v>
      </c>
      <c r="F212" s="17">
        <v>44.807019400000001</v>
      </c>
      <c r="G212" s="18">
        <v>24.913847199999999</v>
      </c>
      <c r="H212" s="16" t="s">
        <v>253</v>
      </c>
      <c r="I212" s="16" t="s">
        <v>25</v>
      </c>
      <c r="J212" s="16" t="s">
        <v>254</v>
      </c>
      <c r="K212" s="16" t="s">
        <v>255</v>
      </c>
      <c r="L212" s="16" t="s">
        <v>256</v>
      </c>
      <c r="M212" s="16" t="s">
        <v>257</v>
      </c>
      <c r="N212" s="24">
        <v>138000000</v>
      </c>
      <c r="O212" s="24">
        <v>2008</v>
      </c>
      <c r="P212" s="16"/>
      <c r="Q212" s="16">
        <v>0</v>
      </c>
      <c r="R212" s="20"/>
      <c r="S212" s="2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5.75" customHeight="1">
      <c r="A213" s="42">
        <v>44.869</v>
      </c>
      <c r="B213" s="15" t="s">
        <v>588</v>
      </c>
      <c r="C213" s="21" t="s">
        <v>590</v>
      </c>
      <c r="D213" s="16" t="s">
        <v>168</v>
      </c>
      <c r="E213" s="16" t="s">
        <v>548</v>
      </c>
      <c r="F213" s="17">
        <v>44.869255549999998</v>
      </c>
      <c r="G213" s="18">
        <v>24.852883330000001</v>
      </c>
      <c r="H213" s="16" t="s">
        <v>253</v>
      </c>
      <c r="I213" s="16" t="s">
        <v>25</v>
      </c>
      <c r="J213" s="16" t="s">
        <v>254</v>
      </c>
      <c r="K213" s="16" t="s">
        <v>255</v>
      </c>
      <c r="L213" s="16" t="s">
        <v>256</v>
      </c>
      <c r="M213" s="16" t="s">
        <v>257</v>
      </c>
      <c r="N213" s="24">
        <v>138000000</v>
      </c>
      <c r="O213" s="24">
        <v>2008</v>
      </c>
      <c r="P213" s="16"/>
      <c r="Q213" s="16">
        <v>0</v>
      </c>
      <c r="R213" s="20"/>
      <c r="S213" s="2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5.75" customHeight="1">
      <c r="A214" s="42">
        <v>45.755000000000003</v>
      </c>
      <c r="B214" s="15" t="s">
        <v>582</v>
      </c>
      <c r="C214" s="21" t="s">
        <v>591</v>
      </c>
      <c r="D214" s="16" t="s">
        <v>168</v>
      </c>
      <c r="E214" s="16" t="s">
        <v>548</v>
      </c>
      <c r="F214" s="17">
        <v>45.755555000000001</v>
      </c>
      <c r="G214" s="18">
        <v>21.246943999999999</v>
      </c>
      <c r="H214" s="16" t="s">
        <v>253</v>
      </c>
      <c r="I214" s="16" t="s">
        <v>25</v>
      </c>
      <c r="J214" s="16" t="s">
        <v>254</v>
      </c>
      <c r="K214" s="16" t="s">
        <v>255</v>
      </c>
      <c r="L214" s="16" t="s">
        <v>256</v>
      </c>
      <c r="M214" s="16" t="s">
        <v>257</v>
      </c>
      <c r="N214" s="24">
        <v>134000000</v>
      </c>
      <c r="O214" s="24">
        <v>2011</v>
      </c>
      <c r="P214" s="16"/>
      <c r="Q214" s="16">
        <v>0</v>
      </c>
      <c r="R214" s="20"/>
      <c r="S214" s="2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5.75" customHeight="1">
      <c r="A215" s="42">
        <v>46.393999999999998</v>
      </c>
      <c r="B215" s="15" t="s">
        <v>592</v>
      </c>
      <c r="C215" s="15" t="s">
        <v>592</v>
      </c>
      <c r="D215" s="16" t="s">
        <v>168</v>
      </c>
      <c r="E215" s="16" t="s">
        <v>548</v>
      </c>
      <c r="F215" s="17">
        <v>46.394427700000001</v>
      </c>
      <c r="G215" s="18">
        <v>23.860311110000001</v>
      </c>
      <c r="H215" s="16" t="s">
        <v>270</v>
      </c>
      <c r="I215" s="16" t="s">
        <v>424</v>
      </c>
      <c r="J215" s="16" t="s">
        <v>254</v>
      </c>
      <c r="K215" s="16" t="s">
        <v>255</v>
      </c>
      <c r="L215" s="16" t="s">
        <v>256</v>
      </c>
      <c r="M215" s="16" t="s">
        <v>257</v>
      </c>
      <c r="N215" s="24">
        <v>133000000</v>
      </c>
      <c r="O215" s="24">
        <v>2009</v>
      </c>
      <c r="P215" s="16"/>
      <c r="Q215" s="16">
        <v>0</v>
      </c>
      <c r="R215" s="20"/>
      <c r="S215" s="2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5.75" customHeight="1">
      <c r="A216" s="42">
        <v>44.377000000000002</v>
      </c>
      <c r="B216" s="15" t="s">
        <v>593</v>
      </c>
      <c r="C216" s="15" t="s">
        <v>594</v>
      </c>
      <c r="D216" s="16" t="s">
        <v>168</v>
      </c>
      <c r="E216" s="16" t="s">
        <v>548</v>
      </c>
      <c r="F216" s="17">
        <v>44.377090000000003</v>
      </c>
      <c r="G216" s="18">
        <v>23.721789999999999</v>
      </c>
      <c r="H216" s="16" t="s">
        <v>270</v>
      </c>
      <c r="I216" s="16" t="s">
        <v>271</v>
      </c>
      <c r="J216" s="16" t="s">
        <v>254</v>
      </c>
      <c r="K216" s="16" t="s">
        <v>255</v>
      </c>
      <c r="L216" s="16" t="s">
        <v>256</v>
      </c>
      <c r="M216" s="16" t="s">
        <v>257</v>
      </c>
      <c r="N216" s="24">
        <v>130000000</v>
      </c>
      <c r="O216" s="24">
        <v>2010</v>
      </c>
      <c r="P216" s="16"/>
      <c r="Q216" s="16">
        <v>0</v>
      </c>
      <c r="R216" s="20"/>
      <c r="S216" s="2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5.75" customHeight="1">
      <c r="A217" s="42">
        <v>44.345999999999997</v>
      </c>
      <c r="B217" s="15" t="s">
        <v>595</v>
      </c>
      <c r="C217" s="15" t="s">
        <v>170</v>
      </c>
      <c r="D217" s="16" t="s">
        <v>168</v>
      </c>
      <c r="E217" s="16" t="s">
        <v>548</v>
      </c>
      <c r="F217" s="17">
        <v>44.346491669999999</v>
      </c>
      <c r="G217" s="18">
        <v>28.646713890000001</v>
      </c>
      <c r="H217" s="16" t="s">
        <v>253</v>
      </c>
      <c r="I217" s="16" t="s">
        <v>25</v>
      </c>
      <c r="J217" s="16" t="s">
        <v>254</v>
      </c>
      <c r="K217" s="16" t="s">
        <v>255</v>
      </c>
      <c r="L217" s="16" t="s">
        <v>256</v>
      </c>
      <c r="M217" s="16" t="s">
        <v>257</v>
      </c>
      <c r="N217" s="24">
        <v>123000000</v>
      </c>
      <c r="O217" s="24">
        <v>2019</v>
      </c>
      <c r="P217" s="16"/>
      <c r="Q217" s="16">
        <v>0</v>
      </c>
      <c r="R217" s="20"/>
      <c r="S217" s="2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5.75" customHeight="1">
      <c r="A218" s="42">
        <v>45.036000000000001</v>
      </c>
      <c r="B218" s="15" t="s">
        <v>596</v>
      </c>
      <c r="C218" s="15" t="s">
        <v>202</v>
      </c>
      <c r="D218" s="16" t="s">
        <v>168</v>
      </c>
      <c r="E218" s="16" t="s">
        <v>548</v>
      </c>
      <c r="F218" s="17">
        <v>45.036499900000003</v>
      </c>
      <c r="G218" s="18">
        <v>24.291888799999999</v>
      </c>
      <c r="H218" s="16" t="s">
        <v>270</v>
      </c>
      <c r="I218" s="16" t="s">
        <v>424</v>
      </c>
      <c r="J218" s="16" t="s">
        <v>254</v>
      </c>
      <c r="K218" s="16" t="s">
        <v>255</v>
      </c>
      <c r="L218" s="16" t="s">
        <v>256</v>
      </c>
      <c r="M218" s="16" t="s">
        <v>257</v>
      </c>
      <c r="N218" s="24">
        <v>120000000</v>
      </c>
      <c r="O218" s="24">
        <v>2019</v>
      </c>
      <c r="P218" s="16"/>
      <c r="Q218" s="16">
        <v>0</v>
      </c>
      <c r="R218" s="20"/>
      <c r="S218" s="2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5.75" customHeight="1">
      <c r="A219" s="42">
        <v>45.643999999999998</v>
      </c>
      <c r="B219" s="15" t="s">
        <v>597</v>
      </c>
      <c r="C219" s="15" t="s">
        <v>598</v>
      </c>
      <c r="D219" s="16" t="s">
        <v>168</v>
      </c>
      <c r="E219" s="16" t="s">
        <v>548</v>
      </c>
      <c r="F219" s="17">
        <v>45.6442999</v>
      </c>
      <c r="G219" s="18">
        <v>25.55336166</v>
      </c>
      <c r="H219" s="16" t="s">
        <v>274</v>
      </c>
      <c r="I219" s="16" t="s">
        <v>275</v>
      </c>
      <c r="J219" s="16" t="s">
        <v>254</v>
      </c>
      <c r="K219" s="16" t="s">
        <v>255</v>
      </c>
      <c r="L219" s="16" t="s">
        <v>256</v>
      </c>
      <c r="M219" s="16" t="s">
        <v>257</v>
      </c>
      <c r="N219" s="24">
        <v>118000000</v>
      </c>
      <c r="O219" s="24">
        <v>2007</v>
      </c>
      <c r="P219" s="16"/>
      <c r="Q219" s="16">
        <v>0</v>
      </c>
      <c r="R219" s="20"/>
      <c r="S219" s="2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5.75" customHeight="1">
      <c r="A220" s="42">
        <v>47.149000000000001</v>
      </c>
      <c r="B220" s="15" t="s">
        <v>599</v>
      </c>
      <c r="C220" s="21" t="s">
        <v>600</v>
      </c>
      <c r="D220" s="16" t="s">
        <v>168</v>
      </c>
      <c r="E220" s="16" t="s">
        <v>548</v>
      </c>
      <c r="F220" s="17">
        <v>47.149766100000001</v>
      </c>
      <c r="G220" s="18">
        <v>27.607299699999999</v>
      </c>
      <c r="H220" s="16" t="s">
        <v>253</v>
      </c>
      <c r="I220" s="16" t="s">
        <v>25</v>
      </c>
      <c r="J220" s="16" t="s">
        <v>254</v>
      </c>
      <c r="K220" s="16" t="s">
        <v>255</v>
      </c>
      <c r="L220" s="16" t="s">
        <v>256</v>
      </c>
      <c r="M220" s="16" t="s">
        <v>257</v>
      </c>
      <c r="N220" s="24">
        <v>117000000</v>
      </c>
      <c r="O220" s="24">
        <v>2011</v>
      </c>
      <c r="P220" s="16"/>
      <c r="Q220" s="16">
        <v>0</v>
      </c>
      <c r="R220" s="20"/>
      <c r="S220" s="2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5.75" customHeight="1">
      <c r="A221" s="42">
        <v>43.878999999999998</v>
      </c>
      <c r="B221" s="15" t="s">
        <v>601</v>
      </c>
      <c r="C221" s="15" t="s">
        <v>601</v>
      </c>
      <c r="D221" s="16" t="s">
        <v>168</v>
      </c>
      <c r="E221" s="16" t="s">
        <v>548</v>
      </c>
      <c r="F221" s="17">
        <v>43.879555000000003</v>
      </c>
      <c r="G221" s="18">
        <v>25.928360999999999</v>
      </c>
      <c r="H221" s="16" t="s">
        <v>253</v>
      </c>
      <c r="I221" s="16" t="s">
        <v>25</v>
      </c>
      <c r="J221" s="16" t="s">
        <v>254</v>
      </c>
      <c r="K221" s="16" t="s">
        <v>255</v>
      </c>
      <c r="L221" s="16" t="s">
        <v>256</v>
      </c>
      <c r="M221" s="16" t="s">
        <v>257</v>
      </c>
      <c r="N221" s="24">
        <v>113000000</v>
      </c>
      <c r="O221" s="24">
        <v>2009</v>
      </c>
      <c r="P221" s="16"/>
      <c r="Q221" s="16">
        <v>0</v>
      </c>
      <c r="R221" s="20"/>
      <c r="S221" s="2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5.75" customHeight="1">
      <c r="A222" s="42">
        <v>44.218000000000004</v>
      </c>
      <c r="B222" s="15" t="s">
        <v>602</v>
      </c>
      <c r="C222" s="15" t="s">
        <v>603</v>
      </c>
      <c r="D222" s="16" t="s">
        <v>168</v>
      </c>
      <c r="E222" s="16" t="s">
        <v>548</v>
      </c>
      <c r="F222" s="17">
        <v>44.218539999999997</v>
      </c>
      <c r="G222" s="18">
        <v>27.328050000000001</v>
      </c>
      <c r="H222" s="16" t="s">
        <v>274</v>
      </c>
      <c r="I222" s="16" t="s">
        <v>70</v>
      </c>
      <c r="J222" s="16" t="s">
        <v>254</v>
      </c>
      <c r="K222" s="16" t="s">
        <v>255</v>
      </c>
      <c r="L222" s="16" t="s">
        <v>256</v>
      </c>
      <c r="M222" s="16" t="s">
        <v>257</v>
      </c>
      <c r="N222" s="24">
        <v>111000000</v>
      </c>
      <c r="O222" s="24">
        <v>2017</v>
      </c>
      <c r="P222" s="16"/>
      <c r="Q222" s="16">
        <v>0</v>
      </c>
      <c r="R222" s="20"/>
      <c r="S222" s="2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5.75" customHeight="1">
      <c r="A223" s="42">
        <v>45.814</v>
      </c>
      <c r="B223" s="15" t="s">
        <v>604</v>
      </c>
      <c r="C223" s="15" t="s">
        <v>604</v>
      </c>
      <c r="D223" s="16" t="s">
        <v>168</v>
      </c>
      <c r="E223" s="16" t="s">
        <v>548</v>
      </c>
      <c r="F223" s="17">
        <v>45.814258000000002</v>
      </c>
      <c r="G223" s="18">
        <v>24.974672000000002</v>
      </c>
      <c r="H223" s="16" t="s">
        <v>270</v>
      </c>
      <c r="I223" s="16" t="s">
        <v>271</v>
      </c>
      <c r="J223" s="16" t="s">
        <v>254</v>
      </c>
      <c r="K223" s="16" t="s">
        <v>255</v>
      </c>
      <c r="L223" s="16" t="s">
        <v>256</v>
      </c>
      <c r="M223" s="16" t="s">
        <v>257</v>
      </c>
      <c r="N223" s="24">
        <v>110000000</v>
      </c>
      <c r="O223" s="24">
        <v>2013</v>
      </c>
      <c r="P223" s="16"/>
      <c r="Q223" s="16">
        <v>0</v>
      </c>
      <c r="R223" s="20"/>
      <c r="S223" s="2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5.75" customHeight="1">
      <c r="A224" s="42">
        <v>46.965000000000003</v>
      </c>
      <c r="B224" s="15" t="s">
        <v>605</v>
      </c>
      <c r="C224" s="15" t="s">
        <v>606</v>
      </c>
      <c r="D224" s="16" t="s">
        <v>168</v>
      </c>
      <c r="E224" s="16" t="s">
        <v>548</v>
      </c>
      <c r="F224" s="17">
        <v>46.965299999999999</v>
      </c>
      <c r="G224" s="18">
        <v>26.890833000000001</v>
      </c>
      <c r="H224" s="16" t="s">
        <v>348</v>
      </c>
      <c r="I224" s="16" t="s">
        <v>607</v>
      </c>
      <c r="J224" s="16" t="s">
        <v>254</v>
      </c>
      <c r="K224" s="16" t="s">
        <v>255</v>
      </c>
      <c r="L224" s="16" t="s">
        <v>256</v>
      </c>
      <c r="M224" s="16" t="s">
        <v>257</v>
      </c>
      <c r="N224" s="24">
        <v>107000000</v>
      </c>
      <c r="O224" s="24">
        <v>2008</v>
      </c>
      <c r="P224" s="16"/>
      <c r="Q224" s="16">
        <v>0</v>
      </c>
      <c r="R224" s="20"/>
      <c r="S224" s="2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5.75" customHeight="1">
      <c r="A225" s="42">
        <v>44.356000000000002</v>
      </c>
      <c r="B225" s="15" t="s">
        <v>220</v>
      </c>
      <c r="C225" s="15" t="s">
        <v>220</v>
      </c>
      <c r="D225" s="16" t="s">
        <v>168</v>
      </c>
      <c r="E225" s="16" t="s">
        <v>548</v>
      </c>
      <c r="F225" s="17">
        <v>44.356707</v>
      </c>
      <c r="G225" s="18">
        <v>28.643567600000001</v>
      </c>
      <c r="H225" s="16" t="s">
        <v>274</v>
      </c>
      <c r="I225" s="16" t="s">
        <v>275</v>
      </c>
      <c r="J225" s="16" t="s">
        <v>254</v>
      </c>
      <c r="K225" s="16" t="s">
        <v>255</v>
      </c>
      <c r="L225" s="16" t="s">
        <v>256</v>
      </c>
      <c r="M225" s="16" t="s">
        <v>257</v>
      </c>
      <c r="N225" s="24">
        <v>106000000</v>
      </c>
      <c r="O225" s="24">
        <v>2019</v>
      </c>
      <c r="P225" s="16"/>
      <c r="Q225" s="16">
        <v>0</v>
      </c>
      <c r="R225" s="20"/>
      <c r="S225" s="2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5.75" customHeight="1">
      <c r="A226" s="42">
        <v>45.661999999999999</v>
      </c>
      <c r="B226" s="15" t="s">
        <v>608</v>
      </c>
      <c r="C226" s="15" t="s">
        <v>608</v>
      </c>
      <c r="D226" s="16" t="s">
        <v>168</v>
      </c>
      <c r="E226" s="16" t="s">
        <v>548</v>
      </c>
      <c r="F226" s="17">
        <v>45.662292999999998</v>
      </c>
      <c r="G226" s="18">
        <v>25.646728</v>
      </c>
      <c r="H226" s="16" t="s">
        <v>253</v>
      </c>
      <c r="I226" s="16" t="s">
        <v>25</v>
      </c>
      <c r="J226" s="16" t="s">
        <v>254</v>
      </c>
      <c r="K226" s="16" t="s">
        <v>255</v>
      </c>
      <c r="L226" s="16" t="s">
        <v>256</v>
      </c>
      <c r="M226" s="16" t="s">
        <v>257</v>
      </c>
      <c r="N226" s="24">
        <v>105000000</v>
      </c>
      <c r="O226" s="24">
        <v>2011</v>
      </c>
      <c r="P226" s="16"/>
      <c r="Q226" s="16">
        <v>0</v>
      </c>
      <c r="R226" s="20"/>
      <c r="S226" s="2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5.75" customHeight="1">
      <c r="A227" s="42">
        <v>45.051000000000002</v>
      </c>
      <c r="B227" s="15" t="s">
        <v>609</v>
      </c>
      <c r="C227" s="15" t="s">
        <v>610</v>
      </c>
      <c r="D227" s="16" t="s">
        <v>168</v>
      </c>
      <c r="E227" s="16" t="s">
        <v>548</v>
      </c>
      <c r="F227" s="17">
        <v>45.051808299999998</v>
      </c>
      <c r="G227" s="18">
        <v>23.227580499999998</v>
      </c>
      <c r="H227" s="16" t="s">
        <v>274</v>
      </c>
      <c r="I227" s="16" t="s">
        <v>275</v>
      </c>
      <c r="J227" s="16" t="s">
        <v>254</v>
      </c>
      <c r="K227" s="16" t="s">
        <v>255</v>
      </c>
      <c r="L227" s="16" t="s">
        <v>256</v>
      </c>
      <c r="M227" s="16" t="s">
        <v>257</v>
      </c>
      <c r="N227" s="24">
        <v>103000000</v>
      </c>
      <c r="O227" s="24">
        <v>2007</v>
      </c>
      <c r="P227" s="16"/>
      <c r="Q227" s="16">
        <v>0</v>
      </c>
      <c r="R227" s="20"/>
      <c r="S227" s="2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5.75" customHeight="1">
      <c r="A228" s="42">
        <v>44.869</v>
      </c>
      <c r="B228" s="15" t="s">
        <v>611</v>
      </c>
      <c r="C228" s="15" t="s">
        <v>612</v>
      </c>
      <c r="D228" s="16" t="s">
        <v>168</v>
      </c>
      <c r="E228" s="16" t="s">
        <v>548</v>
      </c>
      <c r="F228" s="17">
        <v>44.869255549999998</v>
      </c>
      <c r="G228" s="18">
        <v>24.852883330000001</v>
      </c>
      <c r="H228" s="16" t="s">
        <v>253</v>
      </c>
      <c r="I228" s="16" t="s">
        <v>25</v>
      </c>
      <c r="J228" s="16" t="s">
        <v>254</v>
      </c>
      <c r="K228" s="16" t="s">
        <v>255</v>
      </c>
      <c r="L228" s="16" t="s">
        <v>256</v>
      </c>
      <c r="M228" s="16" t="s">
        <v>257</v>
      </c>
      <c r="N228" s="24">
        <v>101000000</v>
      </c>
      <c r="O228" s="24">
        <v>2011</v>
      </c>
      <c r="P228" s="16"/>
      <c r="Q228" s="16">
        <v>0</v>
      </c>
      <c r="R228" s="20"/>
      <c r="S228" s="2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5.75" customHeight="1">
      <c r="A229" s="42">
        <v>53.735999999999997</v>
      </c>
      <c r="B229" s="15" t="s">
        <v>613</v>
      </c>
      <c r="C229" s="15" t="s">
        <v>614</v>
      </c>
      <c r="D229" s="16" t="s">
        <v>615</v>
      </c>
      <c r="E229" s="16" t="s">
        <v>616</v>
      </c>
      <c r="F229" s="17">
        <v>53.736699999999999</v>
      </c>
      <c r="G229" s="18">
        <v>-0.99652799999999997</v>
      </c>
      <c r="H229" s="16" t="s">
        <v>253</v>
      </c>
      <c r="I229" s="16" t="s">
        <v>25</v>
      </c>
      <c r="J229" s="16" t="s">
        <v>254</v>
      </c>
      <c r="K229" s="16" t="s">
        <v>255</v>
      </c>
      <c r="L229" s="16" t="s">
        <v>256</v>
      </c>
      <c r="M229" s="16" t="s">
        <v>257</v>
      </c>
      <c r="N229" s="19">
        <v>12992850000</v>
      </c>
      <c r="O229" s="19">
        <v>2019</v>
      </c>
      <c r="P229" s="16"/>
      <c r="Q229" s="16">
        <v>0</v>
      </c>
      <c r="R229" s="20"/>
      <c r="S229" s="2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5.75" customHeight="1">
      <c r="A230" s="42">
        <v>53.36</v>
      </c>
      <c r="B230" s="15" t="s">
        <v>617</v>
      </c>
      <c r="C230" s="21" t="s">
        <v>618</v>
      </c>
      <c r="D230" s="16" t="s">
        <v>615</v>
      </c>
      <c r="E230" s="16" t="s">
        <v>616</v>
      </c>
      <c r="F230" s="17">
        <v>53.360700000000001</v>
      </c>
      <c r="G230" s="18">
        <v>-0.81155100000000002</v>
      </c>
      <c r="H230" s="16" t="s">
        <v>253</v>
      </c>
      <c r="I230" s="16" t="s">
        <v>25</v>
      </c>
      <c r="J230" s="16" t="s">
        <v>254</v>
      </c>
      <c r="K230" s="16" t="s">
        <v>255</v>
      </c>
      <c r="L230" s="16" t="s">
        <v>256</v>
      </c>
      <c r="M230" s="16" t="s">
        <v>257</v>
      </c>
      <c r="N230" s="19">
        <v>10900000000</v>
      </c>
      <c r="O230" s="19">
        <v>2013</v>
      </c>
      <c r="P230" s="16"/>
      <c r="Q230" s="16">
        <v>0</v>
      </c>
      <c r="R230" s="20"/>
      <c r="S230" s="2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5.75" customHeight="1">
      <c r="A231" s="42">
        <v>52.756999999999998</v>
      </c>
      <c r="B231" s="15" t="s">
        <v>619</v>
      </c>
      <c r="C231" s="15" t="s">
        <v>619</v>
      </c>
      <c r="D231" s="16" t="s">
        <v>615</v>
      </c>
      <c r="E231" s="16" t="s">
        <v>616</v>
      </c>
      <c r="F231" s="17">
        <v>52.757313000000003</v>
      </c>
      <c r="G231" s="18">
        <v>0.191719</v>
      </c>
      <c r="H231" s="16" t="s">
        <v>361</v>
      </c>
      <c r="I231" s="16" t="s">
        <v>362</v>
      </c>
      <c r="J231" s="16" t="s">
        <v>254</v>
      </c>
      <c r="K231" s="16" t="s">
        <v>255</v>
      </c>
      <c r="L231" s="16" t="s">
        <v>256</v>
      </c>
      <c r="M231" s="16" t="s">
        <v>257</v>
      </c>
      <c r="N231" s="19">
        <v>9890000000</v>
      </c>
      <c r="O231" s="19">
        <v>2012</v>
      </c>
      <c r="P231" s="16"/>
      <c r="Q231" s="16">
        <v>0</v>
      </c>
      <c r="R231" s="20"/>
      <c r="S231" s="2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5.75" customHeight="1">
      <c r="A232" s="42">
        <v>52.63</v>
      </c>
      <c r="B232" s="15" t="s">
        <v>620</v>
      </c>
      <c r="C232" s="21" t="s">
        <v>621</v>
      </c>
      <c r="D232" s="16" t="s">
        <v>615</v>
      </c>
      <c r="E232" s="16" t="s">
        <v>616</v>
      </c>
      <c r="F232" s="17">
        <v>52.630040999999999</v>
      </c>
      <c r="G232" s="18">
        <v>-2.51294</v>
      </c>
      <c r="H232" s="16" t="s">
        <v>253</v>
      </c>
      <c r="I232" s="16" t="s">
        <v>25</v>
      </c>
      <c r="J232" s="16" t="s">
        <v>254</v>
      </c>
      <c r="K232" s="16" t="s">
        <v>255</v>
      </c>
      <c r="L232" s="16" t="s">
        <v>256</v>
      </c>
      <c r="M232" s="16" t="s">
        <v>257</v>
      </c>
      <c r="N232" s="19">
        <v>6470000000</v>
      </c>
      <c r="O232" s="19">
        <v>2012</v>
      </c>
      <c r="P232" s="16"/>
      <c r="Q232" s="16">
        <v>0</v>
      </c>
      <c r="R232" s="20"/>
      <c r="S232" s="2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5.75" customHeight="1">
      <c r="A233" s="42">
        <v>51.661000000000001</v>
      </c>
      <c r="B233" s="15" t="s">
        <v>620</v>
      </c>
      <c r="C233" s="21" t="s">
        <v>622</v>
      </c>
      <c r="D233" s="16" t="s">
        <v>615</v>
      </c>
      <c r="E233" s="16" t="s">
        <v>616</v>
      </c>
      <c r="F233" s="17">
        <v>51.661448999999998</v>
      </c>
      <c r="G233" s="18">
        <v>-2.3563000000000001E-2</v>
      </c>
      <c r="H233" s="16" t="s">
        <v>253</v>
      </c>
      <c r="I233" s="16" t="s">
        <v>25</v>
      </c>
      <c r="J233" s="16" t="s">
        <v>254</v>
      </c>
      <c r="K233" s="16" t="s">
        <v>255</v>
      </c>
      <c r="L233" s="16" t="s">
        <v>256</v>
      </c>
      <c r="M233" s="16" t="s">
        <v>260</v>
      </c>
      <c r="N233" s="19">
        <v>6470000000</v>
      </c>
      <c r="O233" s="19">
        <v>2012</v>
      </c>
      <c r="P233" s="16"/>
      <c r="Q233" s="16">
        <v>0</v>
      </c>
      <c r="R233" s="20"/>
      <c r="S233" s="2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5.75" customHeight="1">
      <c r="A234" s="42">
        <v>53.731000000000002</v>
      </c>
      <c r="B234" s="15" t="s">
        <v>623</v>
      </c>
      <c r="C234" s="21" t="s">
        <v>624</v>
      </c>
      <c r="D234" s="16" t="s">
        <v>615</v>
      </c>
      <c r="E234" s="16" t="s">
        <v>616</v>
      </c>
      <c r="F234" s="17">
        <v>53.731400000000001</v>
      </c>
      <c r="G234" s="18">
        <v>-1.3465199999999999</v>
      </c>
      <c r="H234" s="16" t="s">
        <v>253</v>
      </c>
      <c r="I234" s="16" t="s">
        <v>25</v>
      </c>
      <c r="J234" s="16" t="s">
        <v>254</v>
      </c>
      <c r="K234" s="16" t="s">
        <v>255</v>
      </c>
      <c r="L234" s="16" t="s">
        <v>256</v>
      </c>
      <c r="M234" s="16" t="s">
        <v>257</v>
      </c>
      <c r="N234" s="19">
        <v>6470000000</v>
      </c>
      <c r="O234" s="19">
        <v>2012</v>
      </c>
      <c r="P234" s="16"/>
      <c r="Q234" s="16">
        <v>0</v>
      </c>
      <c r="R234" s="20"/>
      <c r="S234" s="2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5.75" customHeight="1">
      <c r="A235" s="42">
        <v>52.860999999999997</v>
      </c>
      <c r="B235" s="15" t="s">
        <v>625</v>
      </c>
      <c r="C235" s="21" t="s">
        <v>626</v>
      </c>
      <c r="D235" s="16" t="s">
        <v>615</v>
      </c>
      <c r="E235" s="16" t="s">
        <v>616</v>
      </c>
      <c r="F235" s="17">
        <v>52.861499999999999</v>
      </c>
      <c r="G235" s="18">
        <v>-1.2498800000000001</v>
      </c>
      <c r="H235" s="16" t="s">
        <v>253</v>
      </c>
      <c r="I235" s="16" t="s">
        <v>25</v>
      </c>
      <c r="J235" s="16" t="s">
        <v>254</v>
      </c>
      <c r="K235" s="16" t="s">
        <v>255</v>
      </c>
      <c r="L235" s="16" t="s">
        <v>256</v>
      </c>
      <c r="M235" s="16" t="s">
        <v>257</v>
      </c>
      <c r="N235" s="19">
        <v>6470000000</v>
      </c>
      <c r="O235" s="19">
        <v>2012</v>
      </c>
      <c r="P235" s="16"/>
      <c r="Q235" s="16">
        <v>0</v>
      </c>
      <c r="R235" s="20"/>
      <c r="S235" s="2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5.75" customHeight="1">
      <c r="A236" s="42">
        <v>51.362000000000002</v>
      </c>
      <c r="B236" s="15" t="s">
        <v>623</v>
      </c>
      <c r="C236" s="21" t="s">
        <v>627</v>
      </c>
      <c r="D236" s="16" t="s">
        <v>615</v>
      </c>
      <c r="E236" s="16" t="s">
        <v>616</v>
      </c>
      <c r="F236" s="17">
        <v>51.362200000000001</v>
      </c>
      <c r="G236" s="18">
        <v>0.75120299999999995</v>
      </c>
      <c r="H236" s="16" t="s">
        <v>253</v>
      </c>
      <c r="I236" s="16" t="s">
        <v>25</v>
      </c>
      <c r="J236" s="16" t="s">
        <v>254</v>
      </c>
      <c r="K236" s="16" t="s">
        <v>255</v>
      </c>
      <c r="L236" s="16" t="s">
        <v>256</v>
      </c>
      <c r="M236" s="16" t="s">
        <v>257</v>
      </c>
      <c r="N236" s="19">
        <v>6470000000</v>
      </c>
      <c r="O236" s="19">
        <v>2012</v>
      </c>
      <c r="P236" s="16"/>
      <c r="Q236" s="16">
        <v>0</v>
      </c>
      <c r="R236" s="20"/>
      <c r="S236" s="2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5.75" customHeight="1">
      <c r="A237" s="42">
        <v>51.417999999999999</v>
      </c>
      <c r="B237" s="15" t="s">
        <v>620</v>
      </c>
      <c r="C237" s="21" t="s">
        <v>628</v>
      </c>
      <c r="D237" s="16" t="s">
        <v>615</v>
      </c>
      <c r="E237" s="16" t="s">
        <v>616</v>
      </c>
      <c r="F237" s="17">
        <v>51.418500000000002</v>
      </c>
      <c r="G237" s="18">
        <v>0.60384099999999996</v>
      </c>
      <c r="H237" s="16" t="s">
        <v>253</v>
      </c>
      <c r="I237" s="16" t="s">
        <v>25</v>
      </c>
      <c r="J237" s="16" t="s">
        <v>254</v>
      </c>
      <c r="K237" s="16" t="s">
        <v>255</v>
      </c>
      <c r="L237" s="16" t="s">
        <v>256</v>
      </c>
      <c r="M237" s="16" t="s">
        <v>257</v>
      </c>
      <c r="N237" s="19">
        <v>6470000000</v>
      </c>
      <c r="O237" s="19">
        <v>2012</v>
      </c>
      <c r="P237" s="16"/>
      <c r="Q237" s="16">
        <v>0</v>
      </c>
      <c r="R237" s="20"/>
      <c r="S237" s="2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5.75" customHeight="1">
      <c r="A238" s="42">
        <v>54.59</v>
      </c>
      <c r="B238" s="15" t="s">
        <v>629</v>
      </c>
      <c r="C238" s="15" t="s">
        <v>630</v>
      </c>
      <c r="D238" s="16" t="s">
        <v>615</v>
      </c>
      <c r="E238" s="16" t="s">
        <v>616</v>
      </c>
      <c r="F238" s="17">
        <v>54.590299999999999</v>
      </c>
      <c r="G238" s="18">
        <v>-1.16276</v>
      </c>
      <c r="H238" s="16" t="s">
        <v>348</v>
      </c>
      <c r="I238" s="16" t="s">
        <v>97</v>
      </c>
      <c r="J238" s="16" t="s">
        <v>254</v>
      </c>
      <c r="K238" s="16" t="s">
        <v>255</v>
      </c>
      <c r="L238" s="16" t="s">
        <v>256</v>
      </c>
      <c r="M238" s="16" t="s">
        <v>257</v>
      </c>
      <c r="N238" s="19">
        <v>5930000000</v>
      </c>
      <c r="O238" s="19">
        <v>2014</v>
      </c>
      <c r="P238" s="16"/>
      <c r="Q238" s="16">
        <v>0</v>
      </c>
      <c r="R238" s="20"/>
      <c r="S238" s="2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5.75" customHeight="1">
      <c r="A239" s="42">
        <v>51.454999999999998</v>
      </c>
      <c r="B239" s="15" t="s">
        <v>631</v>
      </c>
      <c r="C239" s="21" t="s">
        <v>632</v>
      </c>
      <c r="D239" s="16" t="s">
        <v>615</v>
      </c>
      <c r="E239" s="16" t="s">
        <v>616</v>
      </c>
      <c r="F239" s="17">
        <v>51.455300000000001</v>
      </c>
      <c r="G239" s="18">
        <v>0.39015</v>
      </c>
      <c r="H239" s="16" t="s">
        <v>253</v>
      </c>
      <c r="I239" s="16" t="s">
        <v>25</v>
      </c>
      <c r="J239" s="16" t="s">
        <v>254</v>
      </c>
      <c r="K239" s="16" t="s">
        <v>255</v>
      </c>
      <c r="L239" s="16" t="s">
        <v>256</v>
      </c>
      <c r="M239" s="16" t="s">
        <v>257</v>
      </c>
      <c r="N239" s="19">
        <v>2770000000</v>
      </c>
      <c r="O239" s="19">
        <v>2013</v>
      </c>
      <c r="P239" s="16"/>
      <c r="Q239" s="16">
        <v>0</v>
      </c>
      <c r="R239" s="20"/>
      <c r="S239" s="2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5.75" customHeight="1">
      <c r="A240" s="42">
        <v>51.444000000000003</v>
      </c>
      <c r="B240" s="15" t="s">
        <v>633</v>
      </c>
      <c r="C240" s="21" t="s">
        <v>634</v>
      </c>
      <c r="D240" s="16" t="s">
        <v>615</v>
      </c>
      <c r="E240" s="16" t="s">
        <v>616</v>
      </c>
      <c r="F240" s="17">
        <v>51.444400000000002</v>
      </c>
      <c r="G240" s="18">
        <v>0.71282199999999996</v>
      </c>
      <c r="H240" s="16" t="s">
        <v>253</v>
      </c>
      <c r="I240" s="16" t="s">
        <v>25</v>
      </c>
      <c r="J240" s="16" t="s">
        <v>254</v>
      </c>
      <c r="K240" s="16" t="s">
        <v>255</v>
      </c>
      <c r="L240" s="16" t="s">
        <v>256</v>
      </c>
      <c r="M240" s="16" t="s">
        <v>257</v>
      </c>
      <c r="N240" s="19">
        <v>2438547000</v>
      </c>
      <c r="O240" s="19">
        <v>2019</v>
      </c>
      <c r="P240" s="16"/>
      <c r="Q240" s="16">
        <v>0</v>
      </c>
      <c r="R240" s="20"/>
      <c r="S240" s="2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5.75" customHeight="1">
      <c r="A241" s="42">
        <v>54.581000000000003</v>
      </c>
      <c r="B241" s="15" t="s">
        <v>635</v>
      </c>
      <c r="C241" s="15" t="s">
        <v>636</v>
      </c>
      <c r="D241" s="16" t="s">
        <v>615</v>
      </c>
      <c r="E241" s="16" t="s">
        <v>616</v>
      </c>
      <c r="F241" s="17">
        <v>54.581099999999999</v>
      </c>
      <c r="G241" s="18">
        <v>-1.1366700000000001</v>
      </c>
      <c r="H241" s="16" t="s">
        <v>253</v>
      </c>
      <c r="I241" s="16" t="s">
        <v>25</v>
      </c>
      <c r="J241" s="16" t="s">
        <v>254</v>
      </c>
      <c r="K241" s="16" t="s">
        <v>255</v>
      </c>
      <c r="L241" s="16" t="s">
        <v>256</v>
      </c>
      <c r="M241" s="16" t="s">
        <v>257</v>
      </c>
      <c r="N241" s="19">
        <v>2390000000</v>
      </c>
      <c r="O241" s="19">
        <v>2010</v>
      </c>
      <c r="P241" s="16"/>
      <c r="Q241" s="16">
        <v>0</v>
      </c>
      <c r="R241" s="20"/>
      <c r="S241" s="2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5.75" customHeight="1">
      <c r="A242" s="42">
        <v>55.2</v>
      </c>
      <c r="B242" s="15" t="s">
        <v>637</v>
      </c>
      <c r="C242" s="15" t="s">
        <v>638</v>
      </c>
      <c r="D242" s="16" t="s">
        <v>615</v>
      </c>
      <c r="E242" s="16" t="s">
        <v>616</v>
      </c>
      <c r="F242" s="17">
        <v>55.200699999999998</v>
      </c>
      <c r="G242" s="18">
        <v>-1.5390200000000001</v>
      </c>
      <c r="H242" s="16" t="s">
        <v>348</v>
      </c>
      <c r="I242" s="16" t="s">
        <v>349</v>
      </c>
      <c r="J242" s="16" t="s">
        <v>254</v>
      </c>
      <c r="K242" s="16" t="s">
        <v>255</v>
      </c>
      <c r="L242" s="16" t="s">
        <v>256</v>
      </c>
      <c r="M242" s="16" t="s">
        <v>257</v>
      </c>
      <c r="N242" s="19">
        <v>2365486500</v>
      </c>
      <c r="O242" s="19">
        <v>2019</v>
      </c>
      <c r="P242" s="16"/>
      <c r="Q242" s="16">
        <v>0</v>
      </c>
      <c r="R242" s="20"/>
      <c r="S242" s="2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5.75" customHeight="1">
      <c r="A243" s="42">
        <v>51.686</v>
      </c>
      <c r="B243" s="15" t="s">
        <v>639</v>
      </c>
      <c r="C243" s="15" t="s">
        <v>640</v>
      </c>
      <c r="D243" s="16" t="s">
        <v>615</v>
      </c>
      <c r="E243" s="16" t="s">
        <v>616</v>
      </c>
      <c r="F243" s="17">
        <v>51.686700000000002</v>
      </c>
      <c r="G243" s="18">
        <v>-5.0278700000000001</v>
      </c>
      <c r="H243" s="16" t="s">
        <v>253</v>
      </c>
      <c r="I243" s="16" t="s">
        <v>31</v>
      </c>
      <c r="J243" s="16" t="s">
        <v>254</v>
      </c>
      <c r="K243" s="16" t="s">
        <v>255</v>
      </c>
      <c r="L243" s="16" t="s">
        <v>256</v>
      </c>
      <c r="M243" s="16" t="s">
        <v>257</v>
      </c>
      <c r="N243" s="19">
        <v>2160000000</v>
      </c>
      <c r="O243" s="19">
        <v>2019</v>
      </c>
      <c r="P243" s="16"/>
      <c r="Q243" s="16">
        <v>0</v>
      </c>
      <c r="R243" s="20"/>
      <c r="S243" s="2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5.75" customHeight="1">
      <c r="A244" s="42">
        <v>51.427999999999997</v>
      </c>
      <c r="B244" s="15" t="s">
        <v>641</v>
      </c>
      <c r="C244" s="15" t="s">
        <v>642</v>
      </c>
      <c r="D244" s="16" t="s">
        <v>615</v>
      </c>
      <c r="E244" s="16" t="s">
        <v>616</v>
      </c>
      <c r="F244" s="17">
        <v>51.428100000000001</v>
      </c>
      <c r="G244" s="18">
        <v>0.61157700000000004</v>
      </c>
      <c r="H244" s="16" t="s">
        <v>253</v>
      </c>
      <c r="I244" s="16" t="s">
        <v>25</v>
      </c>
      <c r="J244" s="16" t="s">
        <v>254</v>
      </c>
      <c r="K244" s="16" t="s">
        <v>255</v>
      </c>
      <c r="L244" s="16" t="s">
        <v>256</v>
      </c>
      <c r="M244" s="16" t="s">
        <v>257</v>
      </c>
      <c r="N244" s="19">
        <v>1810000000</v>
      </c>
      <c r="O244" s="19">
        <v>2015</v>
      </c>
      <c r="P244" s="16"/>
      <c r="Q244" s="16">
        <v>0</v>
      </c>
      <c r="R244" s="20"/>
      <c r="S244" s="2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5.75" customHeight="1">
      <c r="A245" s="42">
        <v>52.585000000000001</v>
      </c>
      <c r="B245" s="15" t="s">
        <v>643</v>
      </c>
      <c r="C245" s="21" t="s">
        <v>644</v>
      </c>
      <c r="D245" s="16" t="s">
        <v>615</v>
      </c>
      <c r="E245" s="16" t="s">
        <v>616</v>
      </c>
      <c r="F245" s="17">
        <v>52.585031999999998</v>
      </c>
      <c r="G245" s="18">
        <v>1.7314185</v>
      </c>
      <c r="H245" s="16" t="s">
        <v>253</v>
      </c>
      <c r="I245" s="16" t="s">
        <v>25</v>
      </c>
      <c r="J245" s="16" t="s">
        <v>254</v>
      </c>
      <c r="K245" s="16" t="s">
        <v>255</v>
      </c>
      <c r="L245" s="16" t="s">
        <v>256</v>
      </c>
      <c r="M245" s="16" t="s">
        <v>257</v>
      </c>
      <c r="N245" s="19">
        <v>1740000000</v>
      </c>
      <c r="O245" s="19">
        <v>2013</v>
      </c>
      <c r="P245" s="16"/>
      <c r="Q245" s="16">
        <v>0</v>
      </c>
      <c r="R245" s="20"/>
      <c r="S245" s="2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5.75" customHeight="1">
      <c r="A246" s="42">
        <v>53.076999999999998</v>
      </c>
      <c r="B246" s="15" t="s">
        <v>631</v>
      </c>
      <c r="C246" s="21" t="s">
        <v>645</v>
      </c>
      <c r="D246" s="16" t="s">
        <v>615</v>
      </c>
      <c r="E246" s="16" t="s">
        <v>616</v>
      </c>
      <c r="F246" s="17">
        <v>53.0779</v>
      </c>
      <c r="G246" s="18">
        <v>-0.864869</v>
      </c>
      <c r="H246" s="16" t="s">
        <v>253</v>
      </c>
      <c r="I246" s="16" t="s">
        <v>25</v>
      </c>
      <c r="J246" s="16" t="s">
        <v>254</v>
      </c>
      <c r="K246" s="16" t="s">
        <v>255</v>
      </c>
      <c r="L246" s="16" t="s">
        <v>256</v>
      </c>
      <c r="M246" s="16" t="s">
        <v>257</v>
      </c>
      <c r="N246" s="19">
        <v>1740000000</v>
      </c>
      <c r="O246" s="19">
        <v>2013</v>
      </c>
      <c r="P246" s="16"/>
      <c r="Q246" s="16">
        <v>0</v>
      </c>
      <c r="R246" s="20"/>
      <c r="S246" s="2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5.75" customHeight="1">
      <c r="A247" s="42">
        <v>51.622</v>
      </c>
      <c r="B247" s="15" t="s">
        <v>631</v>
      </c>
      <c r="C247" s="21" t="s">
        <v>646</v>
      </c>
      <c r="D247" s="16" t="s">
        <v>615</v>
      </c>
      <c r="E247" s="16" t="s">
        <v>616</v>
      </c>
      <c r="F247" s="17">
        <v>51.622199999999999</v>
      </c>
      <c r="G247" s="18">
        <v>-1.26081</v>
      </c>
      <c r="H247" s="16" t="s">
        <v>253</v>
      </c>
      <c r="I247" s="16" t="s">
        <v>25</v>
      </c>
      <c r="J247" s="16" t="s">
        <v>254</v>
      </c>
      <c r="K247" s="16" t="s">
        <v>255</v>
      </c>
      <c r="L247" s="16" t="s">
        <v>256</v>
      </c>
      <c r="M247" s="16" t="s">
        <v>257</v>
      </c>
      <c r="N247" s="19">
        <v>1740000000</v>
      </c>
      <c r="O247" s="19">
        <v>2013</v>
      </c>
      <c r="P247" s="16"/>
      <c r="Q247" s="16">
        <v>0</v>
      </c>
      <c r="R247" s="20"/>
      <c r="S247" s="2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5.75" customHeight="1">
      <c r="A248" s="42">
        <v>52.807000000000002</v>
      </c>
      <c r="B248" s="15" t="s">
        <v>647</v>
      </c>
      <c r="C248" s="15" t="s">
        <v>648</v>
      </c>
      <c r="D248" s="16" t="s">
        <v>615</v>
      </c>
      <c r="E248" s="16" t="s">
        <v>616</v>
      </c>
      <c r="F248" s="17">
        <v>52.8078</v>
      </c>
      <c r="G248" s="18">
        <v>-0.132192</v>
      </c>
      <c r="H248" s="16" t="s">
        <v>253</v>
      </c>
      <c r="I248" s="16" t="s">
        <v>25</v>
      </c>
      <c r="J248" s="16" t="s">
        <v>254</v>
      </c>
      <c r="K248" s="16" t="s">
        <v>255</v>
      </c>
      <c r="L248" s="16" t="s">
        <v>256</v>
      </c>
      <c r="M248" s="16" t="s">
        <v>257</v>
      </c>
      <c r="N248" s="19">
        <v>1708853000</v>
      </c>
      <c r="O248" s="19">
        <v>2019</v>
      </c>
      <c r="P248" s="16"/>
      <c r="Q248" s="16">
        <v>0</v>
      </c>
      <c r="R248" s="20"/>
      <c r="S248" s="2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5.75" customHeight="1">
      <c r="A249" s="42">
        <v>56.05</v>
      </c>
      <c r="B249" s="15" t="s">
        <v>649</v>
      </c>
      <c r="C249" s="21" t="s">
        <v>650</v>
      </c>
      <c r="D249" s="16" t="s">
        <v>615</v>
      </c>
      <c r="E249" s="16" t="s">
        <v>616</v>
      </c>
      <c r="F249" s="17">
        <v>56.050038999999998</v>
      </c>
      <c r="G249" s="18">
        <v>-3.6811769999999999</v>
      </c>
      <c r="H249" s="16" t="s">
        <v>253</v>
      </c>
      <c r="I249" s="16" t="s">
        <v>25</v>
      </c>
      <c r="J249" s="16" t="s">
        <v>254</v>
      </c>
      <c r="K249" s="16" t="s">
        <v>255</v>
      </c>
      <c r="L249" s="16" t="s">
        <v>256</v>
      </c>
      <c r="M249" s="16" t="s">
        <v>257</v>
      </c>
      <c r="N249" s="19">
        <v>1640000000</v>
      </c>
      <c r="O249" s="19">
        <v>2016</v>
      </c>
      <c r="P249" s="16"/>
      <c r="Q249" s="16">
        <v>0</v>
      </c>
      <c r="R249" s="20"/>
      <c r="S249" s="2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5.75" customHeight="1">
      <c r="A250" s="42">
        <v>50.898000000000003</v>
      </c>
      <c r="B250" s="15" t="s">
        <v>651</v>
      </c>
      <c r="C250" s="15" t="s">
        <v>652</v>
      </c>
      <c r="D250" s="16" t="s">
        <v>615</v>
      </c>
      <c r="E250" s="16" t="s">
        <v>616</v>
      </c>
      <c r="F250" s="17">
        <v>50.898000000000003</v>
      </c>
      <c r="G250" s="18">
        <v>-1.4382699999999999</v>
      </c>
      <c r="H250" s="16" t="s">
        <v>253</v>
      </c>
      <c r="I250" s="16" t="s">
        <v>25</v>
      </c>
      <c r="J250" s="16" t="s">
        <v>254</v>
      </c>
      <c r="K250" s="16" t="s">
        <v>255</v>
      </c>
      <c r="L250" s="16" t="s">
        <v>256</v>
      </c>
      <c r="M250" s="16" t="s">
        <v>260</v>
      </c>
      <c r="N250" s="19">
        <v>1560532000</v>
      </c>
      <c r="O250" s="19">
        <v>2019</v>
      </c>
      <c r="P250" s="16"/>
      <c r="Q250" s="16">
        <v>0</v>
      </c>
      <c r="R250" s="20"/>
      <c r="S250" s="2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5.75" customHeight="1">
      <c r="A251" s="42">
        <v>52.375999999999998</v>
      </c>
      <c r="B251" s="15" t="s">
        <v>653</v>
      </c>
      <c r="C251" s="21" t="s">
        <v>654</v>
      </c>
      <c r="D251" s="16" t="s">
        <v>615</v>
      </c>
      <c r="E251" s="16" t="s">
        <v>616</v>
      </c>
      <c r="F251" s="17">
        <v>52.376918000000003</v>
      </c>
      <c r="G251" s="18">
        <v>-1.2885230000000001</v>
      </c>
      <c r="H251" s="16" t="s">
        <v>274</v>
      </c>
      <c r="I251" s="16" t="s">
        <v>275</v>
      </c>
      <c r="J251" s="16" t="s">
        <v>254</v>
      </c>
      <c r="K251" s="16" t="s">
        <v>255</v>
      </c>
      <c r="L251" s="16" t="s">
        <v>256</v>
      </c>
      <c r="M251" s="16" t="s">
        <v>257</v>
      </c>
      <c r="N251" s="19">
        <v>1210000000</v>
      </c>
      <c r="O251" s="19">
        <v>2010</v>
      </c>
      <c r="P251" s="16"/>
      <c r="Q251" s="16">
        <v>0</v>
      </c>
      <c r="R251" s="20"/>
      <c r="S251" s="2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5.75" customHeight="1">
      <c r="A252" s="42">
        <v>51.762</v>
      </c>
      <c r="B252" s="15" t="s">
        <v>655</v>
      </c>
      <c r="C252" s="21" t="s">
        <v>656</v>
      </c>
      <c r="D252" s="16" t="s">
        <v>615</v>
      </c>
      <c r="E252" s="16" t="s">
        <v>616</v>
      </c>
      <c r="F252" s="17">
        <v>51.762500000000003</v>
      </c>
      <c r="G252" s="18">
        <v>-2.3513299999999999</v>
      </c>
      <c r="H252" s="16" t="s">
        <v>297</v>
      </c>
      <c r="I252" s="16" t="s">
        <v>476</v>
      </c>
      <c r="J252" s="16" t="s">
        <v>254</v>
      </c>
      <c r="K252" s="16" t="s">
        <v>255</v>
      </c>
      <c r="L252" s="16" t="s">
        <v>256</v>
      </c>
      <c r="M252" s="16" t="s">
        <v>257</v>
      </c>
      <c r="N252" s="19">
        <v>1180000000</v>
      </c>
      <c r="O252" s="19">
        <v>2019</v>
      </c>
      <c r="P252" s="16"/>
      <c r="Q252" s="16">
        <v>0</v>
      </c>
      <c r="R252" s="20"/>
      <c r="S252" s="2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5.75" customHeight="1">
      <c r="A253" s="42">
        <v>54.844999999999999</v>
      </c>
      <c r="B253" s="15" t="s">
        <v>657</v>
      </c>
      <c r="C253" s="15" t="s">
        <v>657</v>
      </c>
      <c r="D253" s="16" t="s">
        <v>615</v>
      </c>
      <c r="E253" s="16" t="s">
        <v>616</v>
      </c>
      <c r="F253" s="17">
        <v>54.844999999999999</v>
      </c>
      <c r="G253" s="18">
        <v>-5.7864000000000004</v>
      </c>
      <c r="H253" s="16" t="s">
        <v>253</v>
      </c>
      <c r="I253" s="16" t="s">
        <v>25</v>
      </c>
      <c r="J253" s="16" t="s">
        <v>254</v>
      </c>
      <c r="K253" s="16" t="s">
        <v>255</v>
      </c>
      <c r="L253" s="16" t="s">
        <v>256</v>
      </c>
      <c r="M253" s="16" t="s">
        <v>257</v>
      </c>
      <c r="N253" s="19">
        <v>1140000000</v>
      </c>
      <c r="O253" s="19">
        <v>2019</v>
      </c>
      <c r="P253" s="16"/>
      <c r="Q253" s="16">
        <v>0</v>
      </c>
      <c r="R253" s="20"/>
      <c r="S253" s="2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5.75" customHeight="1">
      <c r="A254" s="42">
        <v>51.527999999999999</v>
      </c>
      <c r="B254" s="15" t="s">
        <v>658</v>
      </c>
      <c r="C254" s="15" t="s">
        <v>659</v>
      </c>
      <c r="D254" s="16" t="s">
        <v>615</v>
      </c>
      <c r="E254" s="16" t="s">
        <v>616</v>
      </c>
      <c r="F254" s="17">
        <v>51.528976</v>
      </c>
      <c r="G254" s="18">
        <v>-2.6534119999999999</v>
      </c>
      <c r="H254" s="16" t="s">
        <v>253</v>
      </c>
      <c r="I254" s="16" t="s">
        <v>25</v>
      </c>
      <c r="J254" s="16" t="s">
        <v>254</v>
      </c>
      <c r="K254" s="16" t="s">
        <v>255</v>
      </c>
      <c r="L254" s="16" t="s">
        <v>256</v>
      </c>
      <c r="M254" s="16" t="s">
        <v>257</v>
      </c>
      <c r="N254" s="19">
        <v>1125210000</v>
      </c>
      <c r="O254" s="19">
        <v>2019</v>
      </c>
      <c r="P254" s="16"/>
      <c r="Q254" s="16">
        <v>0</v>
      </c>
      <c r="R254" s="20"/>
      <c r="S254" s="2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5.75" customHeight="1">
      <c r="A255" s="42">
        <v>54.725000000000001</v>
      </c>
      <c r="B255" s="15" t="s">
        <v>660</v>
      </c>
      <c r="C255" s="15" t="s">
        <v>660</v>
      </c>
      <c r="D255" s="16" t="s">
        <v>615</v>
      </c>
      <c r="E255" s="16" t="s">
        <v>616</v>
      </c>
      <c r="F255" s="17">
        <v>54.7258</v>
      </c>
      <c r="G255" s="18">
        <v>-5.7660999999999998</v>
      </c>
      <c r="H255" s="16" t="s">
        <v>253</v>
      </c>
      <c r="I255" s="16" t="s">
        <v>25</v>
      </c>
      <c r="J255" s="16" t="s">
        <v>254</v>
      </c>
      <c r="K255" s="16" t="s">
        <v>255</v>
      </c>
      <c r="L255" s="16" t="s">
        <v>256</v>
      </c>
      <c r="M255" s="16" t="s">
        <v>257</v>
      </c>
      <c r="N255" s="19">
        <v>1010000000</v>
      </c>
      <c r="O255" s="19">
        <v>2019</v>
      </c>
      <c r="P255" s="16"/>
      <c r="Q255" s="16">
        <v>0</v>
      </c>
      <c r="R255" s="20"/>
      <c r="S255" s="2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5.75" customHeight="1">
      <c r="A256" s="42">
        <v>53.329000000000001</v>
      </c>
      <c r="B256" s="15" t="s">
        <v>661</v>
      </c>
      <c r="C256" s="21" t="s">
        <v>662</v>
      </c>
      <c r="D256" s="16" t="s">
        <v>615</v>
      </c>
      <c r="E256" s="16" t="s">
        <v>616</v>
      </c>
      <c r="F256" s="17">
        <v>53.329099999999997</v>
      </c>
      <c r="G256" s="18">
        <v>-2.75461</v>
      </c>
      <c r="H256" s="16" t="s">
        <v>297</v>
      </c>
      <c r="I256" s="16" t="s">
        <v>298</v>
      </c>
      <c r="J256" s="16" t="s">
        <v>254</v>
      </c>
      <c r="K256" s="16" t="s">
        <v>255</v>
      </c>
      <c r="L256" s="16" t="s">
        <v>256</v>
      </c>
      <c r="M256" s="16" t="s">
        <v>257</v>
      </c>
      <c r="N256" s="19">
        <v>989609000</v>
      </c>
      <c r="O256" s="19">
        <v>2019</v>
      </c>
      <c r="P256" s="16"/>
      <c r="Q256" s="16">
        <v>0</v>
      </c>
      <c r="R256" s="20"/>
      <c r="S256" s="2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5.75" customHeight="1">
      <c r="A257" s="42">
        <v>53.716999999999999</v>
      </c>
      <c r="B257" s="15" t="s">
        <v>663</v>
      </c>
      <c r="C257" s="15" t="s">
        <v>663</v>
      </c>
      <c r="D257" s="16" t="s">
        <v>615</v>
      </c>
      <c r="E257" s="16" t="s">
        <v>616</v>
      </c>
      <c r="F257" s="17">
        <v>53.717525000000002</v>
      </c>
      <c r="G257" s="18">
        <v>-1.2938259999999999</v>
      </c>
      <c r="H257" s="16" t="s">
        <v>361</v>
      </c>
      <c r="I257" s="16" t="s">
        <v>362</v>
      </c>
      <c r="J257" s="16" t="s">
        <v>254</v>
      </c>
      <c r="K257" s="16" t="s">
        <v>255</v>
      </c>
      <c r="L257" s="16" t="s">
        <v>256</v>
      </c>
      <c r="M257" s="16" t="s">
        <v>257</v>
      </c>
      <c r="N257" s="19">
        <v>803106880</v>
      </c>
      <c r="O257" s="19">
        <v>2019</v>
      </c>
      <c r="P257" s="16"/>
      <c r="Q257" s="16">
        <v>0</v>
      </c>
      <c r="R257" s="20"/>
      <c r="S257" s="2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5.75" customHeight="1">
      <c r="A258" s="42">
        <v>52.756999999999998</v>
      </c>
      <c r="B258" s="25" t="s">
        <v>664</v>
      </c>
      <c r="C258" s="21" t="s">
        <v>665</v>
      </c>
      <c r="D258" s="16" t="s">
        <v>615</v>
      </c>
      <c r="E258" s="16" t="s">
        <v>616</v>
      </c>
      <c r="F258" s="17">
        <v>52.757399999999997</v>
      </c>
      <c r="G258" s="18">
        <v>0.19167100000000001</v>
      </c>
      <c r="H258" s="16" t="s">
        <v>253</v>
      </c>
      <c r="I258" s="16" t="s">
        <v>25</v>
      </c>
      <c r="J258" s="16" t="s">
        <v>254</v>
      </c>
      <c r="K258" s="16" t="s">
        <v>255</v>
      </c>
      <c r="L258" s="16" t="s">
        <v>256</v>
      </c>
      <c r="M258" s="16" t="s">
        <v>257</v>
      </c>
      <c r="N258" s="19">
        <v>776554500</v>
      </c>
      <c r="O258" s="19">
        <v>2019</v>
      </c>
      <c r="P258" s="16"/>
      <c r="Q258" s="16">
        <v>0</v>
      </c>
      <c r="R258" s="20"/>
      <c r="S258" s="2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5.75" customHeight="1">
      <c r="A259" s="42">
        <v>51.505000000000003</v>
      </c>
      <c r="B259" s="25" t="s">
        <v>666</v>
      </c>
      <c r="C259" s="15" t="s">
        <v>667</v>
      </c>
      <c r="D259" s="16" t="s">
        <v>615</v>
      </c>
      <c r="E259" s="16" t="s">
        <v>616</v>
      </c>
      <c r="F259" s="17">
        <v>51.505200000000002</v>
      </c>
      <c r="G259" s="18">
        <v>0.15540999999999999</v>
      </c>
      <c r="H259" s="16" t="s">
        <v>297</v>
      </c>
      <c r="I259" s="16" t="s">
        <v>298</v>
      </c>
      <c r="J259" s="16" t="s">
        <v>254</v>
      </c>
      <c r="K259" s="16" t="s">
        <v>255</v>
      </c>
      <c r="L259" s="16" t="s">
        <v>256</v>
      </c>
      <c r="M259" s="16" t="s">
        <v>257</v>
      </c>
      <c r="N259" s="19">
        <v>747457600</v>
      </c>
      <c r="O259" s="19">
        <v>2019</v>
      </c>
      <c r="P259" s="16"/>
      <c r="Q259" s="16">
        <v>0</v>
      </c>
      <c r="R259" s="20"/>
      <c r="S259" s="2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5.75" customHeight="1">
      <c r="A260" s="42">
        <v>50.387</v>
      </c>
      <c r="B260" s="25" t="s">
        <v>668</v>
      </c>
      <c r="C260" s="15" t="s">
        <v>669</v>
      </c>
      <c r="D260" s="16" t="s">
        <v>615</v>
      </c>
      <c r="E260" s="16" t="s">
        <v>616</v>
      </c>
      <c r="F260" s="17">
        <v>50.387900000000002</v>
      </c>
      <c r="G260" s="18">
        <v>-4.0165600000000001</v>
      </c>
      <c r="H260" s="16" t="s">
        <v>297</v>
      </c>
      <c r="I260" s="16" t="s">
        <v>313</v>
      </c>
      <c r="J260" s="16" t="s">
        <v>254</v>
      </c>
      <c r="K260" s="16" t="s">
        <v>255</v>
      </c>
      <c r="L260" s="16" t="s">
        <v>256</v>
      </c>
      <c r="M260" s="16" t="s">
        <v>257</v>
      </c>
      <c r="N260" s="19">
        <v>746455000</v>
      </c>
      <c r="O260" s="19">
        <v>2019</v>
      </c>
      <c r="P260" s="16"/>
      <c r="Q260" s="16">
        <v>0</v>
      </c>
      <c r="R260" s="20"/>
      <c r="S260" s="2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5.75" customHeight="1">
      <c r="A261" s="42">
        <v>55.265999999999998</v>
      </c>
      <c r="B261" s="15" t="s">
        <v>670</v>
      </c>
      <c r="C261" s="21" t="s">
        <v>671</v>
      </c>
      <c r="D261" s="16" t="s">
        <v>615</v>
      </c>
      <c r="E261" s="16" t="s">
        <v>616</v>
      </c>
      <c r="F261" s="17">
        <v>55.266852999999998</v>
      </c>
      <c r="G261" s="18">
        <v>-1.6259699999999999</v>
      </c>
      <c r="H261" s="16" t="s">
        <v>274</v>
      </c>
      <c r="I261" s="16" t="s">
        <v>214</v>
      </c>
      <c r="J261" s="16" t="s">
        <v>254</v>
      </c>
      <c r="K261" s="16" t="s">
        <v>255</v>
      </c>
      <c r="L261" s="16" t="s">
        <v>256</v>
      </c>
      <c r="M261" s="16" t="s">
        <v>327</v>
      </c>
      <c r="N261" s="19">
        <v>733000000</v>
      </c>
      <c r="O261" s="19">
        <v>2011</v>
      </c>
      <c r="P261" s="16"/>
      <c r="Q261" s="16">
        <v>0</v>
      </c>
      <c r="R261" s="20"/>
      <c r="S261" s="2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5.75" customHeight="1">
      <c r="A262" s="42">
        <v>51.548000000000002</v>
      </c>
      <c r="B262" s="15" t="s">
        <v>672</v>
      </c>
      <c r="C262" s="15" t="s">
        <v>673</v>
      </c>
      <c r="D262" s="16" t="s">
        <v>615</v>
      </c>
      <c r="E262" s="16" t="s">
        <v>616</v>
      </c>
      <c r="F262" s="17">
        <v>51.548000000000002</v>
      </c>
      <c r="G262" s="18">
        <v>-2.9754299999999998</v>
      </c>
      <c r="H262" s="16" t="s">
        <v>297</v>
      </c>
      <c r="I262" s="16" t="s">
        <v>444</v>
      </c>
      <c r="J262" s="16" t="s">
        <v>254</v>
      </c>
      <c r="K262" s="16" t="s">
        <v>255</v>
      </c>
      <c r="L262" s="16" t="s">
        <v>256</v>
      </c>
      <c r="M262" s="16" t="s">
        <v>257</v>
      </c>
      <c r="N262" s="19">
        <v>716000000</v>
      </c>
      <c r="O262" s="19">
        <v>2019</v>
      </c>
      <c r="P262" s="16"/>
      <c r="Q262" s="16">
        <v>0</v>
      </c>
      <c r="R262" s="20"/>
      <c r="S262" s="2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5.75" customHeight="1">
      <c r="A263" s="42">
        <v>51.548000000000002</v>
      </c>
      <c r="B263" s="15" t="s">
        <v>674</v>
      </c>
      <c r="C263" s="15" t="s">
        <v>675</v>
      </c>
      <c r="D263" s="16" t="s">
        <v>615</v>
      </c>
      <c r="E263" s="16" t="s">
        <v>616</v>
      </c>
      <c r="F263" s="17">
        <v>51.548000000000002</v>
      </c>
      <c r="G263" s="18">
        <v>-2.9754200000000002</v>
      </c>
      <c r="H263" s="16" t="s">
        <v>253</v>
      </c>
      <c r="I263" s="16" t="s">
        <v>25</v>
      </c>
      <c r="J263" s="16" t="s">
        <v>254</v>
      </c>
      <c r="K263" s="16" t="s">
        <v>255</v>
      </c>
      <c r="L263" s="16" t="s">
        <v>256</v>
      </c>
      <c r="M263" s="16" t="s">
        <v>327</v>
      </c>
      <c r="N263" s="19">
        <v>716000000</v>
      </c>
      <c r="O263" s="19">
        <v>2019</v>
      </c>
      <c r="P263" s="16"/>
      <c r="Q263" s="16">
        <v>0</v>
      </c>
      <c r="R263" s="20"/>
      <c r="S263" s="2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5.75" customHeight="1">
      <c r="A264" s="42">
        <v>55.043999999999997</v>
      </c>
      <c r="B264" s="15" t="s">
        <v>676</v>
      </c>
      <c r="C264" s="15" t="s">
        <v>676</v>
      </c>
      <c r="D264" s="16" t="s">
        <v>615</v>
      </c>
      <c r="E264" s="16" t="s">
        <v>616</v>
      </c>
      <c r="F264" s="17">
        <v>55.0441</v>
      </c>
      <c r="G264" s="18">
        <v>-7.2455999999999996</v>
      </c>
      <c r="H264" s="16" t="s">
        <v>253</v>
      </c>
      <c r="I264" s="16" t="s">
        <v>25</v>
      </c>
      <c r="J264" s="16" t="s">
        <v>254</v>
      </c>
      <c r="K264" s="16" t="s">
        <v>255</v>
      </c>
      <c r="L264" s="16" t="s">
        <v>256</v>
      </c>
      <c r="M264" s="16" t="s">
        <v>257</v>
      </c>
      <c r="N264" s="19">
        <v>685000000</v>
      </c>
      <c r="O264" s="19">
        <v>2009</v>
      </c>
      <c r="P264" s="16"/>
      <c r="Q264" s="16">
        <v>0</v>
      </c>
      <c r="R264" s="20"/>
      <c r="S264" s="2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5.75" customHeight="1">
      <c r="A265" s="42">
        <v>51.661000000000001</v>
      </c>
      <c r="B265" s="15" t="s">
        <v>677</v>
      </c>
      <c r="C265" s="21" t="s">
        <v>678</v>
      </c>
      <c r="D265" s="16" t="s">
        <v>615</v>
      </c>
      <c r="E265" s="16" t="s">
        <v>616</v>
      </c>
      <c r="F265" s="17">
        <v>51.6614</v>
      </c>
      <c r="G265" s="18">
        <v>-2.3550999999999999E-2</v>
      </c>
      <c r="H265" s="16" t="s">
        <v>253</v>
      </c>
      <c r="I265" s="16" t="s">
        <v>25</v>
      </c>
      <c r="J265" s="16" t="s">
        <v>254</v>
      </c>
      <c r="K265" s="16" t="s">
        <v>255</v>
      </c>
      <c r="L265" s="16" t="s">
        <v>256</v>
      </c>
      <c r="M265" s="16" t="s">
        <v>257</v>
      </c>
      <c r="N265" s="19">
        <v>644990000</v>
      </c>
      <c r="O265" s="19">
        <v>2019</v>
      </c>
      <c r="P265" s="16"/>
      <c r="Q265" s="16">
        <v>0</v>
      </c>
      <c r="R265" s="20"/>
      <c r="S265" s="2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5.75" customHeight="1">
      <c r="A266" s="42">
        <v>56.009</v>
      </c>
      <c r="B266" s="15" t="s">
        <v>679</v>
      </c>
      <c r="C266" s="15" t="s">
        <v>680</v>
      </c>
      <c r="D266" s="16" t="s">
        <v>615</v>
      </c>
      <c r="E266" s="16" t="s">
        <v>616</v>
      </c>
      <c r="F266" s="17">
        <v>56.009500000000003</v>
      </c>
      <c r="G266" s="18">
        <v>-3.691989</v>
      </c>
      <c r="H266" s="16" t="s">
        <v>361</v>
      </c>
      <c r="I266" s="16" t="s">
        <v>362</v>
      </c>
      <c r="J266" s="16" t="s">
        <v>254</v>
      </c>
      <c r="K266" s="16" t="s">
        <v>255</v>
      </c>
      <c r="L266" s="16" t="s">
        <v>256</v>
      </c>
      <c r="M266" s="16" t="s">
        <v>257</v>
      </c>
      <c r="N266" s="19">
        <v>641000000</v>
      </c>
      <c r="O266" s="19">
        <v>2019</v>
      </c>
      <c r="P266" s="16"/>
      <c r="Q266" s="16">
        <v>0</v>
      </c>
      <c r="R266" s="20"/>
      <c r="S266" s="2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5.75" customHeight="1">
      <c r="A267" s="42">
        <v>55.978999999999999</v>
      </c>
      <c r="B267" s="15" t="s">
        <v>681</v>
      </c>
      <c r="C267" s="15" t="s">
        <v>682</v>
      </c>
      <c r="D267" s="16" t="s">
        <v>615</v>
      </c>
      <c r="E267" s="16" t="s">
        <v>616</v>
      </c>
      <c r="F267" s="17">
        <v>55.979067000000001</v>
      </c>
      <c r="G267" s="18">
        <v>-2.4699719999999998</v>
      </c>
      <c r="H267" s="16" t="s">
        <v>274</v>
      </c>
      <c r="I267" s="16" t="s">
        <v>275</v>
      </c>
      <c r="J267" s="16" t="s">
        <v>254</v>
      </c>
      <c r="K267" s="16" t="s">
        <v>255</v>
      </c>
      <c r="L267" s="16" t="s">
        <v>256</v>
      </c>
      <c r="M267" s="16" t="s">
        <v>260</v>
      </c>
      <c r="N267" s="19">
        <v>559000000</v>
      </c>
      <c r="O267" s="19">
        <v>2019</v>
      </c>
      <c r="P267" s="16"/>
      <c r="Q267" s="16">
        <v>0</v>
      </c>
      <c r="R267" s="20"/>
      <c r="S267" s="2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5.75" customHeight="1">
      <c r="A268" s="42">
        <v>57.011000000000003</v>
      </c>
      <c r="B268" s="15" t="s">
        <v>683</v>
      </c>
      <c r="C268" s="15" t="s">
        <v>684</v>
      </c>
      <c r="D268" s="16" t="s">
        <v>615</v>
      </c>
      <c r="E268" s="16" t="s">
        <v>616</v>
      </c>
      <c r="F268" s="17">
        <v>57.011099999999999</v>
      </c>
      <c r="G268" s="18">
        <v>1.8362400000000001</v>
      </c>
      <c r="H268" s="16" t="s">
        <v>253</v>
      </c>
      <c r="I268" s="16" t="s">
        <v>25</v>
      </c>
      <c r="J268" s="16" t="s">
        <v>254</v>
      </c>
      <c r="K268" s="16" t="s">
        <v>255</v>
      </c>
      <c r="L268" s="16" t="s">
        <v>256</v>
      </c>
      <c r="M268" s="16" t="s">
        <v>260</v>
      </c>
      <c r="N268" s="19">
        <v>545000000</v>
      </c>
      <c r="O268" s="19">
        <v>2018</v>
      </c>
      <c r="P268" s="16"/>
      <c r="Q268" s="16">
        <v>1</v>
      </c>
      <c r="R268" s="20"/>
      <c r="S268" s="2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5.75" customHeight="1">
      <c r="A269" s="42">
        <v>51.44</v>
      </c>
      <c r="B269" s="15" t="s">
        <v>685</v>
      </c>
      <c r="C269" s="15" t="s">
        <v>686</v>
      </c>
      <c r="D269" s="16" t="s">
        <v>615</v>
      </c>
      <c r="E269" s="16" t="s">
        <v>616</v>
      </c>
      <c r="F269" s="17">
        <v>51.440100000000001</v>
      </c>
      <c r="G269" s="18">
        <v>0.75198900000000002</v>
      </c>
      <c r="H269" s="16" t="s">
        <v>348</v>
      </c>
      <c r="I269" s="16" t="s">
        <v>97</v>
      </c>
      <c r="J269" s="16" t="s">
        <v>254</v>
      </c>
      <c r="K269" s="16" t="s">
        <v>255</v>
      </c>
      <c r="L269" s="16" t="s">
        <v>256</v>
      </c>
      <c r="M269" s="16" t="s">
        <v>257</v>
      </c>
      <c r="N269" s="19">
        <v>530000000</v>
      </c>
      <c r="O269" s="19">
        <v>2010</v>
      </c>
      <c r="P269" s="16"/>
      <c r="Q269" s="16">
        <v>0</v>
      </c>
      <c r="R269" s="20"/>
      <c r="S269" s="2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5.75" customHeight="1">
      <c r="A270" s="42">
        <v>51.548000000000002</v>
      </c>
      <c r="B270" s="15" t="s">
        <v>687</v>
      </c>
      <c r="C270" s="15" t="s">
        <v>688</v>
      </c>
      <c r="D270" s="16" t="s">
        <v>615</v>
      </c>
      <c r="E270" s="16" t="s">
        <v>616</v>
      </c>
      <c r="F270" s="17">
        <v>51.548099999999998</v>
      </c>
      <c r="G270" s="18">
        <v>-2.97485</v>
      </c>
      <c r="H270" s="16" t="s">
        <v>253</v>
      </c>
      <c r="I270" s="16" t="s">
        <v>25</v>
      </c>
      <c r="J270" s="16" t="s">
        <v>254</v>
      </c>
      <c r="K270" s="16" t="s">
        <v>255</v>
      </c>
      <c r="L270" s="16" t="s">
        <v>256</v>
      </c>
      <c r="M270" s="16" t="s">
        <v>257</v>
      </c>
      <c r="N270" s="19">
        <v>463000000</v>
      </c>
      <c r="O270" s="19">
        <v>2016</v>
      </c>
      <c r="P270" s="16"/>
      <c r="Q270" s="16">
        <v>0</v>
      </c>
      <c r="R270" s="20"/>
      <c r="S270" s="2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5.75" customHeight="1">
      <c r="A271" s="42">
        <v>53.533000000000001</v>
      </c>
      <c r="B271" s="15" t="s">
        <v>670</v>
      </c>
      <c r="C271" s="21" t="s">
        <v>689</v>
      </c>
      <c r="D271" s="16" t="s">
        <v>615</v>
      </c>
      <c r="E271" s="16" t="s">
        <v>616</v>
      </c>
      <c r="F271" s="17">
        <v>53.5336</v>
      </c>
      <c r="G271" s="18">
        <v>-2.4586899999999998</v>
      </c>
      <c r="H271" s="16" t="s">
        <v>274</v>
      </c>
      <c r="I271" s="16" t="s">
        <v>214</v>
      </c>
      <c r="J271" s="16" t="s">
        <v>254</v>
      </c>
      <c r="K271" s="16" t="s">
        <v>255</v>
      </c>
      <c r="L271" s="16" t="s">
        <v>256</v>
      </c>
      <c r="M271" s="16" t="s">
        <v>327</v>
      </c>
      <c r="N271" s="19">
        <v>439000000</v>
      </c>
      <c r="O271" s="19">
        <v>2011</v>
      </c>
      <c r="P271" s="16"/>
      <c r="Q271" s="16">
        <v>0</v>
      </c>
      <c r="R271" s="20"/>
      <c r="S271" s="2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5.75" customHeight="1">
      <c r="A272" s="42">
        <v>58.048000000000002</v>
      </c>
      <c r="B272" s="15" t="s">
        <v>690</v>
      </c>
      <c r="C272" s="15" t="s">
        <v>691</v>
      </c>
      <c r="D272" s="16" t="s">
        <v>615</v>
      </c>
      <c r="E272" s="16" t="s">
        <v>616</v>
      </c>
      <c r="F272" s="17">
        <v>58.048650000000002</v>
      </c>
      <c r="G272" s="18">
        <v>1.1387609999999999</v>
      </c>
      <c r="H272" s="16" t="s">
        <v>361</v>
      </c>
      <c r="I272" s="16" t="s">
        <v>362</v>
      </c>
      <c r="J272" s="16" t="s">
        <v>254</v>
      </c>
      <c r="K272" s="16" t="s">
        <v>255</v>
      </c>
      <c r="L272" s="16" t="s">
        <v>256</v>
      </c>
      <c r="M272" s="16" t="s">
        <v>257</v>
      </c>
      <c r="N272" s="19">
        <v>418000000</v>
      </c>
      <c r="O272" s="19">
        <v>2018</v>
      </c>
      <c r="P272" s="16"/>
      <c r="Q272" s="16">
        <v>0</v>
      </c>
      <c r="R272" s="20"/>
      <c r="S272" s="2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5.75" customHeight="1">
      <c r="A273" s="42">
        <v>55.968000000000004</v>
      </c>
      <c r="B273" s="15" t="s">
        <v>649</v>
      </c>
      <c r="C273" s="21" t="s">
        <v>692</v>
      </c>
      <c r="D273" s="16" t="s">
        <v>615</v>
      </c>
      <c r="E273" s="16" t="s">
        <v>616</v>
      </c>
      <c r="F273" s="17">
        <v>55.968381999999998</v>
      </c>
      <c r="G273" s="18">
        <v>-2.9690349999999999</v>
      </c>
      <c r="H273" s="16" t="s">
        <v>253</v>
      </c>
      <c r="I273" s="16" t="s">
        <v>25</v>
      </c>
      <c r="J273" s="16" t="s">
        <v>254</v>
      </c>
      <c r="K273" s="16" t="s">
        <v>255</v>
      </c>
      <c r="L273" s="16" t="s">
        <v>256</v>
      </c>
      <c r="M273" s="16" t="s">
        <v>257</v>
      </c>
      <c r="N273" s="19">
        <v>383000000</v>
      </c>
      <c r="O273" s="19">
        <v>2013</v>
      </c>
      <c r="P273" s="16"/>
      <c r="Q273" s="16">
        <v>0</v>
      </c>
      <c r="R273" s="20"/>
      <c r="S273" s="2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5.75" customHeight="1">
      <c r="A274" s="42">
        <v>54.665999999999997</v>
      </c>
      <c r="B274" s="15" t="s">
        <v>693</v>
      </c>
      <c r="C274" s="15" t="s">
        <v>694</v>
      </c>
      <c r="D274" s="16" t="s">
        <v>615</v>
      </c>
      <c r="E274" s="16" t="s">
        <v>616</v>
      </c>
      <c r="F274" s="17">
        <v>54.666918000000003</v>
      </c>
      <c r="G274" s="18">
        <v>-3.545814</v>
      </c>
      <c r="H274" s="16" t="s">
        <v>361</v>
      </c>
      <c r="I274" s="16" t="s">
        <v>362</v>
      </c>
      <c r="J274" s="16" t="s">
        <v>254</v>
      </c>
      <c r="K274" s="16" t="s">
        <v>255</v>
      </c>
      <c r="L274" s="16" t="s">
        <v>256</v>
      </c>
      <c r="M274" s="16" t="s">
        <v>257</v>
      </c>
      <c r="N274" s="19">
        <v>380599000</v>
      </c>
      <c r="O274" s="19">
        <v>2019</v>
      </c>
      <c r="P274" s="16"/>
      <c r="Q274" s="16">
        <v>0</v>
      </c>
      <c r="R274" s="20"/>
      <c r="S274" s="2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5.75" customHeight="1">
      <c r="A275" s="42">
        <v>51.472999999999999</v>
      </c>
      <c r="B275" s="15" t="s">
        <v>695</v>
      </c>
      <c r="C275" s="21" t="s">
        <v>696</v>
      </c>
      <c r="D275" s="16" t="s">
        <v>615</v>
      </c>
      <c r="E275" s="16" t="s">
        <v>616</v>
      </c>
      <c r="F275" s="17">
        <v>51.473199999999999</v>
      </c>
      <c r="G275" s="18">
        <v>-3.1469</v>
      </c>
      <c r="H275" s="16" t="s">
        <v>297</v>
      </c>
      <c r="I275" s="16" t="s">
        <v>298</v>
      </c>
      <c r="J275" s="16" t="s">
        <v>254</v>
      </c>
      <c r="K275" s="16" t="s">
        <v>255</v>
      </c>
      <c r="L275" s="16" t="s">
        <v>256</v>
      </c>
      <c r="M275" s="16" t="s">
        <v>257</v>
      </c>
      <c r="N275" s="19">
        <v>364000000</v>
      </c>
      <c r="O275" s="19">
        <v>2019</v>
      </c>
      <c r="P275" s="16"/>
      <c r="Q275" s="16">
        <v>0</v>
      </c>
      <c r="R275" s="20"/>
      <c r="S275" s="2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5.75" customHeight="1">
      <c r="A276" s="42">
        <v>60.363999999999997</v>
      </c>
      <c r="B276" s="15" t="s">
        <v>697</v>
      </c>
      <c r="C276" s="21" t="s">
        <v>698</v>
      </c>
      <c r="D276" s="16" t="s">
        <v>615</v>
      </c>
      <c r="E276" s="16" t="s">
        <v>616</v>
      </c>
      <c r="F276" s="17">
        <v>60.364400000000003</v>
      </c>
      <c r="G276" s="18">
        <v>-4.0858100000000004</v>
      </c>
      <c r="H276" s="16" t="s">
        <v>253</v>
      </c>
      <c r="I276" s="16" t="s">
        <v>25</v>
      </c>
      <c r="J276" s="16" t="s">
        <v>254</v>
      </c>
      <c r="K276" s="16" t="s">
        <v>255</v>
      </c>
      <c r="L276" s="16" t="s">
        <v>256</v>
      </c>
      <c r="M276" s="16" t="s">
        <v>260</v>
      </c>
      <c r="N276" s="19">
        <v>352000000</v>
      </c>
      <c r="O276" s="19">
        <v>2018</v>
      </c>
      <c r="P276" s="16"/>
      <c r="Q276" s="16">
        <v>0</v>
      </c>
      <c r="R276" s="20"/>
      <c r="S276" s="2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5.75" customHeight="1">
      <c r="A277" s="42">
        <v>51.466000000000001</v>
      </c>
      <c r="B277" s="15" t="s">
        <v>643</v>
      </c>
      <c r="C277" s="21" t="s">
        <v>699</v>
      </c>
      <c r="D277" s="16" t="s">
        <v>615</v>
      </c>
      <c r="E277" s="16" t="s">
        <v>616</v>
      </c>
      <c r="F277" s="17">
        <v>51.466931000000002</v>
      </c>
      <c r="G277" s="18">
        <v>0.2418681</v>
      </c>
      <c r="H277" s="16" t="s">
        <v>253</v>
      </c>
      <c r="I277" s="16" t="s">
        <v>25</v>
      </c>
      <c r="J277" s="16" t="s">
        <v>254</v>
      </c>
      <c r="K277" s="16" t="s">
        <v>255</v>
      </c>
      <c r="L277" s="16" t="s">
        <v>256</v>
      </c>
      <c r="M277" s="16" t="s">
        <v>257</v>
      </c>
      <c r="N277" s="19">
        <v>333000000</v>
      </c>
      <c r="O277" s="19">
        <v>2009</v>
      </c>
      <c r="P277" s="16"/>
      <c r="Q277" s="16">
        <v>0</v>
      </c>
      <c r="R277" s="20"/>
      <c r="S277" s="2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5.75" customHeight="1">
      <c r="A278" s="42">
        <v>60.856000000000002</v>
      </c>
      <c r="B278" s="15" t="s">
        <v>700</v>
      </c>
      <c r="C278" s="21" t="s">
        <v>701</v>
      </c>
      <c r="D278" s="16" t="s">
        <v>615</v>
      </c>
      <c r="E278" s="16" t="s">
        <v>616</v>
      </c>
      <c r="F278" s="17">
        <v>60.856780000000001</v>
      </c>
      <c r="G278" s="18">
        <v>1.4690909999999999</v>
      </c>
      <c r="H278" s="16" t="s">
        <v>361</v>
      </c>
      <c r="I278" s="16" t="s">
        <v>362</v>
      </c>
      <c r="J278" s="16" t="s">
        <v>254</v>
      </c>
      <c r="K278" s="16" t="s">
        <v>255</v>
      </c>
      <c r="L278" s="16" t="s">
        <v>256</v>
      </c>
      <c r="M278" s="16" t="s">
        <v>257</v>
      </c>
      <c r="N278" s="19">
        <v>327000000</v>
      </c>
      <c r="O278" s="19">
        <v>2018</v>
      </c>
      <c r="P278" s="16"/>
      <c r="Q278" s="16">
        <v>0</v>
      </c>
      <c r="R278" s="20"/>
      <c r="S278" s="2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5.75" customHeight="1">
      <c r="A279" s="42">
        <v>51.484999999999999</v>
      </c>
      <c r="B279" s="15" t="s">
        <v>702</v>
      </c>
      <c r="C279" s="15" t="s">
        <v>703</v>
      </c>
      <c r="D279" s="16" t="s">
        <v>615</v>
      </c>
      <c r="E279" s="16" t="s">
        <v>616</v>
      </c>
      <c r="F279" s="17">
        <v>51.485100000000003</v>
      </c>
      <c r="G279" s="18">
        <v>-0.50648099999999996</v>
      </c>
      <c r="H279" s="16" t="s">
        <v>297</v>
      </c>
      <c r="I279" s="16" t="s">
        <v>298</v>
      </c>
      <c r="J279" s="16" t="s">
        <v>254</v>
      </c>
      <c r="K279" s="16" t="s">
        <v>255</v>
      </c>
      <c r="L279" s="16" t="s">
        <v>256</v>
      </c>
      <c r="M279" s="16" t="s">
        <v>260</v>
      </c>
      <c r="N279" s="19">
        <v>322443000</v>
      </c>
      <c r="O279" s="19">
        <v>2019</v>
      </c>
      <c r="P279" s="16"/>
      <c r="Q279" s="16">
        <v>0</v>
      </c>
      <c r="R279" s="20"/>
      <c r="S279" s="2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5.75" customHeight="1">
      <c r="A280" s="42">
        <v>51.393999999999998</v>
      </c>
      <c r="B280" s="15" t="s">
        <v>704</v>
      </c>
      <c r="C280" s="21" t="s">
        <v>704</v>
      </c>
      <c r="D280" s="16" t="s">
        <v>615</v>
      </c>
      <c r="E280" s="16" t="s">
        <v>616</v>
      </c>
      <c r="F280" s="17">
        <v>51.394007000000002</v>
      </c>
      <c r="G280" s="18">
        <v>-3.3897369999999998</v>
      </c>
      <c r="H280" s="16" t="s">
        <v>358</v>
      </c>
      <c r="I280" s="16" t="s">
        <v>359</v>
      </c>
      <c r="J280" s="16" t="s">
        <v>254</v>
      </c>
      <c r="K280" s="16" t="s">
        <v>255</v>
      </c>
      <c r="L280" s="16" t="s">
        <v>256</v>
      </c>
      <c r="M280" s="16" t="s">
        <v>257</v>
      </c>
      <c r="N280" s="19">
        <v>316000000</v>
      </c>
      <c r="O280" s="19">
        <v>2008</v>
      </c>
      <c r="P280" s="16"/>
      <c r="Q280" s="16">
        <v>0</v>
      </c>
      <c r="R280" s="20"/>
      <c r="S280" s="2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5.75" customHeight="1">
      <c r="A281" s="42">
        <v>52.42</v>
      </c>
      <c r="B281" s="15" t="s">
        <v>705</v>
      </c>
      <c r="C281" s="21" t="s">
        <v>706</v>
      </c>
      <c r="D281" s="16" t="s">
        <v>615</v>
      </c>
      <c r="E281" s="16" t="s">
        <v>616</v>
      </c>
      <c r="F281" s="17">
        <v>52.420741999999997</v>
      </c>
      <c r="G281" s="18">
        <v>-1.207398</v>
      </c>
      <c r="H281" s="16" t="s">
        <v>297</v>
      </c>
      <c r="I281" s="16" t="s">
        <v>476</v>
      </c>
      <c r="J281" s="16" t="s">
        <v>254</v>
      </c>
      <c r="K281" s="16" t="s">
        <v>255</v>
      </c>
      <c r="L281" s="16" t="s">
        <v>256</v>
      </c>
      <c r="M281" s="16" t="s">
        <v>257</v>
      </c>
      <c r="N281" s="19">
        <v>316000000</v>
      </c>
      <c r="O281" s="19">
        <v>2008</v>
      </c>
      <c r="P281" s="16"/>
      <c r="Q281" s="16">
        <v>0</v>
      </c>
      <c r="R281" s="20"/>
      <c r="S281" s="2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5.75" customHeight="1">
      <c r="A282" s="42">
        <v>51.445</v>
      </c>
      <c r="B282" s="15" t="s">
        <v>705</v>
      </c>
      <c r="C282" s="21" t="s">
        <v>707</v>
      </c>
      <c r="D282" s="16" t="s">
        <v>615</v>
      </c>
      <c r="E282" s="16" t="s">
        <v>616</v>
      </c>
      <c r="F282" s="17">
        <v>51.445326000000001</v>
      </c>
      <c r="G282" s="18">
        <v>0.35306340000000003</v>
      </c>
      <c r="H282" s="16" t="s">
        <v>274</v>
      </c>
      <c r="I282" s="16" t="s">
        <v>275</v>
      </c>
      <c r="J282" s="16" t="s">
        <v>254</v>
      </c>
      <c r="K282" s="16" t="s">
        <v>255</v>
      </c>
      <c r="L282" s="16" t="s">
        <v>256</v>
      </c>
      <c r="M282" s="16" t="s">
        <v>257</v>
      </c>
      <c r="N282" s="19">
        <v>316000000</v>
      </c>
      <c r="O282" s="19">
        <v>2008</v>
      </c>
      <c r="P282" s="16"/>
      <c r="Q282" s="16">
        <v>0</v>
      </c>
      <c r="R282" s="20"/>
      <c r="S282" s="2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5.75" customHeight="1">
      <c r="A283" s="42">
        <v>53.042999999999999</v>
      </c>
      <c r="B283" s="15" t="s">
        <v>708</v>
      </c>
      <c r="C283" s="21" t="s">
        <v>709</v>
      </c>
      <c r="D283" s="16" t="s">
        <v>615</v>
      </c>
      <c r="E283" s="16" t="s">
        <v>616</v>
      </c>
      <c r="F283" s="17">
        <v>53.043599999999998</v>
      </c>
      <c r="G283" s="18">
        <v>-1.8746700000000001</v>
      </c>
      <c r="H283" s="16" t="s">
        <v>274</v>
      </c>
      <c r="I283" s="16" t="s">
        <v>275</v>
      </c>
      <c r="J283" s="16" t="s">
        <v>254</v>
      </c>
      <c r="K283" s="16" t="s">
        <v>255</v>
      </c>
      <c r="L283" s="16" t="s">
        <v>256</v>
      </c>
      <c r="M283" s="16" t="s">
        <v>260</v>
      </c>
      <c r="N283" s="19">
        <v>316000000</v>
      </c>
      <c r="O283" s="19">
        <v>2008</v>
      </c>
      <c r="P283" s="16"/>
      <c r="Q283" s="16">
        <v>0</v>
      </c>
      <c r="R283" s="20"/>
      <c r="S283" s="2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5.75" customHeight="1">
      <c r="A284" s="42">
        <v>53.338000000000001</v>
      </c>
      <c r="B284" s="15" t="s">
        <v>705</v>
      </c>
      <c r="C284" s="21" t="s">
        <v>710</v>
      </c>
      <c r="D284" s="16" t="s">
        <v>615</v>
      </c>
      <c r="E284" s="16" t="s">
        <v>616</v>
      </c>
      <c r="F284" s="17">
        <v>53.338700000000003</v>
      </c>
      <c r="G284" s="18">
        <v>-1.7538100000000001</v>
      </c>
      <c r="H284" s="16" t="s">
        <v>274</v>
      </c>
      <c r="I284" s="16" t="s">
        <v>275</v>
      </c>
      <c r="J284" s="16" t="s">
        <v>254</v>
      </c>
      <c r="K284" s="16" t="s">
        <v>255</v>
      </c>
      <c r="L284" s="16" t="s">
        <v>256</v>
      </c>
      <c r="M284" s="16" t="s">
        <v>257</v>
      </c>
      <c r="N284" s="19">
        <v>316000000</v>
      </c>
      <c r="O284" s="19">
        <v>2008</v>
      </c>
      <c r="P284" s="16"/>
      <c r="Q284" s="16">
        <v>0</v>
      </c>
      <c r="R284" s="20"/>
      <c r="S284" s="2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5.75" customHeight="1">
      <c r="A285" s="42">
        <v>54.616999999999997</v>
      </c>
      <c r="B285" s="15" t="s">
        <v>711</v>
      </c>
      <c r="C285" s="15" t="s">
        <v>712</v>
      </c>
      <c r="D285" s="16" t="s">
        <v>615</v>
      </c>
      <c r="E285" s="16" t="s">
        <v>616</v>
      </c>
      <c r="F285" s="17">
        <v>54.617800000000003</v>
      </c>
      <c r="G285" s="18">
        <v>-6.7660999999999998</v>
      </c>
      <c r="H285" s="16" t="s">
        <v>274</v>
      </c>
      <c r="I285" s="16" t="s">
        <v>275</v>
      </c>
      <c r="J285" s="16" t="s">
        <v>254</v>
      </c>
      <c r="K285" s="16" t="s">
        <v>255</v>
      </c>
      <c r="L285" s="16" t="s">
        <v>256</v>
      </c>
      <c r="M285" s="16" t="s">
        <v>260</v>
      </c>
      <c r="N285" s="19">
        <v>313000000</v>
      </c>
      <c r="O285" s="19">
        <v>2019</v>
      </c>
      <c r="P285" s="16"/>
      <c r="Q285" s="16">
        <v>0</v>
      </c>
      <c r="R285" s="20"/>
      <c r="S285" s="2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5.75" customHeight="1">
      <c r="A286" s="42">
        <v>51.305999999999997</v>
      </c>
      <c r="B286" s="15" t="s">
        <v>713</v>
      </c>
      <c r="C286" s="15" t="s">
        <v>714</v>
      </c>
      <c r="D286" s="16" t="s">
        <v>615</v>
      </c>
      <c r="E286" s="16" t="s">
        <v>616</v>
      </c>
      <c r="F286" s="17">
        <v>51.306899999999999</v>
      </c>
      <c r="G286" s="18">
        <v>0.45573799999999998</v>
      </c>
      <c r="H286" s="16" t="s">
        <v>263</v>
      </c>
      <c r="I286" s="16" t="s">
        <v>464</v>
      </c>
      <c r="J286" s="16" t="s">
        <v>254</v>
      </c>
      <c r="K286" s="16" t="s">
        <v>255</v>
      </c>
      <c r="L286" s="16" t="s">
        <v>256</v>
      </c>
      <c r="M286" s="16" t="s">
        <v>257</v>
      </c>
      <c r="N286" s="19">
        <v>313000000</v>
      </c>
      <c r="O286" s="19">
        <v>2012</v>
      </c>
      <c r="P286" s="16"/>
      <c r="Q286" s="16">
        <v>0</v>
      </c>
      <c r="R286" s="20"/>
      <c r="S286" s="2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5.75" customHeight="1">
      <c r="A287" s="42">
        <v>57.042000000000002</v>
      </c>
      <c r="B287" s="15" t="s">
        <v>715</v>
      </c>
      <c r="C287" s="21" t="s">
        <v>716</v>
      </c>
      <c r="D287" s="16" t="s">
        <v>615</v>
      </c>
      <c r="E287" s="16" t="s">
        <v>616</v>
      </c>
      <c r="F287" s="17">
        <v>57.042499999999997</v>
      </c>
      <c r="G287" s="18">
        <v>1.958888</v>
      </c>
      <c r="H287" s="16" t="s">
        <v>361</v>
      </c>
      <c r="I287" s="16" t="s">
        <v>362</v>
      </c>
      <c r="J287" s="16" t="s">
        <v>254</v>
      </c>
      <c r="K287" s="16" t="s">
        <v>255</v>
      </c>
      <c r="L287" s="16" t="s">
        <v>256</v>
      </c>
      <c r="M287" s="16" t="s">
        <v>257</v>
      </c>
      <c r="N287" s="19">
        <v>309000000</v>
      </c>
      <c r="O287" s="19">
        <v>2018</v>
      </c>
      <c r="P287" s="16"/>
      <c r="Q287" s="16">
        <v>0</v>
      </c>
      <c r="R287" s="20"/>
      <c r="S287" s="2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5.75" customHeight="1">
      <c r="A288" s="42">
        <v>53.472999999999999</v>
      </c>
      <c r="B288" s="15" t="s">
        <v>717</v>
      </c>
      <c r="C288" s="15" t="s">
        <v>718</v>
      </c>
      <c r="D288" s="16" t="s">
        <v>615</v>
      </c>
      <c r="E288" s="16" t="s">
        <v>616</v>
      </c>
      <c r="F288" s="17">
        <v>53.472999999999999</v>
      </c>
      <c r="G288" s="18">
        <v>-2.2072699999999998</v>
      </c>
      <c r="H288" s="16" t="s">
        <v>348</v>
      </c>
      <c r="I288" s="16" t="s">
        <v>349</v>
      </c>
      <c r="J288" s="16" t="s">
        <v>254</v>
      </c>
      <c r="K288" s="16" t="s">
        <v>255</v>
      </c>
      <c r="L288" s="16" t="s">
        <v>256</v>
      </c>
      <c r="M288" s="16" t="s">
        <v>260</v>
      </c>
      <c r="N288" s="19">
        <v>306000000</v>
      </c>
      <c r="O288" s="19">
        <v>2013</v>
      </c>
      <c r="P288" s="16"/>
      <c r="Q288" s="16">
        <v>0</v>
      </c>
      <c r="R288" s="20"/>
      <c r="S288" s="2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5.75" customHeight="1">
      <c r="A289" s="42">
        <v>50.191000000000003</v>
      </c>
      <c r="B289" s="15" t="s">
        <v>670</v>
      </c>
      <c r="C289" s="21" t="s">
        <v>719</v>
      </c>
      <c r="D289" s="16" t="s">
        <v>615</v>
      </c>
      <c r="E289" s="16" t="s">
        <v>616</v>
      </c>
      <c r="F289" s="17">
        <v>50.191200000000002</v>
      </c>
      <c r="G289" s="18">
        <v>-7.0148200000000003</v>
      </c>
      <c r="H289" s="16" t="s">
        <v>274</v>
      </c>
      <c r="I289" s="16" t="s">
        <v>214</v>
      </c>
      <c r="J289" s="16" t="s">
        <v>254</v>
      </c>
      <c r="K289" s="16" t="s">
        <v>255</v>
      </c>
      <c r="L289" s="16" t="s">
        <v>256</v>
      </c>
      <c r="M289" s="16" t="s">
        <v>327</v>
      </c>
      <c r="N289" s="19">
        <v>303000000</v>
      </c>
      <c r="O289" s="19">
        <v>2015</v>
      </c>
      <c r="P289" s="16"/>
      <c r="Q289" s="16">
        <v>0</v>
      </c>
      <c r="R289" s="20"/>
      <c r="S289" s="2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5.75" customHeight="1">
      <c r="A290" s="42">
        <v>52.701000000000001</v>
      </c>
      <c r="B290" s="15" t="s">
        <v>720</v>
      </c>
      <c r="C290" s="21" t="s">
        <v>721</v>
      </c>
      <c r="D290" s="16" t="s">
        <v>615</v>
      </c>
      <c r="E290" s="16" t="s">
        <v>616</v>
      </c>
      <c r="F290" s="17">
        <v>52.701300000000003</v>
      </c>
      <c r="G290" s="18">
        <v>-1.4923999999999999</v>
      </c>
      <c r="H290" s="16" t="s">
        <v>274</v>
      </c>
      <c r="I290" s="16" t="s">
        <v>722</v>
      </c>
      <c r="J290" s="16" t="s">
        <v>254</v>
      </c>
      <c r="K290" s="16" t="s">
        <v>255</v>
      </c>
      <c r="L290" s="16" t="s">
        <v>256</v>
      </c>
      <c r="M290" s="16" t="s">
        <v>327</v>
      </c>
      <c r="N290" s="19">
        <v>301000000</v>
      </c>
      <c r="O290" s="19">
        <v>2015</v>
      </c>
      <c r="P290" s="16"/>
      <c r="Q290" s="16">
        <v>0</v>
      </c>
      <c r="R290" s="20"/>
      <c r="S290" s="2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5.75" customHeight="1">
      <c r="A291" s="42">
        <v>55.21</v>
      </c>
      <c r="B291" s="15" t="s">
        <v>720</v>
      </c>
      <c r="C291" s="21" t="s">
        <v>723</v>
      </c>
      <c r="D291" s="16" t="s">
        <v>615</v>
      </c>
      <c r="E291" s="16" t="s">
        <v>616</v>
      </c>
      <c r="F291" s="17">
        <v>55.210500000000003</v>
      </c>
      <c r="G291" s="18">
        <v>-1.6168899999999999</v>
      </c>
      <c r="H291" s="16" t="s">
        <v>274</v>
      </c>
      <c r="I291" s="16" t="s">
        <v>722</v>
      </c>
      <c r="J291" s="16" t="s">
        <v>254</v>
      </c>
      <c r="K291" s="16" t="s">
        <v>255</v>
      </c>
      <c r="L291" s="16" t="s">
        <v>256</v>
      </c>
      <c r="M291" s="16" t="s">
        <v>327</v>
      </c>
      <c r="N291" s="19">
        <v>301000000</v>
      </c>
      <c r="O291" s="19">
        <v>2015</v>
      </c>
      <c r="P291" s="16"/>
      <c r="Q291" s="16">
        <v>0</v>
      </c>
      <c r="R291" s="20"/>
      <c r="S291" s="2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5.75" customHeight="1">
      <c r="A292" s="42">
        <v>52.134999999999998</v>
      </c>
      <c r="B292" s="15" t="s">
        <v>653</v>
      </c>
      <c r="C292" s="21" t="s">
        <v>724</v>
      </c>
      <c r="D292" s="16" t="s">
        <v>615</v>
      </c>
      <c r="E292" s="16" t="s">
        <v>616</v>
      </c>
      <c r="F292" s="17">
        <v>52.135247999999997</v>
      </c>
      <c r="G292" s="18">
        <v>3.9571099999999998E-2</v>
      </c>
      <c r="H292" s="16" t="s">
        <v>274</v>
      </c>
      <c r="I292" s="16" t="s">
        <v>275</v>
      </c>
      <c r="J292" s="16" t="s">
        <v>254</v>
      </c>
      <c r="K292" s="16" t="s">
        <v>255</v>
      </c>
      <c r="L292" s="16" t="s">
        <v>256</v>
      </c>
      <c r="M292" s="16" t="s">
        <v>327</v>
      </c>
      <c r="N292" s="19">
        <v>297000000</v>
      </c>
      <c r="O292" s="19">
        <v>2007</v>
      </c>
      <c r="P292" s="16"/>
      <c r="Q292" s="16">
        <v>0</v>
      </c>
      <c r="R292" s="20"/>
      <c r="S292" s="2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5.75" customHeight="1">
      <c r="A293" s="42">
        <v>60.356000000000002</v>
      </c>
      <c r="B293" s="15" t="s">
        <v>725</v>
      </c>
      <c r="C293" s="21" t="s">
        <v>726</v>
      </c>
      <c r="D293" s="16" t="s">
        <v>615</v>
      </c>
      <c r="E293" s="16" t="s">
        <v>616</v>
      </c>
      <c r="F293" s="17">
        <v>60.356940000000002</v>
      </c>
      <c r="G293" s="18">
        <v>4.0658320000000003</v>
      </c>
      <c r="H293" s="16" t="s">
        <v>361</v>
      </c>
      <c r="I293" s="16" t="s">
        <v>362</v>
      </c>
      <c r="J293" s="16" t="s">
        <v>254</v>
      </c>
      <c r="K293" s="16" t="s">
        <v>255</v>
      </c>
      <c r="L293" s="16" t="s">
        <v>256</v>
      </c>
      <c r="M293" s="16" t="s">
        <v>257</v>
      </c>
      <c r="N293" s="19">
        <v>286000000</v>
      </c>
      <c r="O293" s="19">
        <v>2012</v>
      </c>
      <c r="P293" s="16"/>
      <c r="Q293" s="16">
        <v>0</v>
      </c>
      <c r="R293" s="20"/>
      <c r="S293" s="2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5.75" customHeight="1">
      <c r="A294" s="42">
        <v>57.293999999999997</v>
      </c>
      <c r="B294" s="15" t="s">
        <v>697</v>
      </c>
      <c r="C294" s="21" t="s">
        <v>727</v>
      </c>
      <c r="D294" s="16" t="s">
        <v>615</v>
      </c>
      <c r="E294" s="16" t="s">
        <v>616</v>
      </c>
      <c r="F294" s="17">
        <v>57.294455999999997</v>
      </c>
      <c r="G294" s="18">
        <v>1.661465</v>
      </c>
      <c r="H294" s="16" t="s">
        <v>253</v>
      </c>
      <c r="I294" s="16" t="s">
        <v>25</v>
      </c>
      <c r="J294" s="16" t="s">
        <v>254</v>
      </c>
      <c r="K294" s="16" t="s">
        <v>255</v>
      </c>
      <c r="L294" s="16" t="s">
        <v>256</v>
      </c>
      <c r="M294" s="16" t="s">
        <v>260</v>
      </c>
      <c r="N294" s="19">
        <v>286000000</v>
      </c>
      <c r="O294" s="19">
        <v>2012</v>
      </c>
      <c r="P294" s="16"/>
      <c r="Q294" s="16">
        <v>0</v>
      </c>
      <c r="R294" s="20"/>
      <c r="S294" s="2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5.75" customHeight="1">
      <c r="A295" s="42">
        <v>59.927999999999997</v>
      </c>
      <c r="B295" s="15" t="s">
        <v>728</v>
      </c>
      <c r="C295" s="15" t="s">
        <v>729</v>
      </c>
      <c r="D295" s="16" t="s">
        <v>615</v>
      </c>
      <c r="E295" s="16" t="s">
        <v>616</v>
      </c>
      <c r="F295" s="17">
        <v>59.928400000000003</v>
      </c>
      <c r="G295" s="18">
        <v>1.29175</v>
      </c>
      <c r="H295" s="16" t="s">
        <v>253</v>
      </c>
      <c r="I295" s="16" t="s">
        <v>25</v>
      </c>
      <c r="J295" s="16" t="s">
        <v>254</v>
      </c>
      <c r="K295" s="16" t="s">
        <v>255</v>
      </c>
      <c r="L295" s="16" t="s">
        <v>256</v>
      </c>
      <c r="M295" s="16" t="s">
        <v>260</v>
      </c>
      <c r="N295" s="19">
        <v>269000000</v>
      </c>
      <c r="O295" s="19">
        <v>2018</v>
      </c>
      <c r="P295" s="16"/>
      <c r="Q295" s="16">
        <v>0</v>
      </c>
      <c r="R295" s="20"/>
      <c r="S295" s="2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5.75" customHeight="1">
      <c r="A296" s="42">
        <v>54.149000000000001</v>
      </c>
      <c r="B296" s="15" t="s">
        <v>730</v>
      </c>
      <c r="C296" s="15" t="s">
        <v>730</v>
      </c>
      <c r="D296" s="16" t="s">
        <v>615</v>
      </c>
      <c r="E296" s="16" t="s">
        <v>616</v>
      </c>
      <c r="F296" s="17">
        <v>54.149700000000003</v>
      </c>
      <c r="G296" s="18">
        <v>-7.5716999999999999</v>
      </c>
      <c r="H296" s="16" t="s">
        <v>274</v>
      </c>
      <c r="I296" s="16" t="s">
        <v>275</v>
      </c>
      <c r="J296" s="16" t="s">
        <v>254</v>
      </c>
      <c r="K296" s="16" t="s">
        <v>255</v>
      </c>
      <c r="L296" s="16" t="s">
        <v>256</v>
      </c>
      <c r="M296" s="16" t="s">
        <v>257</v>
      </c>
      <c r="N296" s="19">
        <v>267000000</v>
      </c>
      <c r="O296" s="19">
        <v>2008</v>
      </c>
      <c r="P296" s="16"/>
      <c r="Q296" s="16">
        <v>0</v>
      </c>
      <c r="R296" s="20"/>
      <c r="S296" s="2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5.75" customHeight="1">
      <c r="A297" s="42">
        <v>51.933</v>
      </c>
      <c r="B297" s="15" t="s">
        <v>731</v>
      </c>
      <c r="C297" s="15" t="s">
        <v>732</v>
      </c>
      <c r="D297" s="16" t="s">
        <v>615</v>
      </c>
      <c r="E297" s="16" t="s">
        <v>616</v>
      </c>
      <c r="F297" s="17">
        <v>51.933</v>
      </c>
      <c r="G297" s="18">
        <v>-1.2154199999999999</v>
      </c>
      <c r="H297" s="16" t="s">
        <v>297</v>
      </c>
      <c r="I297" s="16" t="s">
        <v>298</v>
      </c>
      <c r="J297" s="16" t="s">
        <v>254</v>
      </c>
      <c r="K297" s="16" t="s">
        <v>255</v>
      </c>
      <c r="L297" s="16" t="s">
        <v>256</v>
      </c>
      <c r="M297" s="16" t="s">
        <v>257</v>
      </c>
      <c r="N297" s="19">
        <v>263396464</v>
      </c>
      <c r="O297" s="19">
        <v>2019</v>
      </c>
      <c r="P297" s="16"/>
      <c r="Q297" s="16">
        <v>0</v>
      </c>
      <c r="R297" s="20"/>
      <c r="S297" s="2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5.75" customHeight="1">
      <c r="A298" s="42">
        <v>53.418999999999997</v>
      </c>
      <c r="B298" s="15" t="s">
        <v>733</v>
      </c>
      <c r="C298" s="15" t="s">
        <v>734</v>
      </c>
      <c r="D298" s="16" t="s">
        <v>615</v>
      </c>
      <c r="E298" s="16" t="s">
        <v>616</v>
      </c>
      <c r="F298" s="17">
        <v>53.4191</v>
      </c>
      <c r="G298" s="18">
        <v>-1.40306</v>
      </c>
      <c r="H298" s="16" t="s">
        <v>253</v>
      </c>
      <c r="I298" s="16" t="s">
        <v>25</v>
      </c>
      <c r="J298" s="16" t="s">
        <v>254</v>
      </c>
      <c r="K298" s="16" t="s">
        <v>255</v>
      </c>
      <c r="L298" s="16" t="s">
        <v>256</v>
      </c>
      <c r="M298" s="16" t="s">
        <v>257</v>
      </c>
      <c r="N298" s="19">
        <v>261758000</v>
      </c>
      <c r="O298" s="19">
        <v>2019</v>
      </c>
      <c r="P298" s="16"/>
      <c r="Q298" s="16">
        <v>0</v>
      </c>
      <c r="R298" s="20"/>
      <c r="S298" s="2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5.75" customHeight="1">
      <c r="A299" s="42">
        <v>52.396000000000001</v>
      </c>
      <c r="B299" s="15" t="s">
        <v>735</v>
      </c>
      <c r="C299" s="15" t="s">
        <v>736</v>
      </c>
      <c r="D299" s="16" t="s">
        <v>615</v>
      </c>
      <c r="E299" s="16" t="s">
        <v>616</v>
      </c>
      <c r="F299" s="17">
        <v>52.396000000000001</v>
      </c>
      <c r="G299" s="18">
        <v>-1.4914799999999999</v>
      </c>
      <c r="H299" s="16" t="s">
        <v>297</v>
      </c>
      <c r="I299" s="16" t="s">
        <v>298</v>
      </c>
      <c r="J299" s="16" t="s">
        <v>254</v>
      </c>
      <c r="K299" s="16" t="s">
        <v>255</v>
      </c>
      <c r="L299" s="16" t="s">
        <v>256</v>
      </c>
      <c r="M299" s="16" t="s">
        <v>257</v>
      </c>
      <c r="N299" s="19">
        <v>249013000</v>
      </c>
      <c r="O299" s="19">
        <v>2019</v>
      </c>
      <c r="P299" s="16"/>
      <c r="Q299" s="16">
        <v>0</v>
      </c>
      <c r="R299" s="20"/>
      <c r="S299" s="2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5.75" customHeight="1">
      <c r="A300" s="42">
        <v>53.213000000000001</v>
      </c>
      <c r="B300" s="15" t="s">
        <v>737</v>
      </c>
      <c r="C300" s="15" t="s">
        <v>738</v>
      </c>
      <c r="D300" s="16" t="s">
        <v>615</v>
      </c>
      <c r="E300" s="16" t="s">
        <v>616</v>
      </c>
      <c r="F300" s="17">
        <v>53.213999000000001</v>
      </c>
      <c r="G300" s="18">
        <v>-2.9838149999999999</v>
      </c>
      <c r="H300" s="16" t="s">
        <v>253</v>
      </c>
      <c r="I300" s="16" t="s">
        <v>25</v>
      </c>
      <c r="J300" s="16" t="s">
        <v>254</v>
      </c>
      <c r="K300" s="16" t="s">
        <v>255</v>
      </c>
      <c r="L300" s="16" t="s">
        <v>256</v>
      </c>
      <c r="M300" s="16" t="s">
        <v>257</v>
      </c>
      <c r="N300" s="19">
        <v>240000000</v>
      </c>
      <c r="O300" s="19">
        <v>2011</v>
      </c>
      <c r="P300" s="16"/>
      <c r="Q300" s="16">
        <v>0</v>
      </c>
      <c r="R300" s="20"/>
      <c r="S300" s="2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5.75" customHeight="1">
      <c r="A301" s="42">
        <v>51.715000000000003</v>
      </c>
      <c r="B301" s="15" t="s">
        <v>739</v>
      </c>
      <c r="C301" s="15" t="s">
        <v>740</v>
      </c>
      <c r="D301" s="16" t="s">
        <v>615</v>
      </c>
      <c r="E301" s="16" t="s">
        <v>616</v>
      </c>
      <c r="F301" s="17">
        <v>51.715699999999998</v>
      </c>
      <c r="G301" s="18">
        <v>-5.0800599999999996</v>
      </c>
      <c r="H301" s="16" t="s">
        <v>253</v>
      </c>
      <c r="I301" s="16" t="s">
        <v>25</v>
      </c>
      <c r="J301" s="16" t="s">
        <v>254</v>
      </c>
      <c r="K301" s="16" t="s">
        <v>255</v>
      </c>
      <c r="L301" s="16" t="s">
        <v>256</v>
      </c>
      <c r="M301" s="16" t="s">
        <v>257</v>
      </c>
      <c r="N301" s="19">
        <v>237000000</v>
      </c>
      <c r="O301" s="19">
        <v>2019</v>
      </c>
      <c r="P301" s="16"/>
      <c r="Q301" s="16">
        <v>0</v>
      </c>
      <c r="R301" s="20"/>
      <c r="S301" s="2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5.75" customHeight="1">
      <c r="A302" s="42">
        <v>53.54</v>
      </c>
      <c r="B302" s="15" t="s">
        <v>741</v>
      </c>
      <c r="C302" s="21" t="s">
        <v>742</v>
      </c>
      <c r="D302" s="16" t="s">
        <v>615</v>
      </c>
      <c r="E302" s="16" t="s">
        <v>616</v>
      </c>
      <c r="F302" s="17">
        <v>53.540875999999997</v>
      </c>
      <c r="G302" s="18">
        <v>-0.50710999999999995</v>
      </c>
      <c r="H302" s="16" t="s">
        <v>253</v>
      </c>
      <c r="I302" s="16" t="s">
        <v>25</v>
      </c>
      <c r="J302" s="16" t="s">
        <v>254</v>
      </c>
      <c r="K302" s="16" t="s">
        <v>255</v>
      </c>
      <c r="L302" s="16" t="s">
        <v>256</v>
      </c>
      <c r="M302" s="16" t="s">
        <v>257</v>
      </c>
      <c r="N302" s="19">
        <v>230000000</v>
      </c>
      <c r="O302" s="19">
        <v>2010</v>
      </c>
      <c r="P302" s="16"/>
      <c r="Q302" s="16">
        <v>0</v>
      </c>
      <c r="R302" s="20"/>
      <c r="S302" s="2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5.75" customHeight="1">
      <c r="A303" s="42">
        <v>52.945999999999998</v>
      </c>
      <c r="B303" s="15" t="s">
        <v>743</v>
      </c>
      <c r="C303" s="15" t="s">
        <v>744</v>
      </c>
      <c r="D303" s="16" t="s">
        <v>615</v>
      </c>
      <c r="E303" s="16" t="s">
        <v>616</v>
      </c>
      <c r="F303" s="17">
        <v>52.945999999999998</v>
      </c>
      <c r="G303" s="18">
        <v>-1.13517</v>
      </c>
      <c r="H303" s="16" t="s">
        <v>297</v>
      </c>
      <c r="I303" s="16" t="s">
        <v>298</v>
      </c>
      <c r="J303" s="16" t="s">
        <v>254</v>
      </c>
      <c r="K303" s="16" t="s">
        <v>255</v>
      </c>
      <c r="L303" s="16" t="s">
        <v>256</v>
      </c>
      <c r="M303" s="16" t="s">
        <v>260</v>
      </c>
      <c r="N303" s="19">
        <v>228660000</v>
      </c>
      <c r="O303" s="19">
        <v>2019</v>
      </c>
      <c r="P303" s="16"/>
      <c r="Q303" s="16">
        <v>0</v>
      </c>
      <c r="R303" s="20"/>
      <c r="S303" s="2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5.75" customHeight="1">
      <c r="A304" s="42">
        <v>56.451999999999998</v>
      </c>
      <c r="B304" s="15" t="s">
        <v>745</v>
      </c>
      <c r="C304" s="21" t="s">
        <v>746</v>
      </c>
      <c r="D304" s="16" t="s">
        <v>615</v>
      </c>
      <c r="E304" s="16" t="s">
        <v>616</v>
      </c>
      <c r="F304" s="17">
        <v>56.452500000000001</v>
      </c>
      <c r="G304" s="18">
        <v>2.2883333000000001</v>
      </c>
      <c r="H304" s="16" t="s">
        <v>253</v>
      </c>
      <c r="I304" s="16" t="s">
        <v>25</v>
      </c>
      <c r="J304" s="16" t="s">
        <v>254</v>
      </c>
      <c r="K304" s="16" t="s">
        <v>255</v>
      </c>
      <c r="L304" s="16" t="s">
        <v>256</v>
      </c>
      <c r="M304" s="16" t="s">
        <v>260</v>
      </c>
      <c r="N304" s="19">
        <v>228000000</v>
      </c>
      <c r="O304" s="19">
        <v>2018</v>
      </c>
      <c r="P304" s="16"/>
      <c r="Q304" s="16">
        <v>0</v>
      </c>
      <c r="R304" s="20"/>
      <c r="S304" s="2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5.75" customHeight="1">
      <c r="A305" s="42">
        <v>56.697000000000003</v>
      </c>
      <c r="B305" s="15" t="s">
        <v>747</v>
      </c>
      <c r="C305" s="21" t="s">
        <v>748</v>
      </c>
      <c r="D305" s="16" t="s">
        <v>615</v>
      </c>
      <c r="E305" s="16" t="s">
        <v>616</v>
      </c>
      <c r="F305" s="17">
        <v>56.69744</v>
      </c>
      <c r="G305" s="18">
        <v>2.338333</v>
      </c>
      <c r="H305" s="16" t="s">
        <v>361</v>
      </c>
      <c r="I305" s="16" t="s">
        <v>362</v>
      </c>
      <c r="J305" s="16" t="s">
        <v>254</v>
      </c>
      <c r="K305" s="16" t="s">
        <v>255</v>
      </c>
      <c r="L305" s="16" t="s">
        <v>256</v>
      </c>
      <c r="M305" s="16" t="s">
        <v>257</v>
      </c>
      <c r="N305" s="19">
        <v>227000000</v>
      </c>
      <c r="O305" s="19">
        <v>2018</v>
      </c>
      <c r="P305" s="16"/>
      <c r="Q305" s="16">
        <v>0</v>
      </c>
      <c r="R305" s="20"/>
      <c r="S305" s="2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5.75" customHeight="1">
      <c r="A306" s="42">
        <v>53.677</v>
      </c>
      <c r="B306" s="15" t="s">
        <v>670</v>
      </c>
      <c r="C306" s="21" t="s">
        <v>749</v>
      </c>
      <c r="D306" s="16" t="s">
        <v>615</v>
      </c>
      <c r="E306" s="16" t="s">
        <v>616</v>
      </c>
      <c r="F306" s="17">
        <v>53.677799999999998</v>
      </c>
      <c r="G306" s="18">
        <v>-1.4171400000000001</v>
      </c>
      <c r="H306" s="16" t="s">
        <v>274</v>
      </c>
      <c r="I306" s="16" t="s">
        <v>214</v>
      </c>
      <c r="J306" s="16" t="s">
        <v>254</v>
      </c>
      <c r="K306" s="16" t="s">
        <v>255</v>
      </c>
      <c r="L306" s="16" t="s">
        <v>256</v>
      </c>
      <c r="M306" s="16" t="s">
        <v>327</v>
      </c>
      <c r="N306" s="19">
        <v>227000000</v>
      </c>
      <c r="O306" s="19">
        <v>2009</v>
      </c>
      <c r="P306" s="16"/>
      <c r="Q306" s="16">
        <v>0</v>
      </c>
      <c r="R306" s="20"/>
      <c r="S306" s="2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5.75" customHeight="1">
      <c r="A307" s="42">
        <v>50.930999999999997</v>
      </c>
      <c r="B307" s="15" t="s">
        <v>750</v>
      </c>
      <c r="C307" s="15" t="s">
        <v>751</v>
      </c>
      <c r="D307" s="16" t="s">
        <v>615</v>
      </c>
      <c r="E307" s="16" t="s">
        <v>616</v>
      </c>
      <c r="F307" s="17">
        <v>50.9315</v>
      </c>
      <c r="G307" s="18">
        <v>-0.74259299999999995</v>
      </c>
      <c r="H307" s="16" t="s">
        <v>253</v>
      </c>
      <c r="I307" s="16" t="s">
        <v>752</v>
      </c>
      <c r="J307" s="16" t="s">
        <v>254</v>
      </c>
      <c r="K307" s="16" t="s">
        <v>255</v>
      </c>
      <c r="L307" s="16" t="s">
        <v>256</v>
      </c>
      <c r="M307" s="16" t="s">
        <v>257</v>
      </c>
      <c r="N307" s="19">
        <v>226000000</v>
      </c>
      <c r="O307" s="19">
        <v>2008</v>
      </c>
      <c r="P307" s="16"/>
      <c r="Q307" s="16">
        <v>0</v>
      </c>
      <c r="R307" s="20"/>
      <c r="S307" s="2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5.75" customHeight="1">
      <c r="A308" s="42">
        <v>51.542000000000002</v>
      </c>
      <c r="B308" s="15" t="s">
        <v>753</v>
      </c>
      <c r="C308" s="21" t="s">
        <v>754</v>
      </c>
      <c r="D308" s="16" t="s">
        <v>615</v>
      </c>
      <c r="E308" s="16" t="s">
        <v>616</v>
      </c>
      <c r="F308" s="17">
        <v>51.542681000000002</v>
      </c>
      <c r="G308" s="18">
        <v>-2.6625489999999998</v>
      </c>
      <c r="H308" s="16" t="s">
        <v>270</v>
      </c>
      <c r="I308" s="16" t="s">
        <v>424</v>
      </c>
      <c r="J308" s="16" t="s">
        <v>254</v>
      </c>
      <c r="K308" s="16" t="s">
        <v>255</v>
      </c>
      <c r="L308" s="16" t="s">
        <v>256</v>
      </c>
      <c r="M308" s="16" t="s">
        <v>257</v>
      </c>
      <c r="N308" s="19">
        <v>225000000</v>
      </c>
      <c r="O308" s="19">
        <v>2007</v>
      </c>
      <c r="P308" s="16"/>
      <c r="Q308" s="16">
        <v>0</v>
      </c>
      <c r="R308" s="20"/>
      <c r="S308" s="2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5.75" customHeight="1">
      <c r="A309" s="42">
        <v>58.482999999999997</v>
      </c>
      <c r="B309" s="15" t="s">
        <v>700</v>
      </c>
      <c r="C309" s="21" t="s">
        <v>755</v>
      </c>
      <c r="D309" s="16" t="s">
        <v>615</v>
      </c>
      <c r="E309" s="16" t="s">
        <v>616</v>
      </c>
      <c r="F309" s="17">
        <v>58.483330000000002</v>
      </c>
      <c r="G309" s="18">
        <v>1.1000000000000001</v>
      </c>
      <c r="H309" s="16" t="s">
        <v>361</v>
      </c>
      <c r="I309" s="16" t="s">
        <v>362</v>
      </c>
      <c r="J309" s="16" t="s">
        <v>254</v>
      </c>
      <c r="K309" s="16" t="s">
        <v>255</v>
      </c>
      <c r="L309" s="16" t="s">
        <v>256</v>
      </c>
      <c r="M309" s="16" t="s">
        <v>257</v>
      </c>
      <c r="N309" s="19">
        <v>224000000</v>
      </c>
      <c r="O309" s="19">
        <v>2018</v>
      </c>
      <c r="P309" s="16"/>
      <c r="Q309" s="16">
        <v>0</v>
      </c>
      <c r="R309" s="20"/>
      <c r="S309" s="2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5.75" customHeight="1">
      <c r="A310" s="42">
        <v>53.600999999999999</v>
      </c>
      <c r="B310" s="15" t="s">
        <v>756</v>
      </c>
      <c r="C310" s="21" t="s">
        <v>757</v>
      </c>
      <c r="D310" s="16" t="s">
        <v>615</v>
      </c>
      <c r="E310" s="16" t="s">
        <v>616</v>
      </c>
      <c r="F310" s="17">
        <v>53.601599999999998</v>
      </c>
      <c r="G310" s="18">
        <v>-0.14480699999999999</v>
      </c>
      <c r="H310" s="16" t="s">
        <v>253</v>
      </c>
      <c r="I310" s="16" t="s">
        <v>25</v>
      </c>
      <c r="J310" s="16" t="s">
        <v>254</v>
      </c>
      <c r="K310" s="16" t="s">
        <v>255</v>
      </c>
      <c r="L310" s="16" t="s">
        <v>256</v>
      </c>
      <c r="M310" s="16" t="s">
        <v>260</v>
      </c>
      <c r="N310" s="19">
        <v>219000000</v>
      </c>
      <c r="O310" s="19">
        <v>2010</v>
      </c>
      <c r="P310" s="16"/>
      <c r="Q310" s="16">
        <v>0</v>
      </c>
      <c r="R310" s="20"/>
      <c r="S310" s="2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5.75" customHeight="1">
      <c r="A311" s="42">
        <v>58.460999999999999</v>
      </c>
      <c r="B311" s="15" t="s">
        <v>758</v>
      </c>
      <c r="C311" s="21" t="s">
        <v>759</v>
      </c>
      <c r="D311" s="16" t="s">
        <v>615</v>
      </c>
      <c r="E311" s="16" t="s">
        <v>616</v>
      </c>
      <c r="F311" s="17">
        <v>58.461350000000003</v>
      </c>
      <c r="G311" s="18">
        <v>0.25106200000000001</v>
      </c>
      <c r="H311" s="16" t="s">
        <v>361</v>
      </c>
      <c r="I311" s="16" t="s">
        <v>362</v>
      </c>
      <c r="J311" s="16" t="s">
        <v>254</v>
      </c>
      <c r="K311" s="16" t="s">
        <v>255</v>
      </c>
      <c r="L311" s="16" t="s">
        <v>256</v>
      </c>
      <c r="M311" s="16" t="s">
        <v>327</v>
      </c>
      <c r="N311" s="19">
        <v>217000000</v>
      </c>
      <c r="O311" s="19">
        <v>2018</v>
      </c>
      <c r="P311" s="16"/>
      <c r="Q311" s="16">
        <v>0</v>
      </c>
      <c r="R311" s="20"/>
      <c r="S311" s="2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5.75" customHeight="1">
      <c r="A312" s="42">
        <v>54.728999999999999</v>
      </c>
      <c r="B312" s="15" t="s">
        <v>670</v>
      </c>
      <c r="C312" s="21" t="s">
        <v>760</v>
      </c>
      <c r="D312" s="16" t="s">
        <v>615</v>
      </c>
      <c r="E312" s="16" t="s">
        <v>616</v>
      </c>
      <c r="F312" s="17">
        <v>54.729799999999997</v>
      </c>
      <c r="G312" s="18">
        <v>-1.7877799999999999</v>
      </c>
      <c r="H312" s="16" t="s">
        <v>274</v>
      </c>
      <c r="I312" s="16" t="s">
        <v>722</v>
      </c>
      <c r="J312" s="16" t="s">
        <v>254</v>
      </c>
      <c r="K312" s="16" t="s">
        <v>255</v>
      </c>
      <c r="L312" s="16" t="s">
        <v>256</v>
      </c>
      <c r="M312" s="16" t="s">
        <v>327</v>
      </c>
      <c r="N312" s="19">
        <v>214000000</v>
      </c>
      <c r="O312" s="19">
        <v>2014</v>
      </c>
      <c r="P312" s="16"/>
      <c r="Q312" s="16">
        <v>0</v>
      </c>
      <c r="R312" s="20"/>
      <c r="S312" s="2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5.75" customHeight="1">
      <c r="A313" s="42">
        <v>53.203000000000003</v>
      </c>
      <c r="B313" s="15" t="s">
        <v>761</v>
      </c>
      <c r="C313" s="21" t="s">
        <v>762</v>
      </c>
      <c r="D313" s="16" t="s">
        <v>615</v>
      </c>
      <c r="E313" s="16" t="s">
        <v>616</v>
      </c>
      <c r="F313" s="17">
        <v>53.203899999999997</v>
      </c>
      <c r="G313" s="18">
        <v>-1.0545100000000001</v>
      </c>
      <c r="H313" s="16" t="s">
        <v>274</v>
      </c>
      <c r="I313" s="16" t="s">
        <v>214</v>
      </c>
      <c r="J313" s="16" t="s">
        <v>254</v>
      </c>
      <c r="K313" s="16" t="s">
        <v>255</v>
      </c>
      <c r="L313" s="16" t="s">
        <v>256</v>
      </c>
      <c r="M313" s="16" t="s">
        <v>327</v>
      </c>
      <c r="N313" s="19">
        <v>214000000</v>
      </c>
      <c r="O313" s="19">
        <v>2014</v>
      </c>
      <c r="P313" s="16"/>
      <c r="Q313" s="16">
        <v>0</v>
      </c>
      <c r="R313" s="20"/>
      <c r="S313" s="2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5.75" customHeight="1">
      <c r="A314" s="42">
        <v>61.095999999999997</v>
      </c>
      <c r="B314" s="15" t="s">
        <v>715</v>
      </c>
      <c r="C314" s="21" t="s">
        <v>763</v>
      </c>
      <c r="D314" s="16" t="s">
        <v>615</v>
      </c>
      <c r="E314" s="16" t="s">
        <v>616</v>
      </c>
      <c r="F314" s="17">
        <v>61.096110000000003</v>
      </c>
      <c r="G314" s="18">
        <v>1.7216659999999999</v>
      </c>
      <c r="H314" s="16" t="s">
        <v>361</v>
      </c>
      <c r="I314" s="16" t="s">
        <v>362</v>
      </c>
      <c r="J314" s="16" t="s">
        <v>254</v>
      </c>
      <c r="K314" s="16" t="s">
        <v>255</v>
      </c>
      <c r="L314" s="16" t="s">
        <v>256</v>
      </c>
      <c r="M314" s="16" t="s">
        <v>257</v>
      </c>
      <c r="N314" s="19">
        <v>208000000</v>
      </c>
      <c r="O314" s="19">
        <v>2018</v>
      </c>
      <c r="P314" s="16"/>
      <c r="Q314" s="16">
        <v>0</v>
      </c>
      <c r="R314" s="20"/>
      <c r="S314" s="2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5.75" customHeight="1">
      <c r="A315" s="42">
        <v>54.976999999999997</v>
      </c>
      <c r="B315" s="15" t="s">
        <v>764</v>
      </c>
      <c r="C315" s="15" t="s">
        <v>765</v>
      </c>
      <c r="D315" s="16" t="s">
        <v>615</v>
      </c>
      <c r="E315" s="16" t="s">
        <v>616</v>
      </c>
      <c r="F315" s="17">
        <v>54.977400000000003</v>
      </c>
      <c r="G315" s="18">
        <v>-2.0874000000000001</v>
      </c>
      <c r="H315" s="16" t="s">
        <v>263</v>
      </c>
      <c r="I315" s="16" t="s">
        <v>464</v>
      </c>
      <c r="J315" s="16" t="s">
        <v>254</v>
      </c>
      <c r="K315" s="16" t="s">
        <v>255</v>
      </c>
      <c r="L315" s="16" t="s">
        <v>256</v>
      </c>
      <c r="M315" s="16" t="s">
        <v>257</v>
      </c>
      <c r="N315" s="19">
        <v>208000000</v>
      </c>
      <c r="O315" s="19">
        <v>2016</v>
      </c>
      <c r="P315" s="16"/>
      <c r="Q315" s="16">
        <v>0</v>
      </c>
      <c r="R315" s="20"/>
      <c r="S315" s="2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5.75" customHeight="1">
      <c r="A316" s="42">
        <v>52.987000000000002</v>
      </c>
      <c r="B316" s="25" t="s">
        <v>766</v>
      </c>
      <c r="C316" s="21" t="s">
        <v>767</v>
      </c>
      <c r="D316" s="16" t="s">
        <v>615</v>
      </c>
      <c r="E316" s="16" t="s">
        <v>616</v>
      </c>
      <c r="F316" s="17">
        <v>52.987900000000003</v>
      </c>
      <c r="G316" s="18">
        <v>-2.18275</v>
      </c>
      <c r="H316" s="16" t="s">
        <v>297</v>
      </c>
      <c r="I316" s="16" t="s">
        <v>298</v>
      </c>
      <c r="J316" s="16" t="s">
        <v>254</v>
      </c>
      <c r="K316" s="16" t="s">
        <v>255</v>
      </c>
      <c r="L316" s="16" t="s">
        <v>256</v>
      </c>
      <c r="M316" s="16" t="s">
        <v>257</v>
      </c>
      <c r="N316" s="19">
        <v>207495000</v>
      </c>
      <c r="O316" s="19">
        <v>2019</v>
      </c>
      <c r="P316" s="16"/>
      <c r="Q316" s="16">
        <v>0</v>
      </c>
      <c r="R316" s="20"/>
      <c r="S316" s="2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5.75" customHeight="1">
      <c r="A317" s="42">
        <v>53.795999999999999</v>
      </c>
      <c r="B317" s="15" t="s">
        <v>768</v>
      </c>
      <c r="C317" s="15" t="s">
        <v>769</v>
      </c>
      <c r="D317" s="16" t="s">
        <v>615</v>
      </c>
      <c r="E317" s="16" t="s">
        <v>616</v>
      </c>
      <c r="F317" s="17">
        <v>53.796799999999998</v>
      </c>
      <c r="G317" s="18">
        <v>-1.87235</v>
      </c>
      <c r="H317" s="16" t="s">
        <v>297</v>
      </c>
      <c r="I317" s="16" t="s">
        <v>770</v>
      </c>
      <c r="J317" s="16" t="s">
        <v>254</v>
      </c>
      <c r="K317" s="16" t="s">
        <v>255</v>
      </c>
      <c r="L317" s="16" t="s">
        <v>256</v>
      </c>
      <c r="M317" s="16" t="s">
        <v>260</v>
      </c>
      <c r="N317" s="19">
        <v>205000000</v>
      </c>
      <c r="O317" s="19">
        <v>2014</v>
      </c>
      <c r="P317" s="16"/>
      <c r="Q317" s="16">
        <v>0</v>
      </c>
      <c r="R317" s="20"/>
      <c r="S317" s="2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5.75" customHeight="1">
      <c r="A318" s="42">
        <v>53.28</v>
      </c>
      <c r="B318" s="15" t="s">
        <v>771</v>
      </c>
      <c r="C318" s="15" t="s">
        <v>772</v>
      </c>
      <c r="D318" s="16" t="s">
        <v>615</v>
      </c>
      <c r="E318" s="16" t="s">
        <v>616</v>
      </c>
      <c r="F318" s="17">
        <v>53.280942000000003</v>
      </c>
      <c r="G318" s="18">
        <v>-2.8159749999999999</v>
      </c>
      <c r="H318" s="16" t="s">
        <v>274</v>
      </c>
      <c r="I318" s="16" t="s">
        <v>70</v>
      </c>
      <c r="J318" s="16" t="s">
        <v>254</v>
      </c>
      <c r="K318" s="16" t="s">
        <v>255</v>
      </c>
      <c r="L318" s="16" t="s">
        <v>256</v>
      </c>
      <c r="M318" s="16" t="s">
        <v>257</v>
      </c>
      <c r="N318" s="19">
        <v>200000000</v>
      </c>
      <c r="O318" s="19">
        <v>2019</v>
      </c>
      <c r="P318" s="16"/>
      <c r="Q318" s="16">
        <v>0</v>
      </c>
      <c r="R318" s="20"/>
      <c r="S318" s="2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5.75" customHeight="1">
      <c r="A319" s="42">
        <v>51.387</v>
      </c>
      <c r="B319" s="15" t="s">
        <v>773</v>
      </c>
      <c r="C319" s="15" t="s">
        <v>773</v>
      </c>
      <c r="D319" s="16" t="s">
        <v>615</v>
      </c>
      <c r="E319" s="16" t="s">
        <v>616</v>
      </c>
      <c r="F319" s="17">
        <v>51.387419000000001</v>
      </c>
      <c r="G319" s="18">
        <v>-3.4067829999999999</v>
      </c>
      <c r="H319" s="16" t="s">
        <v>361</v>
      </c>
      <c r="I319" s="16" t="s">
        <v>362</v>
      </c>
      <c r="J319" s="16" t="s">
        <v>254</v>
      </c>
      <c r="K319" s="16" t="s">
        <v>255</v>
      </c>
      <c r="L319" s="16" t="s">
        <v>256</v>
      </c>
      <c r="M319" s="16" t="s">
        <v>257</v>
      </c>
      <c r="N319" s="19">
        <v>200000000</v>
      </c>
      <c r="O319" s="19">
        <v>2008</v>
      </c>
      <c r="P319" s="16"/>
      <c r="Q319" s="16">
        <v>0</v>
      </c>
      <c r="R319" s="20"/>
      <c r="S319" s="2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5.75" customHeight="1">
      <c r="A320" s="42">
        <v>54.615000000000002</v>
      </c>
      <c r="B320" s="15" t="s">
        <v>643</v>
      </c>
      <c r="C320" s="21" t="s">
        <v>774</v>
      </c>
      <c r="D320" s="16" t="s">
        <v>615</v>
      </c>
      <c r="E320" s="16" t="s">
        <v>616</v>
      </c>
      <c r="F320" s="17">
        <v>54.615099999999998</v>
      </c>
      <c r="G320" s="18">
        <v>-1.1856500000000001</v>
      </c>
      <c r="H320" s="16" t="s">
        <v>253</v>
      </c>
      <c r="I320" s="16" t="s">
        <v>25</v>
      </c>
      <c r="J320" s="16" t="s">
        <v>254</v>
      </c>
      <c r="K320" s="16" t="s">
        <v>255</v>
      </c>
      <c r="L320" s="16" t="s">
        <v>256</v>
      </c>
      <c r="M320" s="16" t="s">
        <v>257</v>
      </c>
      <c r="N320" s="19">
        <v>200000000</v>
      </c>
      <c r="O320" s="19">
        <v>2008</v>
      </c>
      <c r="P320" s="16"/>
      <c r="Q320" s="16">
        <v>0</v>
      </c>
      <c r="R320" s="20"/>
      <c r="S320" s="2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5.75" customHeight="1">
      <c r="A321" s="42">
        <v>51.683</v>
      </c>
      <c r="B321" s="15" t="s">
        <v>775</v>
      </c>
      <c r="C321" s="21" t="s">
        <v>776</v>
      </c>
      <c r="D321" s="16" t="s">
        <v>615</v>
      </c>
      <c r="E321" s="16" t="s">
        <v>616</v>
      </c>
      <c r="F321" s="17">
        <v>51.683799999999998</v>
      </c>
      <c r="G321" s="18">
        <v>-5.0001899999999999</v>
      </c>
      <c r="H321" s="16" t="s">
        <v>253</v>
      </c>
      <c r="I321" s="16" t="s">
        <v>25</v>
      </c>
      <c r="J321" s="16" t="s">
        <v>254</v>
      </c>
      <c r="K321" s="16" t="s">
        <v>255</v>
      </c>
      <c r="L321" s="16" t="s">
        <v>256</v>
      </c>
      <c r="M321" s="16" t="s">
        <v>257</v>
      </c>
      <c r="N321" s="19">
        <v>200000000</v>
      </c>
      <c r="O321" s="19">
        <v>2008</v>
      </c>
      <c r="P321" s="16"/>
      <c r="Q321" s="16">
        <v>0</v>
      </c>
      <c r="R321" s="20"/>
      <c r="S321" s="2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5.75" customHeight="1">
      <c r="A322" s="42">
        <v>52.204000000000001</v>
      </c>
      <c r="B322" s="15" t="s">
        <v>631</v>
      </c>
      <c r="C322" s="21" t="s">
        <v>777</v>
      </c>
      <c r="D322" s="16" t="s">
        <v>615</v>
      </c>
      <c r="E322" s="16" t="s">
        <v>616</v>
      </c>
      <c r="F322" s="17">
        <v>52.204799999999999</v>
      </c>
      <c r="G322" s="18">
        <v>-0.26734599999999997</v>
      </c>
      <c r="H322" s="16" t="s">
        <v>253</v>
      </c>
      <c r="I322" s="16" t="s">
        <v>25</v>
      </c>
      <c r="J322" s="16" t="s">
        <v>254</v>
      </c>
      <c r="K322" s="16" t="s">
        <v>255</v>
      </c>
      <c r="L322" s="16" t="s">
        <v>256</v>
      </c>
      <c r="M322" s="16" t="s">
        <v>257</v>
      </c>
      <c r="N322" s="19">
        <v>200000000</v>
      </c>
      <c r="O322" s="19">
        <v>2008</v>
      </c>
      <c r="P322" s="16"/>
      <c r="Q322" s="16">
        <v>0</v>
      </c>
      <c r="R322" s="20"/>
      <c r="S322" s="2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5.75" customHeight="1">
      <c r="A323" s="42">
        <v>51.622999999999998</v>
      </c>
      <c r="B323" s="15" t="s">
        <v>631</v>
      </c>
      <c r="C323" s="21" t="s">
        <v>778</v>
      </c>
      <c r="D323" s="16" t="s">
        <v>615</v>
      </c>
      <c r="E323" s="16" t="s">
        <v>616</v>
      </c>
      <c r="F323" s="17">
        <v>51.623600000000003</v>
      </c>
      <c r="G323" s="18">
        <v>-1.26902</v>
      </c>
      <c r="H323" s="16" t="s">
        <v>253</v>
      </c>
      <c r="I323" s="16" t="s">
        <v>25</v>
      </c>
      <c r="J323" s="16" t="s">
        <v>254</v>
      </c>
      <c r="K323" s="16" t="s">
        <v>255</v>
      </c>
      <c r="L323" s="16" t="s">
        <v>256</v>
      </c>
      <c r="M323" s="16" t="s">
        <v>257</v>
      </c>
      <c r="N323" s="19">
        <v>200000000</v>
      </c>
      <c r="O323" s="19">
        <v>2008</v>
      </c>
      <c r="P323" s="16"/>
      <c r="Q323" s="16">
        <v>0</v>
      </c>
      <c r="R323" s="20"/>
      <c r="S323" s="2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5.75" customHeight="1">
      <c r="A324" s="42">
        <v>53.585000000000001</v>
      </c>
      <c r="B324" s="15" t="s">
        <v>779</v>
      </c>
      <c r="C324" s="15" t="s">
        <v>780</v>
      </c>
      <c r="D324" s="16" t="s">
        <v>615</v>
      </c>
      <c r="E324" s="16" t="s">
        <v>616</v>
      </c>
      <c r="F324" s="17">
        <v>53.585700000000003</v>
      </c>
      <c r="G324" s="18">
        <v>-0.36412800000000001</v>
      </c>
      <c r="H324" s="16" t="s">
        <v>274</v>
      </c>
      <c r="I324" s="16" t="s">
        <v>275</v>
      </c>
      <c r="J324" s="16" t="s">
        <v>254</v>
      </c>
      <c r="K324" s="16" t="s">
        <v>255</v>
      </c>
      <c r="L324" s="16" t="s">
        <v>256</v>
      </c>
      <c r="M324" s="16" t="s">
        <v>257</v>
      </c>
      <c r="N324" s="19">
        <v>199000000</v>
      </c>
      <c r="O324" s="19">
        <v>2012</v>
      </c>
      <c r="P324" s="16"/>
      <c r="Q324" s="16">
        <v>0</v>
      </c>
      <c r="R324" s="20"/>
      <c r="S324" s="2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5.75" customHeight="1">
      <c r="A325" s="42">
        <v>60.316000000000003</v>
      </c>
      <c r="B325" s="15" t="s">
        <v>725</v>
      </c>
      <c r="C325" s="21" t="s">
        <v>781</v>
      </c>
      <c r="D325" s="16" t="s">
        <v>615</v>
      </c>
      <c r="E325" s="16" t="s">
        <v>616</v>
      </c>
      <c r="F325" s="17">
        <v>60.316189999999999</v>
      </c>
      <c r="G325" s="18">
        <v>4.2731940000000002</v>
      </c>
      <c r="H325" s="16" t="s">
        <v>361</v>
      </c>
      <c r="I325" s="16" t="s">
        <v>362</v>
      </c>
      <c r="J325" s="16" t="s">
        <v>254</v>
      </c>
      <c r="K325" s="16" t="s">
        <v>255</v>
      </c>
      <c r="L325" s="16" t="s">
        <v>256</v>
      </c>
      <c r="M325" s="16" t="s">
        <v>257</v>
      </c>
      <c r="N325" s="19">
        <v>195000000</v>
      </c>
      <c r="O325" s="19">
        <v>2018</v>
      </c>
      <c r="P325" s="16"/>
      <c r="Q325" s="16">
        <v>0</v>
      </c>
      <c r="R325" s="20"/>
      <c r="S325" s="2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5.75" customHeight="1">
      <c r="A326" s="42">
        <v>50.829000000000001</v>
      </c>
      <c r="B326" s="15" t="s">
        <v>782</v>
      </c>
      <c r="C326" s="21" t="s">
        <v>783</v>
      </c>
      <c r="D326" s="16" t="s">
        <v>615</v>
      </c>
      <c r="E326" s="16" t="s">
        <v>616</v>
      </c>
      <c r="F326" s="17">
        <v>50.829900000000002</v>
      </c>
      <c r="G326" s="18">
        <v>-0.23242299999999999</v>
      </c>
      <c r="H326" s="16" t="s">
        <v>253</v>
      </c>
      <c r="I326" s="16" t="s">
        <v>25</v>
      </c>
      <c r="J326" s="16" t="s">
        <v>254</v>
      </c>
      <c r="K326" s="16" t="s">
        <v>255</v>
      </c>
      <c r="L326" s="16" t="s">
        <v>256</v>
      </c>
      <c r="M326" s="16" t="s">
        <v>257</v>
      </c>
      <c r="N326" s="19">
        <v>192000000</v>
      </c>
      <c r="O326" s="19">
        <v>2013</v>
      </c>
      <c r="P326" s="16"/>
      <c r="Q326" s="16">
        <v>0</v>
      </c>
      <c r="R326" s="20"/>
      <c r="S326" s="2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5.75" customHeight="1">
      <c r="A327" s="42">
        <v>61.363</v>
      </c>
      <c r="B327" s="25" t="s">
        <v>784</v>
      </c>
      <c r="C327" s="21" t="s">
        <v>785</v>
      </c>
      <c r="D327" s="16" t="s">
        <v>615</v>
      </c>
      <c r="E327" s="16" t="s">
        <v>616</v>
      </c>
      <c r="F327" s="17">
        <v>61.363039999999998</v>
      </c>
      <c r="G327" s="18">
        <v>1.579761</v>
      </c>
      <c r="H327" s="16" t="s">
        <v>253</v>
      </c>
      <c r="I327" s="16" t="s">
        <v>25</v>
      </c>
      <c r="J327" s="16" t="s">
        <v>254</v>
      </c>
      <c r="K327" s="16" t="s">
        <v>255</v>
      </c>
      <c r="L327" s="16" t="s">
        <v>256</v>
      </c>
      <c r="M327" s="16" t="s">
        <v>260</v>
      </c>
      <c r="N327" s="19">
        <v>189000000</v>
      </c>
      <c r="O327" s="19">
        <v>2018</v>
      </c>
      <c r="P327" s="16"/>
      <c r="Q327" s="16">
        <v>0</v>
      </c>
      <c r="R327" s="20"/>
      <c r="S327" s="2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5.75" customHeight="1">
      <c r="A328" s="42">
        <v>60.805</v>
      </c>
      <c r="B328" s="15" t="s">
        <v>700</v>
      </c>
      <c r="C328" s="21" t="s">
        <v>786</v>
      </c>
      <c r="D328" s="16" t="s">
        <v>615</v>
      </c>
      <c r="E328" s="16" t="s">
        <v>616</v>
      </c>
      <c r="F328" s="17">
        <v>60.80556</v>
      </c>
      <c r="G328" s="18">
        <v>1.450375</v>
      </c>
      <c r="H328" s="16" t="s">
        <v>361</v>
      </c>
      <c r="I328" s="16" t="s">
        <v>362</v>
      </c>
      <c r="J328" s="16" t="s">
        <v>254</v>
      </c>
      <c r="K328" s="16" t="s">
        <v>255</v>
      </c>
      <c r="L328" s="16" t="s">
        <v>256</v>
      </c>
      <c r="M328" s="16" t="s">
        <v>257</v>
      </c>
      <c r="N328" s="19">
        <v>188000000</v>
      </c>
      <c r="O328" s="19">
        <v>2018</v>
      </c>
      <c r="P328" s="16"/>
      <c r="Q328" s="16">
        <v>0</v>
      </c>
      <c r="R328" s="20"/>
      <c r="S328" s="2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5.75" customHeight="1">
      <c r="A329" s="42">
        <v>53.28</v>
      </c>
      <c r="B329" s="15" t="s">
        <v>787</v>
      </c>
      <c r="C329" s="15" t="s">
        <v>788</v>
      </c>
      <c r="D329" s="16" t="s">
        <v>615</v>
      </c>
      <c r="E329" s="16" t="s">
        <v>616</v>
      </c>
      <c r="F329" s="17">
        <v>53.280900000000003</v>
      </c>
      <c r="G329" s="18">
        <v>-2.8159700000000001</v>
      </c>
      <c r="H329" s="16" t="s">
        <v>274</v>
      </c>
      <c r="I329" s="16" t="s">
        <v>70</v>
      </c>
      <c r="J329" s="16" t="s">
        <v>254</v>
      </c>
      <c r="K329" s="16" t="s">
        <v>255</v>
      </c>
      <c r="L329" s="16" t="s">
        <v>256</v>
      </c>
      <c r="M329" s="16" t="s">
        <v>257</v>
      </c>
      <c r="N329" s="19">
        <v>184000000</v>
      </c>
      <c r="O329" s="19">
        <v>2011</v>
      </c>
      <c r="P329" s="16"/>
      <c r="Q329" s="16">
        <v>0</v>
      </c>
      <c r="R329" s="20"/>
      <c r="S329" s="2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5.75" customHeight="1">
      <c r="A330" s="42">
        <v>56.201999999999998</v>
      </c>
      <c r="B330" s="15" t="s">
        <v>789</v>
      </c>
      <c r="C330" s="15" t="s">
        <v>790</v>
      </c>
      <c r="D330" s="16" t="s">
        <v>615</v>
      </c>
      <c r="E330" s="16" t="s">
        <v>616</v>
      </c>
      <c r="F330" s="17">
        <v>56.202823000000002</v>
      </c>
      <c r="G330" s="18">
        <v>-3.164571</v>
      </c>
      <c r="H330" s="16" t="s">
        <v>263</v>
      </c>
      <c r="I330" s="16" t="s">
        <v>464</v>
      </c>
      <c r="J330" s="16" t="s">
        <v>254</v>
      </c>
      <c r="K330" s="16" t="s">
        <v>255</v>
      </c>
      <c r="L330" s="16" t="s">
        <v>256</v>
      </c>
      <c r="M330" s="16" t="s">
        <v>257</v>
      </c>
      <c r="N330" s="19">
        <v>183000000</v>
      </c>
      <c r="O330" s="19">
        <v>2012</v>
      </c>
      <c r="P330" s="16"/>
      <c r="Q330" s="16">
        <v>0</v>
      </c>
      <c r="R330" s="20"/>
      <c r="S330" s="2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5.75" customHeight="1">
      <c r="A331" s="42">
        <v>57.45</v>
      </c>
      <c r="B331" s="15" t="s">
        <v>745</v>
      </c>
      <c r="C331" s="21" t="s">
        <v>791</v>
      </c>
      <c r="D331" s="16" t="s">
        <v>615</v>
      </c>
      <c r="E331" s="16" t="s">
        <v>616</v>
      </c>
      <c r="F331" s="17">
        <v>57.450679999999998</v>
      </c>
      <c r="G331" s="18">
        <v>1.3882638</v>
      </c>
      <c r="H331" s="16" t="s">
        <v>253</v>
      </c>
      <c r="I331" s="16" t="s">
        <v>25</v>
      </c>
      <c r="J331" s="16" t="s">
        <v>254</v>
      </c>
      <c r="K331" s="16" t="s">
        <v>255</v>
      </c>
      <c r="L331" s="16" t="s">
        <v>256</v>
      </c>
      <c r="M331" s="16" t="s">
        <v>260</v>
      </c>
      <c r="N331" s="19">
        <v>180000000</v>
      </c>
      <c r="O331" s="19">
        <v>2018</v>
      </c>
      <c r="P331" s="16"/>
      <c r="Q331" s="16">
        <v>0</v>
      </c>
      <c r="R331" s="20"/>
      <c r="S331" s="2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5.75" customHeight="1">
      <c r="A332" s="42">
        <v>52.048000000000002</v>
      </c>
      <c r="B332" s="15" t="s">
        <v>792</v>
      </c>
      <c r="C332" s="21" t="s">
        <v>793</v>
      </c>
      <c r="D332" s="16" t="s">
        <v>615</v>
      </c>
      <c r="E332" s="16" t="s">
        <v>616</v>
      </c>
      <c r="F332" s="17">
        <v>52.048099999999998</v>
      </c>
      <c r="G332" s="18">
        <v>-0.58549099999999998</v>
      </c>
      <c r="H332" s="16" t="s">
        <v>297</v>
      </c>
      <c r="I332" s="16" t="s">
        <v>476</v>
      </c>
      <c r="J332" s="16" t="s">
        <v>254</v>
      </c>
      <c r="K332" s="16" t="s">
        <v>255</v>
      </c>
      <c r="L332" s="16" t="s">
        <v>256</v>
      </c>
      <c r="M332" s="16" t="s">
        <v>257</v>
      </c>
      <c r="N332" s="19">
        <v>179000000</v>
      </c>
      <c r="O332" s="19">
        <v>2013</v>
      </c>
      <c r="P332" s="16"/>
      <c r="Q332" s="16">
        <v>0</v>
      </c>
      <c r="R332" s="20"/>
      <c r="S332" s="2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5.75" customHeight="1">
      <c r="A333" s="42">
        <v>51.914999999999999</v>
      </c>
      <c r="B333" s="15" t="s">
        <v>794</v>
      </c>
      <c r="C333" s="21" t="s">
        <v>795</v>
      </c>
      <c r="D333" s="16" t="s">
        <v>615</v>
      </c>
      <c r="E333" s="16" t="s">
        <v>616</v>
      </c>
      <c r="F333" s="17">
        <v>51.915900000000001</v>
      </c>
      <c r="G333" s="18">
        <v>-1.0014099999999999</v>
      </c>
      <c r="H333" s="16" t="s">
        <v>297</v>
      </c>
      <c r="I333" s="16" t="s">
        <v>476</v>
      </c>
      <c r="J333" s="16" t="s">
        <v>254</v>
      </c>
      <c r="K333" s="16" t="s">
        <v>255</v>
      </c>
      <c r="L333" s="16" t="s">
        <v>256</v>
      </c>
      <c r="M333" s="16" t="s">
        <v>257</v>
      </c>
      <c r="N333" s="19">
        <v>179000000</v>
      </c>
      <c r="O333" s="19">
        <v>2013</v>
      </c>
      <c r="P333" s="16"/>
      <c r="Q333" s="16">
        <v>0</v>
      </c>
      <c r="R333" s="20"/>
      <c r="S333" s="2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5.75" customHeight="1">
      <c r="A334" s="42">
        <v>53.198999999999998</v>
      </c>
      <c r="B334" s="15" t="s">
        <v>794</v>
      </c>
      <c r="C334" s="21" t="s">
        <v>796</v>
      </c>
      <c r="D334" s="16" t="s">
        <v>615</v>
      </c>
      <c r="E334" s="16" t="s">
        <v>616</v>
      </c>
      <c r="F334" s="17">
        <v>53.199399999999997</v>
      </c>
      <c r="G334" s="18">
        <v>-0.59503700000000004</v>
      </c>
      <c r="H334" s="16" t="s">
        <v>297</v>
      </c>
      <c r="I334" s="16" t="s">
        <v>298</v>
      </c>
      <c r="J334" s="16" t="s">
        <v>254</v>
      </c>
      <c r="K334" s="16" t="s">
        <v>255</v>
      </c>
      <c r="L334" s="16" t="s">
        <v>256</v>
      </c>
      <c r="M334" s="16" t="s">
        <v>260</v>
      </c>
      <c r="N334" s="19">
        <v>179000000</v>
      </c>
      <c r="O334" s="19">
        <v>2013</v>
      </c>
      <c r="P334" s="16"/>
      <c r="Q334" s="16">
        <v>0</v>
      </c>
      <c r="R334" s="20"/>
      <c r="S334" s="2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5.75" customHeight="1">
      <c r="A335" s="42">
        <v>52.509</v>
      </c>
      <c r="B335" s="15" t="s">
        <v>670</v>
      </c>
      <c r="C335" s="21" t="s">
        <v>797</v>
      </c>
      <c r="D335" s="16" t="s">
        <v>615</v>
      </c>
      <c r="E335" s="16" t="s">
        <v>616</v>
      </c>
      <c r="F335" s="17">
        <v>52.509399999999999</v>
      </c>
      <c r="G335" s="18">
        <v>-1.6205400000000001</v>
      </c>
      <c r="H335" s="16" t="s">
        <v>274</v>
      </c>
      <c r="I335" s="16" t="s">
        <v>214</v>
      </c>
      <c r="J335" s="16" t="s">
        <v>254</v>
      </c>
      <c r="K335" s="16" t="s">
        <v>255</v>
      </c>
      <c r="L335" s="16" t="s">
        <v>256</v>
      </c>
      <c r="M335" s="16" t="s">
        <v>327</v>
      </c>
      <c r="N335" s="19">
        <v>178000000</v>
      </c>
      <c r="O335" s="19">
        <v>2012</v>
      </c>
      <c r="P335" s="16"/>
      <c r="Q335" s="16">
        <v>0</v>
      </c>
      <c r="R335" s="20"/>
      <c r="S335" s="2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5.75" customHeight="1">
      <c r="A336" s="42">
        <v>53.424999999999997</v>
      </c>
      <c r="B336" s="15" t="s">
        <v>798</v>
      </c>
      <c r="C336" s="15" t="s">
        <v>799</v>
      </c>
      <c r="D336" s="16" t="s">
        <v>615</v>
      </c>
      <c r="E336" s="16" t="s">
        <v>616</v>
      </c>
      <c r="F336" s="17">
        <v>53.425600000000003</v>
      </c>
      <c r="G336" s="18">
        <v>-2.4193699999999998</v>
      </c>
      <c r="H336" s="16" t="s">
        <v>263</v>
      </c>
      <c r="I336" s="16" t="s">
        <v>464</v>
      </c>
      <c r="J336" s="16" t="s">
        <v>254</v>
      </c>
      <c r="K336" s="16" t="s">
        <v>255</v>
      </c>
      <c r="L336" s="16" t="s">
        <v>256</v>
      </c>
      <c r="M336" s="16" t="s">
        <v>257</v>
      </c>
      <c r="N336" s="19">
        <v>177000000</v>
      </c>
      <c r="O336" s="19">
        <v>2013</v>
      </c>
      <c r="P336" s="16"/>
      <c r="Q336" s="16">
        <v>0</v>
      </c>
      <c r="R336" s="20"/>
      <c r="S336" s="2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5.75" customHeight="1">
      <c r="A337" s="42">
        <v>55.429000000000002</v>
      </c>
      <c r="B337" s="15" t="s">
        <v>800</v>
      </c>
      <c r="C337" s="21" t="s">
        <v>801</v>
      </c>
      <c r="D337" s="16" t="s">
        <v>615</v>
      </c>
      <c r="E337" s="16" t="s">
        <v>616</v>
      </c>
      <c r="F337" s="17">
        <v>55.429721999999998</v>
      </c>
      <c r="G337" s="18">
        <v>1.7322222</v>
      </c>
      <c r="H337" s="16" t="s">
        <v>253</v>
      </c>
      <c r="I337" s="16" t="s">
        <v>25</v>
      </c>
      <c r="J337" s="16" t="s">
        <v>254</v>
      </c>
      <c r="K337" s="16" t="s">
        <v>255</v>
      </c>
      <c r="L337" s="16" t="s">
        <v>256</v>
      </c>
      <c r="M337" s="16" t="s">
        <v>260</v>
      </c>
      <c r="N337" s="19">
        <v>176000000</v>
      </c>
      <c r="O337" s="19">
        <v>2018</v>
      </c>
      <c r="P337" s="16"/>
      <c r="Q337" s="16">
        <v>0</v>
      </c>
      <c r="R337" s="20"/>
      <c r="S337" s="2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5.75" customHeight="1">
      <c r="A338" s="42">
        <v>52.668999999999997</v>
      </c>
      <c r="B338" s="15" t="s">
        <v>670</v>
      </c>
      <c r="C338" s="21" t="s">
        <v>802</v>
      </c>
      <c r="D338" s="16" t="s">
        <v>615</v>
      </c>
      <c r="E338" s="16" t="s">
        <v>616</v>
      </c>
      <c r="F338" s="17">
        <v>52.6693</v>
      </c>
      <c r="G338" s="18">
        <v>-2.51275</v>
      </c>
      <c r="H338" s="16" t="s">
        <v>274</v>
      </c>
      <c r="I338" s="16" t="s">
        <v>722</v>
      </c>
      <c r="J338" s="16" t="s">
        <v>254</v>
      </c>
      <c r="K338" s="16" t="s">
        <v>255</v>
      </c>
      <c r="L338" s="16" t="s">
        <v>256</v>
      </c>
      <c r="M338" s="16" t="s">
        <v>327</v>
      </c>
      <c r="N338" s="19">
        <v>176000000</v>
      </c>
      <c r="O338" s="19">
        <v>2013</v>
      </c>
      <c r="P338" s="16"/>
      <c r="Q338" s="16">
        <v>0</v>
      </c>
      <c r="R338" s="20"/>
      <c r="S338" s="2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5.75" customHeight="1">
      <c r="A339" s="42">
        <v>53.323</v>
      </c>
      <c r="B339" s="15" t="s">
        <v>803</v>
      </c>
      <c r="C339" s="21" t="s">
        <v>804</v>
      </c>
      <c r="D339" s="16" t="s">
        <v>615</v>
      </c>
      <c r="E339" s="16" t="s">
        <v>616</v>
      </c>
      <c r="F339" s="17">
        <v>53.323610000000002</v>
      </c>
      <c r="G339" s="18">
        <v>2.5752769999999998</v>
      </c>
      <c r="H339" s="16" t="s">
        <v>253</v>
      </c>
      <c r="I339" s="16" t="s">
        <v>25</v>
      </c>
      <c r="J339" s="16" t="s">
        <v>254</v>
      </c>
      <c r="K339" s="16" t="s">
        <v>255</v>
      </c>
      <c r="L339" s="16" t="s">
        <v>256</v>
      </c>
      <c r="M339" s="16" t="s">
        <v>260</v>
      </c>
      <c r="N339" s="19">
        <v>173000000</v>
      </c>
      <c r="O339" s="19">
        <v>2013</v>
      </c>
      <c r="P339" s="16"/>
      <c r="Q339" s="16">
        <v>0</v>
      </c>
      <c r="R339" s="20"/>
      <c r="S339" s="2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5.75" customHeight="1">
      <c r="A340" s="42">
        <v>57.661999999999999</v>
      </c>
      <c r="B340" s="15" t="s">
        <v>800</v>
      </c>
      <c r="C340" s="21" t="s">
        <v>805</v>
      </c>
      <c r="D340" s="16" t="s">
        <v>615</v>
      </c>
      <c r="E340" s="16" t="s">
        <v>616</v>
      </c>
      <c r="F340" s="17">
        <v>57.662962</v>
      </c>
      <c r="G340" s="18">
        <v>1.1455491</v>
      </c>
      <c r="H340" s="16" t="s">
        <v>253</v>
      </c>
      <c r="I340" s="16" t="s">
        <v>25</v>
      </c>
      <c r="J340" s="16" t="s">
        <v>254</v>
      </c>
      <c r="K340" s="16" t="s">
        <v>255</v>
      </c>
      <c r="L340" s="16" t="s">
        <v>256</v>
      </c>
      <c r="M340" s="16" t="s">
        <v>260</v>
      </c>
      <c r="N340" s="19">
        <v>167000000</v>
      </c>
      <c r="O340" s="19">
        <v>2018</v>
      </c>
      <c r="P340" s="16"/>
      <c r="Q340" s="16">
        <v>0</v>
      </c>
      <c r="R340" s="20"/>
      <c r="S340" s="2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5.75" customHeight="1">
      <c r="A341" s="42">
        <v>51.38</v>
      </c>
      <c r="B341" s="15" t="s">
        <v>806</v>
      </c>
      <c r="C341" s="15" t="s">
        <v>807</v>
      </c>
      <c r="D341" s="16" t="s">
        <v>615</v>
      </c>
      <c r="E341" s="16" t="s">
        <v>616</v>
      </c>
      <c r="F341" s="17">
        <v>51.380499999999998</v>
      </c>
      <c r="G341" s="18">
        <v>0.76135399999999998</v>
      </c>
      <c r="H341" s="16" t="s">
        <v>253</v>
      </c>
      <c r="I341" s="16" t="s">
        <v>25</v>
      </c>
      <c r="J341" s="16" t="s">
        <v>254</v>
      </c>
      <c r="K341" s="16" t="s">
        <v>255</v>
      </c>
      <c r="L341" s="16" t="s">
        <v>256</v>
      </c>
      <c r="M341" s="16" t="s">
        <v>260</v>
      </c>
      <c r="N341" s="19">
        <v>165427360</v>
      </c>
      <c r="O341" s="19">
        <v>2019</v>
      </c>
      <c r="P341" s="16"/>
      <c r="Q341" s="16">
        <v>0</v>
      </c>
      <c r="R341" s="20"/>
      <c r="S341" s="2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5.75" customHeight="1">
      <c r="A342" s="42">
        <v>61.276000000000003</v>
      </c>
      <c r="B342" s="15" t="s">
        <v>808</v>
      </c>
      <c r="C342" s="21" t="s">
        <v>809</v>
      </c>
      <c r="D342" s="16" t="s">
        <v>615</v>
      </c>
      <c r="E342" s="16" t="s">
        <v>616</v>
      </c>
      <c r="F342" s="17">
        <v>61.2761</v>
      </c>
      <c r="G342" s="18">
        <v>0.91947999999999996</v>
      </c>
      <c r="H342" s="16" t="s">
        <v>361</v>
      </c>
      <c r="I342" s="16" t="s">
        <v>362</v>
      </c>
      <c r="J342" s="16" t="s">
        <v>254</v>
      </c>
      <c r="K342" s="16" t="s">
        <v>255</v>
      </c>
      <c r="L342" s="16" t="s">
        <v>256</v>
      </c>
      <c r="M342" s="16" t="s">
        <v>257</v>
      </c>
      <c r="N342" s="19">
        <v>164000000</v>
      </c>
      <c r="O342" s="19">
        <v>2018</v>
      </c>
      <c r="P342" s="16"/>
      <c r="Q342" s="16">
        <v>0</v>
      </c>
      <c r="R342" s="20"/>
      <c r="S342" s="2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5.75" customHeight="1">
      <c r="A343" s="42">
        <v>50.832999999999998</v>
      </c>
      <c r="B343" s="25" t="s">
        <v>810</v>
      </c>
      <c r="C343" s="21" t="s">
        <v>811</v>
      </c>
      <c r="D343" s="16" t="s">
        <v>615</v>
      </c>
      <c r="E343" s="16" t="s">
        <v>616</v>
      </c>
      <c r="F343" s="17">
        <v>50.8339</v>
      </c>
      <c r="G343" s="18">
        <v>-1.37656</v>
      </c>
      <c r="H343" s="16" t="s">
        <v>253</v>
      </c>
      <c r="I343" s="16" t="s">
        <v>25</v>
      </c>
      <c r="J343" s="16" t="s">
        <v>254</v>
      </c>
      <c r="K343" s="16" t="s">
        <v>255</v>
      </c>
      <c r="L343" s="16" t="s">
        <v>256</v>
      </c>
      <c r="M343" s="16" t="s">
        <v>257</v>
      </c>
      <c r="N343" s="19">
        <v>164000000</v>
      </c>
      <c r="O343" s="19">
        <v>2017</v>
      </c>
      <c r="P343" s="16"/>
      <c r="Q343" s="16">
        <v>0</v>
      </c>
      <c r="R343" s="20"/>
      <c r="S343" s="2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5.75" customHeight="1">
      <c r="A344" s="42">
        <v>58.058</v>
      </c>
      <c r="B344" s="15" t="s">
        <v>812</v>
      </c>
      <c r="C344" s="21" t="s">
        <v>813</v>
      </c>
      <c r="D344" s="16" t="s">
        <v>615</v>
      </c>
      <c r="E344" s="16" t="s">
        <v>616</v>
      </c>
      <c r="F344" s="17">
        <v>58.058610000000002</v>
      </c>
      <c r="G344" s="18">
        <v>1.081388</v>
      </c>
      <c r="H344" s="16" t="s">
        <v>361</v>
      </c>
      <c r="I344" s="16" t="s">
        <v>362</v>
      </c>
      <c r="J344" s="16" t="s">
        <v>254</v>
      </c>
      <c r="K344" s="16" t="s">
        <v>255</v>
      </c>
      <c r="L344" s="16" t="s">
        <v>256</v>
      </c>
      <c r="M344" s="16" t="s">
        <v>257</v>
      </c>
      <c r="N344" s="19">
        <v>161000000</v>
      </c>
      <c r="O344" s="19">
        <v>2018</v>
      </c>
      <c r="P344" s="16"/>
      <c r="Q344" s="16">
        <v>0</v>
      </c>
      <c r="R344" s="20"/>
      <c r="S344" s="2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5.75" customHeight="1">
      <c r="A345" s="42">
        <v>61.396000000000001</v>
      </c>
      <c r="B345" s="15" t="s">
        <v>700</v>
      </c>
      <c r="C345" s="21" t="s">
        <v>814</v>
      </c>
      <c r="D345" s="16" t="s">
        <v>615</v>
      </c>
      <c r="E345" s="16" t="s">
        <v>616</v>
      </c>
      <c r="F345" s="17">
        <v>61.396940000000001</v>
      </c>
      <c r="G345" s="18">
        <v>1.740416</v>
      </c>
      <c r="H345" s="16" t="s">
        <v>361</v>
      </c>
      <c r="I345" s="16" t="s">
        <v>362</v>
      </c>
      <c r="J345" s="16" t="s">
        <v>254</v>
      </c>
      <c r="K345" s="16" t="s">
        <v>255</v>
      </c>
      <c r="L345" s="16" t="s">
        <v>256</v>
      </c>
      <c r="M345" s="16" t="s">
        <v>257</v>
      </c>
      <c r="N345" s="19">
        <v>161000000</v>
      </c>
      <c r="O345" s="19">
        <v>2013</v>
      </c>
      <c r="P345" s="16"/>
      <c r="Q345" s="16">
        <v>0</v>
      </c>
      <c r="R345" s="20"/>
      <c r="S345" s="2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5.75" customHeight="1">
      <c r="A346" s="42">
        <v>57.000999999999998</v>
      </c>
      <c r="B346" s="15" t="s">
        <v>700</v>
      </c>
      <c r="C346" s="21" t="s">
        <v>815</v>
      </c>
      <c r="D346" s="16" t="s">
        <v>615</v>
      </c>
      <c r="E346" s="16" t="s">
        <v>616</v>
      </c>
      <c r="F346" s="17">
        <v>57.001249999999999</v>
      </c>
      <c r="G346" s="18">
        <v>1.294152</v>
      </c>
      <c r="H346" s="16" t="s">
        <v>253</v>
      </c>
      <c r="I346" s="16" t="s">
        <v>25</v>
      </c>
      <c r="J346" s="16" t="s">
        <v>254</v>
      </c>
      <c r="K346" s="16" t="s">
        <v>255</v>
      </c>
      <c r="L346" s="16" t="s">
        <v>256</v>
      </c>
      <c r="M346" s="16" t="s">
        <v>260</v>
      </c>
      <c r="N346" s="19">
        <v>161000000</v>
      </c>
      <c r="O346" s="19">
        <v>2013</v>
      </c>
      <c r="P346" s="16"/>
      <c r="Q346" s="16">
        <v>0</v>
      </c>
      <c r="R346" s="20"/>
      <c r="S346" s="2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5.75" customHeight="1">
      <c r="A347" s="42">
        <v>61.101999999999997</v>
      </c>
      <c r="B347" s="15" t="s">
        <v>715</v>
      </c>
      <c r="C347" s="21" t="s">
        <v>816</v>
      </c>
      <c r="D347" s="16" t="s">
        <v>615</v>
      </c>
      <c r="E347" s="16" t="s">
        <v>616</v>
      </c>
      <c r="F347" s="17">
        <v>61.102499999999999</v>
      </c>
      <c r="G347" s="18">
        <v>1.0727770000000001</v>
      </c>
      <c r="H347" s="16" t="s">
        <v>361</v>
      </c>
      <c r="I347" s="16" t="s">
        <v>362</v>
      </c>
      <c r="J347" s="16" t="s">
        <v>254</v>
      </c>
      <c r="K347" s="16" t="s">
        <v>255</v>
      </c>
      <c r="L347" s="16" t="s">
        <v>256</v>
      </c>
      <c r="M347" s="16" t="s">
        <v>257</v>
      </c>
      <c r="N347" s="19">
        <v>159000000</v>
      </c>
      <c r="O347" s="19">
        <v>2018</v>
      </c>
      <c r="P347" s="16"/>
      <c r="Q347" s="16">
        <v>0</v>
      </c>
      <c r="R347" s="20"/>
      <c r="S347" s="2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5.75" customHeight="1">
      <c r="A348" s="42">
        <v>53.276000000000003</v>
      </c>
      <c r="B348" s="15" t="s">
        <v>817</v>
      </c>
      <c r="C348" s="15" t="s">
        <v>817</v>
      </c>
      <c r="D348" s="16" t="s">
        <v>615</v>
      </c>
      <c r="E348" s="16" t="s">
        <v>616</v>
      </c>
      <c r="F348" s="17">
        <v>53.276826</v>
      </c>
      <c r="G348" s="18">
        <v>-2.8787880000000001</v>
      </c>
      <c r="H348" s="16" t="s">
        <v>361</v>
      </c>
      <c r="I348" s="16" t="s">
        <v>818</v>
      </c>
      <c r="J348" s="16" t="s">
        <v>254</v>
      </c>
      <c r="K348" s="16" t="s">
        <v>255</v>
      </c>
      <c r="L348" s="16" t="s">
        <v>256</v>
      </c>
      <c r="M348" s="16" t="s">
        <v>327</v>
      </c>
      <c r="N348" s="19">
        <v>159000000</v>
      </c>
      <c r="O348" s="19">
        <v>2008</v>
      </c>
      <c r="P348" s="16"/>
      <c r="Q348" s="16">
        <v>0</v>
      </c>
      <c r="R348" s="20"/>
      <c r="S348" s="2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5.75" customHeight="1">
      <c r="A349" s="42">
        <v>53.277000000000001</v>
      </c>
      <c r="B349" s="15" t="s">
        <v>819</v>
      </c>
      <c r="C349" s="15" t="s">
        <v>820</v>
      </c>
      <c r="D349" s="16" t="s">
        <v>615</v>
      </c>
      <c r="E349" s="16" t="s">
        <v>616</v>
      </c>
      <c r="F349" s="17">
        <v>53.277459</v>
      </c>
      <c r="G349" s="18">
        <v>-2.8808910000000001</v>
      </c>
      <c r="H349" s="16" t="s">
        <v>253</v>
      </c>
      <c r="I349" s="16" t="s">
        <v>752</v>
      </c>
      <c r="J349" s="16" t="s">
        <v>254</v>
      </c>
      <c r="K349" s="16" t="s">
        <v>255</v>
      </c>
      <c r="L349" s="16" t="s">
        <v>256</v>
      </c>
      <c r="M349" s="16" t="s">
        <v>257</v>
      </c>
      <c r="N349" s="19">
        <v>159000000</v>
      </c>
      <c r="O349" s="19">
        <v>2008</v>
      </c>
      <c r="P349" s="16"/>
      <c r="Q349" s="16">
        <v>0</v>
      </c>
      <c r="R349" s="20"/>
      <c r="S349" s="2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5.75" customHeight="1">
      <c r="A350" s="42">
        <v>53.447000000000003</v>
      </c>
      <c r="B350" s="15" t="s">
        <v>821</v>
      </c>
      <c r="C350" s="21" t="s">
        <v>822</v>
      </c>
      <c r="D350" s="16" t="s">
        <v>615</v>
      </c>
      <c r="E350" s="16" t="s">
        <v>616</v>
      </c>
      <c r="F350" s="17">
        <v>53.447470000000003</v>
      </c>
      <c r="G350" s="18">
        <v>2.3331659999999999</v>
      </c>
      <c r="H350" s="16" t="s">
        <v>361</v>
      </c>
      <c r="I350" s="16" t="s">
        <v>362</v>
      </c>
      <c r="J350" s="16" t="s">
        <v>254</v>
      </c>
      <c r="K350" s="16" t="s">
        <v>255</v>
      </c>
      <c r="L350" s="16" t="s">
        <v>256</v>
      </c>
      <c r="M350" s="16" t="s">
        <v>257</v>
      </c>
      <c r="N350" s="19">
        <v>155000000</v>
      </c>
      <c r="O350" s="19">
        <v>2017</v>
      </c>
      <c r="P350" s="16"/>
      <c r="Q350" s="16">
        <v>0</v>
      </c>
      <c r="R350" s="20"/>
      <c r="S350" s="2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5.75" customHeight="1">
      <c r="A351" s="42">
        <v>53.566000000000003</v>
      </c>
      <c r="B351" s="15" t="s">
        <v>823</v>
      </c>
      <c r="C351" s="15" t="s">
        <v>823</v>
      </c>
      <c r="D351" s="16" t="s">
        <v>615</v>
      </c>
      <c r="E351" s="16" t="s">
        <v>616</v>
      </c>
      <c r="F351" s="17">
        <v>53.566299999999998</v>
      </c>
      <c r="G351" s="18">
        <v>-1.4546399999999999</v>
      </c>
      <c r="H351" s="16" t="s">
        <v>274</v>
      </c>
      <c r="I351" s="16" t="s">
        <v>70</v>
      </c>
      <c r="J351" s="16" t="s">
        <v>254</v>
      </c>
      <c r="K351" s="16" t="s">
        <v>255</v>
      </c>
      <c r="L351" s="16" t="s">
        <v>256</v>
      </c>
      <c r="M351" s="16" t="s">
        <v>260</v>
      </c>
      <c r="N351" s="19">
        <v>154000000</v>
      </c>
      <c r="O351" s="19">
        <v>2019</v>
      </c>
      <c r="P351" s="16"/>
      <c r="Q351" s="16">
        <v>0</v>
      </c>
      <c r="R351" s="20"/>
      <c r="S351" s="2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5.75" customHeight="1">
      <c r="A352" s="42">
        <v>52.945</v>
      </c>
      <c r="B352" s="15" t="s">
        <v>824</v>
      </c>
      <c r="C352" s="15" t="s">
        <v>824</v>
      </c>
      <c r="D352" s="16" t="s">
        <v>615</v>
      </c>
      <c r="E352" s="16" t="s">
        <v>616</v>
      </c>
      <c r="F352" s="17">
        <v>52.945936000000003</v>
      </c>
      <c r="G352" s="18">
        <v>-1.1351579999999999</v>
      </c>
      <c r="H352" s="16" t="s">
        <v>401</v>
      </c>
      <c r="I352" s="16" t="s">
        <v>402</v>
      </c>
      <c r="J352" s="16" t="s">
        <v>254</v>
      </c>
      <c r="K352" s="16" t="s">
        <v>255</v>
      </c>
      <c r="L352" s="16" t="s">
        <v>256</v>
      </c>
      <c r="M352" s="16" t="s">
        <v>257</v>
      </c>
      <c r="N352" s="19">
        <v>152755000</v>
      </c>
      <c r="O352" s="19">
        <v>2019</v>
      </c>
      <c r="P352" s="16"/>
      <c r="Q352" s="16">
        <v>0</v>
      </c>
      <c r="R352" s="20"/>
      <c r="S352" s="2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5.75" customHeight="1">
      <c r="A353" s="42">
        <v>57.185000000000002</v>
      </c>
      <c r="B353" s="15" t="s">
        <v>715</v>
      </c>
      <c r="C353" s="21" t="s">
        <v>825</v>
      </c>
      <c r="D353" s="16" t="s">
        <v>615</v>
      </c>
      <c r="E353" s="16" t="s">
        <v>616</v>
      </c>
      <c r="F353" s="17">
        <v>57.185279999999999</v>
      </c>
      <c r="G353" s="18">
        <v>1</v>
      </c>
      <c r="H353" s="16" t="s">
        <v>361</v>
      </c>
      <c r="I353" s="16" t="s">
        <v>362</v>
      </c>
      <c r="J353" s="16" t="s">
        <v>254</v>
      </c>
      <c r="K353" s="16" t="s">
        <v>255</v>
      </c>
      <c r="L353" s="16" t="s">
        <v>256</v>
      </c>
      <c r="M353" s="16" t="s">
        <v>257</v>
      </c>
      <c r="N353" s="19">
        <v>150000000</v>
      </c>
      <c r="O353" s="19">
        <v>2018</v>
      </c>
      <c r="P353" s="16"/>
      <c r="Q353" s="16">
        <v>0</v>
      </c>
      <c r="R353" s="20"/>
      <c r="S353" s="2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5.75" customHeight="1">
      <c r="A354" s="42">
        <v>53.296999999999997</v>
      </c>
      <c r="B354" s="15" t="s">
        <v>826</v>
      </c>
      <c r="C354" s="15" t="s">
        <v>827</v>
      </c>
      <c r="D354" s="16" t="s">
        <v>615</v>
      </c>
      <c r="E354" s="16" t="s">
        <v>616</v>
      </c>
      <c r="F354" s="17">
        <v>53.297472999999997</v>
      </c>
      <c r="G354" s="18">
        <v>-4.6048749999999998</v>
      </c>
      <c r="H354" s="16" t="s">
        <v>348</v>
      </c>
      <c r="I354" s="16" t="s">
        <v>349</v>
      </c>
      <c r="J354" s="16" t="s">
        <v>254</v>
      </c>
      <c r="K354" s="16" t="s">
        <v>255</v>
      </c>
      <c r="L354" s="16" t="s">
        <v>256</v>
      </c>
      <c r="M354" s="16" t="s">
        <v>257</v>
      </c>
      <c r="N354" s="19">
        <v>149000000</v>
      </c>
      <c r="O354" s="19">
        <v>2009</v>
      </c>
      <c r="P354" s="16"/>
      <c r="Q354" s="16">
        <v>0</v>
      </c>
      <c r="R354" s="20"/>
      <c r="S354" s="2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5.75" customHeight="1">
      <c r="A355" s="42">
        <v>55.244999999999997</v>
      </c>
      <c r="B355" s="15" t="s">
        <v>670</v>
      </c>
      <c r="C355" s="21" t="s">
        <v>828</v>
      </c>
      <c r="D355" s="16" t="s">
        <v>615</v>
      </c>
      <c r="E355" s="16" t="s">
        <v>616</v>
      </c>
      <c r="F355" s="17">
        <v>55.245469999999997</v>
      </c>
      <c r="G355" s="18">
        <v>-1.6482540000000001</v>
      </c>
      <c r="H355" s="16" t="s">
        <v>274</v>
      </c>
      <c r="I355" s="16" t="s">
        <v>214</v>
      </c>
      <c r="J355" s="16" t="s">
        <v>254</v>
      </c>
      <c r="K355" s="16" t="s">
        <v>255</v>
      </c>
      <c r="L355" s="16" t="s">
        <v>256</v>
      </c>
      <c r="M355" s="16" t="s">
        <v>327</v>
      </c>
      <c r="N355" s="19">
        <v>147000000</v>
      </c>
      <c r="O355" s="19">
        <v>2011</v>
      </c>
      <c r="P355" s="16"/>
      <c r="Q355" s="16">
        <v>0</v>
      </c>
      <c r="R355" s="20"/>
      <c r="S355" s="2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5.75" customHeight="1">
      <c r="A356" s="42">
        <v>52.988999999999997</v>
      </c>
      <c r="B356" s="15" t="s">
        <v>829</v>
      </c>
      <c r="C356" s="15" t="s">
        <v>829</v>
      </c>
      <c r="D356" s="16" t="s">
        <v>615</v>
      </c>
      <c r="E356" s="16" t="s">
        <v>616</v>
      </c>
      <c r="F356" s="17">
        <v>52.989561999999999</v>
      </c>
      <c r="G356" s="18">
        <v>-2.1906500000000002</v>
      </c>
      <c r="H356" s="16" t="s">
        <v>361</v>
      </c>
      <c r="I356" s="16" t="s">
        <v>362</v>
      </c>
      <c r="J356" s="16" t="s">
        <v>254</v>
      </c>
      <c r="K356" s="16" t="s">
        <v>255</v>
      </c>
      <c r="L356" s="16" t="s">
        <v>256</v>
      </c>
      <c r="M356" s="16" t="s">
        <v>257</v>
      </c>
      <c r="N356" s="19">
        <v>146000000</v>
      </c>
      <c r="O356" s="19">
        <v>2009</v>
      </c>
      <c r="P356" s="16"/>
      <c r="Q356" s="16">
        <v>0</v>
      </c>
      <c r="R356" s="20"/>
      <c r="S356" s="2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5.75" customHeight="1">
      <c r="A357" s="42">
        <v>53.161999999999999</v>
      </c>
      <c r="B357" s="15" t="s">
        <v>623</v>
      </c>
      <c r="C357" s="21" t="s">
        <v>830</v>
      </c>
      <c r="D357" s="16" t="s">
        <v>615</v>
      </c>
      <c r="E357" s="16" t="s">
        <v>616</v>
      </c>
      <c r="F357" s="17">
        <v>53.162300000000002</v>
      </c>
      <c r="G357" s="18">
        <v>-2.4036499999999998</v>
      </c>
      <c r="H357" s="16" t="s">
        <v>253</v>
      </c>
      <c r="I357" s="16" t="s">
        <v>25</v>
      </c>
      <c r="J357" s="16" t="s">
        <v>254</v>
      </c>
      <c r="K357" s="16" t="s">
        <v>255</v>
      </c>
      <c r="L357" s="16" t="s">
        <v>256</v>
      </c>
      <c r="M357" s="16" t="s">
        <v>257</v>
      </c>
      <c r="N357" s="19">
        <v>146000000</v>
      </c>
      <c r="O357" s="19">
        <v>2009</v>
      </c>
      <c r="P357" s="16"/>
      <c r="Q357" s="16">
        <v>1</v>
      </c>
      <c r="R357" s="20"/>
      <c r="S357" s="2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5.75" customHeight="1">
      <c r="A358" s="42">
        <v>51.521000000000001</v>
      </c>
      <c r="B358" s="15" t="s">
        <v>831</v>
      </c>
      <c r="C358" s="15" t="s">
        <v>832</v>
      </c>
      <c r="D358" s="16" t="s">
        <v>615</v>
      </c>
      <c r="E358" s="16" t="s">
        <v>616</v>
      </c>
      <c r="F358" s="17">
        <v>51.521397999999998</v>
      </c>
      <c r="G358" s="18">
        <v>0.1473834</v>
      </c>
      <c r="H358" s="16" t="s">
        <v>253</v>
      </c>
      <c r="I358" s="16" t="s">
        <v>25</v>
      </c>
      <c r="J358" s="16" t="s">
        <v>254</v>
      </c>
      <c r="K358" s="16" t="s">
        <v>255</v>
      </c>
      <c r="L358" s="16" t="s">
        <v>256</v>
      </c>
      <c r="M358" s="16" t="s">
        <v>257</v>
      </c>
      <c r="N358" s="19">
        <v>145000000</v>
      </c>
      <c r="O358" s="19">
        <v>2012</v>
      </c>
      <c r="P358" s="16"/>
      <c r="Q358" s="16">
        <v>0</v>
      </c>
      <c r="R358" s="20"/>
      <c r="S358" s="2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5.75" customHeight="1">
      <c r="A359" s="42">
        <v>53.697000000000003</v>
      </c>
      <c r="B359" s="15" t="s">
        <v>833</v>
      </c>
      <c r="C359" s="15" t="s">
        <v>833</v>
      </c>
      <c r="D359" s="16" t="s">
        <v>615</v>
      </c>
      <c r="E359" s="16" t="s">
        <v>616</v>
      </c>
      <c r="F359" s="17">
        <v>53.697800000000001</v>
      </c>
      <c r="G359" s="18">
        <v>-0.90935999999999995</v>
      </c>
      <c r="H359" s="16" t="s">
        <v>274</v>
      </c>
      <c r="I359" s="16" t="s">
        <v>70</v>
      </c>
      <c r="J359" s="16" t="s">
        <v>254</v>
      </c>
      <c r="K359" s="16" t="s">
        <v>255</v>
      </c>
      <c r="L359" s="16" t="s">
        <v>256</v>
      </c>
      <c r="M359" s="16" t="s">
        <v>257</v>
      </c>
      <c r="N359" s="19">
        <v>141000000</v>
      </c>
      <c r="O359" s="19">
        <v>2019</v>
      </c>
      <c r="P359" s="16"/>
      <c r="Q359" s="16">
        <v>0</v>
      </c>
      <c r="R359" s="20"/>
      <c r="S359" s="2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5.75" customHeight="1">
      <c r="A360" s="42">
        <v>57.167000000000002</v>
      </c>
      <c r="B360" s="25" t="s">
        <v>834</v>
      </c>
      <c r="C360" s="21" t="s">
        <v>835</v>
      </c>
      <c r="D360" s="16" t="s">
        <v>615</v>
      </c>
      <c r="E360" s="16" t="s">
        <v>616</v>
      </c>
      <c r="F360" s="17">
        <v>57.167397999999999</v>
      </c>
      <c r="G360" s="18">
        <v>2.0938300000000001</v>
      </c>
      <c r="H360" s="16" t="s">
        <v>253</v>
      </c>
      <c r="I360" s="16" t="s">
        <v>25</v>
      </c>
      <c r="J360" s="16" t="s">
        <v>254</v>
      </c>
      <c r="K360" s="16" t="s">
        <v>255</v>
      </c>
      <c r="L360" s="16" t="s">
        <v>256</v>
      </c>
      <c r="M360" s="16" t="s">
        <v>260</v>
      </c>
      <c r="N360" s="19">
        <v>140000000</v>
      </c>
      <c r="O360" s="19">
        <v>2017</v>
      </c>
      <c r="P360" s="16"/>
      <c r="Q360" s="16">
        <v>0</v>
      </c>
      <c r="R360" s="20"/>
      <c r="S360" s="2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5.75" customHeight="1">
      <c r="A361" s="42">
        <v>51.493000000000002</v>
      </c>
      <c r="B361" s="15" t="s">
        <v>836</v>
      </c>
      <c r="C361" s="15" t="s">
        <v>837</v>
      </c>
      <c r="D361" s="16" t="s">
        <v>615</v>
      </c>
      <c r="E361" s="16" t="s">
        <v>616</v>
      </c>
      <c r="F361" s="17">
        <v>51.493899999999996</v>
      </c>
      <c r="G361" s="18">
        <v>0.42444100000000001</v>
      </c>
      <c r="H361" s="16" t="s">
        <v>253</v>
      </c>
      <c r="I361" s="16" t="s">
        <v>25</v>
      </c>
      <c r="J361" s="16" t="s">
        <v>254</v>
      </c>
      <c r="K361" s="16" t="s">
        <v>255</v>
      </c>
      <c r="L361" s="16" t="s">
        <v>256</v>
      </c>
      <c r="M361" s="16" t="s">
        <v>260</v>
      </c>
      <c r="N361" s="19">
        <v>137000000</v>
      </c>
      <c r="O361" s="19">
        <v>2013</v>
      </c>
      <c r="P361" s="16"/>
      <c r="Q361" s="16">
        <v>0</v>
      </c>
      <c r="R361" s="20"/>
      <c r="S361" s="2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5.75" customHeight="1">
      <c r="A362" s="42">
        <v>54.887999999999998</v>
      </c>
      <c r="B362" s="15" t="s">
        <v>838</v>
      </c>
      <c r="C362" s="15" t="s">
        <v>839</v>
      </c>
      <c r="D362" s="16" t="s">
        <v>615</v>
      </c>
      <c r="E362" s="16" t="s">
        <v>616</v>
      </c>
      <c r="F362" s="17">
        <v>54.888599999999997</v>
      </c>
      <c r="G362" s="18">
        <v>-2.9085000000000001</v>
      </c>
      <c r="H362" s="16" t="s">
        <v>460</v>
      </c>
      <c r="I362" s="16" t="s">
        <v>840</v>
      </c>
      <c r="J362" s="16" t="s">
        <v>254</v>
      </c>
      <c r="K362" s="16" t="s">
        <v>255</v>
      </c>
      <c r="L362" s="16" t="s">
        <v>256</v>
      </c>
      <c r="M362" s="16" t="s">
        <v>260</v>
      </c>
      <c r="N362" s="19">
        <v>135000000</v>
      </c>
      <c r="O362" s="19">
        <v>2019</v>
      </c>
      <c r="P362" s="16"/>
      <c r="Q362" s="16">
        <v>0</v>
      </c>
      <c r="R362" s="20"/>
      <c r="S362" s="2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5.75" customHeight="1">
      <c r="A363" s="42">
        <v>53.09</v>
      </c>
      <c r="B363" s="15" t="s">
        <v>800</v>
      </c>
      <c r="C363" s="21" t="s">
        <v>841</v>
      </c>
      <c r="D363" s="16" t="s">
        <v>615</v>
      </c>
      <c r="E363" s="16" t="s">
        <v>616</v>
      </c>
      <c r="F363" s="17">
        <v>53.090277</v>
      </c>
      <c r="G363" s="18">
        <v>2.2944444000000002</v>
      </c>
      <c r="H363" s="16" t="s">
        <v>253</v>
      </c>
      <c r="I363" s="16" t="s">
        <v>25</v>
      </c>
      <c r="J363" s="16" t="s">
        <v>254</v>
      </c>
      <c r="K363" s="16" t="s">
        <v>255</v>
      </c>
      <c r="L363" s="16" t="s">
        <v>256</v>
      </c>
      <c r="M363" s="16" t="s">
        <v>260</v>
      </c>
      <c r="N363" s="19">
        <v>134000000</v>
      </c>
      <c r="O363" s="19">
        <v>2018</v>
      </c>
      <c r="P363" s="16"/>
      <c r="Q363" s="16">
        <v>1</v>
      </c>
      <c r="R363" s="20"/>
      <c r="S363" s="2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5.75" customHeight="1">
      <c r="A364" s="42">
        <v>57.082999999999998</v>
      </c>
      <c r="B364" s="25" t="s">
        <v>842</v>
      </c>
      <c r="C364" s="15" t="s">
        <v>843</v>
      </c>
      <c r="D364" s="16" t="s">
        <v>615</v>
      </c>
      <c r="E364" s="16" t="s">
        <v>616</v>
      </c>
      <c r="F364" s="17">
        <v>57.083930000000002</v>
      </c>
      <c r="G364" s="18">
        <v>0.89244699999999999</v>
      </c>
      <c r="H364" s="16" t="s">
        <v>253</v>
      </c>
      <c r="I364" s="16" t="s">
        <v>25</v>
      </c>
      <c r="J364" s="16" t="s">
        <v>254</v>
      </c>
      <c r="K364" s="16" t="s">
        <v>255</v>
      </c>
      <c r="L364" s="16" t="s">
        <v>256</v>
      </c>
      <c r="M364" s="16" t="s">
        <v>260</v>
      </c>
      <c r="N364" s="19">
        <v>133000000</v>
      </c>
      <c r="O364" s="19">
        <v>2018</v>
      </c>
      <c r="P364" s="16"/>
      <c r="Q364" s="16">
        <v>0</v>
      </c>
      <c r="R364" s="20"/>
      <c r="S364" s="2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5.75" customHeight="1">
      <c r="A365" s="42">
        <v>61.055</v>
      </c>
      <c r="B365" s="15" t="s">
        <v>715</v>
      </c>
      <c r="C365" s="21" t="s">
        <v>844</v>
      </c>
      <c r="D365" s="16" t="s">
        <v>615</v>
      </c>
      <c r="E365" s="16" t="s">
        <v>616</v>
      </c>
      <c r="F365" s="17">
        <v>61.05583</v>
      </c>
      <c r="G365" s="18">
        <v>1.713055</v>
      </c>
      <c r="H365" s="16" t="s">
        <v>361</v>
      </c>
      <c r="I365" s="16" t="s">
        <v>362</v>
      </c>
      <c r="J365" s="16" t="s">
        <v>254</v>
      </c>
      <c r="K365" s="16" t="s">
        <v>255</v>
      </c>
      <c r="L365" s="16" t="s">
        <v>256</v>
      </c>
      <c r="M365" s="16" t="s">
        <v>257</v>
      </c>
      <c r="N365" s="19">
        <v>133000000</v>
      </c>
      <c r="O365" s="19">
        <v>2013</v>
      </c>
      <c r="P365" s="16"/>
      <c r="Q365" s="16">
        <v>0</v>
      </c>
      <c r="R365" s="20"/>
      <c r="S365" s="2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5.75" customHeight="1">
      <c r="A366" s="42">
        <v>61.24</v>
      </c>
      <c r="B366" s="15" t="s">
        <v>808</v>
      </c>
      <c r="C366" s="21" t="s">
        <v>845</v>
      </c>
      <c r="D366" s="16" t="s">
        <v>615</v>
      </c>
      <c r="E366" s="16" t="s">
        <v>616</v>
      </c>
      <c r="F366" s="17">
        <v>61.240560000000002</v>
      </c>
      <c r="G366" s="18">
        <v>1.1494439999999999</v>
      </c>
      <c r="H366" s="16" t="s">
        <v>253</v>
      </c>
      <c r="I366" s="16" t="s">
        <v>25</v>
      </c>
      <c r="J366" s="16" t="s">
        <v>254</v>
      </c>
      <c r="K366" s="16" t="s">
        <v>255</v>
      </c>
      <c r="L366" s="16" t="s">
        <v>256</v>
      </c>
      <c r="M366" s="16" t="s">
        <v>260</v>
      </c>
      <c r="N366" s="19">
        <v>132000000</v>
      </c>
      <c r="O366" s="19">
        <v>2018</v>
      </c>
      <c r="P366" s="16"/>
      <c r="Q366" s="16">
        <v>0</v>
      </c>
      <c r="R366" s="20"/>
      <c r="S366" s="2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5.75" customHeight="1">
      <c r="A367" s="42">
        <v>59.36</v>
      </c>
      <c r="B367" s="25" t="s">
        <v>683</v>
      </c>
      <c r="C367" s="21" t="s">
        <v>846</v>
      </c>
      <c r="D367" s="16" t="s">
        <v>615</v>
      </c>
      <c r="E367" s="16" t="s">
        <v>616</v>
      </c>
      <c r="F367" s="17">
        <v>59.360900000000001</v>
      </c>
      <c r="G367" s="18">
        <v>1.5709900000000001</v>
      </c>
      <c r="H367" s="16" t="s">
        <v>253</v>
      </c>
      <c r="I367" s="16" t="s">
        <v>25</v>
      </c>
      <c r="J367" s="16" t="s">
        <v>254</v>
      </c>
      <c r="K367" s="16" t="s">
        <v>255</v>
      </c>
      <c r="L367" s="16" t="s">
        <v>256</v>
      </c>
      <c r="M367" s="16" t="s">
        <v>260</v>
      </c>
      <c r="N367" s="19">
        <v>132000000</v>
      </c>
      <c r="O367" s="19">
        <v>2018</v>
      </c>
      <c r="P367" s="16"/>
      <c r="Q367" s="16">
        <v>0</v>
      </c>
      <c r="R367" s="20"/>
      <c r="S367" s="2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5.75" customHeight="1">
      <c r="A368" s="42">
        <v>55.918999999999997</v>
      </c>
      <c r="B368" s="15" t="s">
        <v>847</v>
      </c>
      <c r="C368" s="21" t="s">
        <v>848</v>
      </c>
      <c r="D368" s="16" t="s">
        <v>615</v>
      </c>
      <c r="E368" s="16" t="s">
        <v>616</v>
      </c>
      <c r="F368" s="17">
        <v>55.919021000000001</v>
      </c>
      <c r="G368" s="18">
        <v>-3.7408790000000001</v>
      </c>
      <c r="H368" s="16" t="s">
        <v>253</v>
      </c>
      <c r="I368" s="16" t="s">
        <v>25</v>
      </c>
      <c r="J368" s="16" t="s">
        <v>254</v>
      </c>
      <c r="K368" s="16" t="s">
        <v>255</v>
      </c>
      <c r="L368" s="16" t="s">
        <v>256</v>
      </c>
      <c r="M368" s="16" t="s">
        <v>257</v>
      </c>
      <c r="N368" s="19">
        <v>132000000</v>
      </c>
      <c r="O368" s="19">
        <v>2007</v>
      </c>
      <c r="P368" s="16"/>
      <c r="Q368" s="16">
        <v>0</v>
      </c>
      <c r="R368" s="20"/>
      <c r="S368" s="2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5.75" customHeight="1">
      <c r="A369" s="42">
        <v>56.682000000000002</v>
      </c>
      <c r="B369" s="15" t="s">
        <v>847</v>
      </c>
      <c r="C369" s="21" t="s">
        <v>849</v>
      </c>
      <c r="D369" s="16" t="s">
        <v>615</v>
      </c>
      <c r="E369" s="16" t="s">
        <v>616</v>
      </c>
      <c r="F369" s="17">
        <v>56.682786999999998</v>
      </c>
      <c r="G369" s="18">
        <v>-2.9263460000000001</v>
      </c>
      <c r="H369" s="16" t="s">
        <v>253</v>
      </c>
      <c r="I369" s="16" t="s">
        <v>25</v>
      </c>
      <c r="J369" s="16" t="s">
        <v>254</v>
      </c>
      <c r="K369" s="16" t="s">
        <v>255</v>
      </c>
      <c r="L369" s="16" t="s">
        <v>256</v>
      </c>
      <c r="M369" s="16" t="s">
        <v>257</v>
      </c>
      <c r="N369" s="19">
        <v>132000000</v>
      </c>
      <c r="O369" s="19">
        <v>2007</v>
      </c>
      <c r="P369" s="16"/>
      <c r="Q369" s="16">
        <v>0</v>
      </c>
      <c r="R369" s="20"/>
      <c r="S369" s="2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5.75" customHeight="1">
      <c r="A370" s="42">
        <v>57.573</v>
      </c>
      <c r="B370" s="15" t="s">
        <v>847</v>
      </c>
      <c r="C370" s="21" t="s">
        <v>850</v>
      </c>
      <c r="D370" s="16" t="s">
        <v>615</v>
      </c>
      <c r="E370" s="16" t="s">
        <v>616</v>
      </c>
      <c r="F370" s="17">
        <v>57.573321999999997</v>
      </c>
      <c r="G370" s="18">
        <v>-1.841518</v>
      </c>
      <c r="H370" s="16" t="s">
        <v>253</v>
      </c>
      <c r="I370" s="16" t="s">
        <v>25</v>
      </c>
      <c r="J370" s="16" t="s">
        <v>254</v>
      </c>
      <c r="K370" s="16" t="s">
        <v>255</v>
      </c>
      <c r="L370" s="16" t="s">
        <v>256</v>
      </c>
      <c r="M370" s="16" t="s">
        <v>257</v>
      </c>
      <c r="N370" s="19">
        <v>131000000</v>
      </c>
      <c r="O370" s="19">
        <v>2010</v>
      </c>
      <c r="P370" s="16"/>
      <c r="Q370" s="16">
        <v>0</v>
      </c>
      <c r="R370" s="20"/>
      <c r="S370" s="2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5.75" customHeight="1">
      <c r="A371" s="42">
        <v>51.493000000000002</v>
      </c>
      <c r="B371" s="15" t="s">
        <v>851</v>
      </c>
      <c r="C371" s="15" t="s">
        <v>852</v>
      </c>
      <c r="D371" s="16" t="s">
        <v>615</v>
      </c>
      <c r="E371" s="16" t="s">
        <v>616</v>
      </c>
      <c r="F371" s="17">
        <v>51.49342</v>
      </c>
      <c r="G371" s="18">
        <v>5.7518999999999999E-3</v>
      </c>
      <c r="H371" s="16" t="s">
        <v>333</v>
      </c>
      <c r="I371" s="16" t="s">
        <v>334</v>
      </c>
      <c r="J371" s="16" t="s">
        <v>254</v>
      </c>
      <c r="K371" s="16" t="s">
        <v>255</v>
      </c>
      <c r="L371" s="16" t="s">
        <v>256</v>
      </c>
      <c r="M371" s="16" t="s">
        <v>257</v>
      </c>
      <c r="N371" s="19">
        <v>131000000</v>
      </c>
      <c r="O371" s="19">
        <v>2008</v>
      </c>
      <c r="P371" s="16"/>
      <c r="Q371" s="16">
        <v>0</v>
      </c>
      <c r="R371" s="20"/>
      <c r="S371" s="2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5.75" customHeight="1">
      <c r="A372" s="42">
        <v>53.054000000000002</v>
      </c>
      <c r="B372" s="15" t="s">
        <v>803</v>
      </c>
      <c r="C372" s="21" t="s">
        <v>853</v>
      </c>
      <c r="D372" s="16" t="s">
        <v>615</v>
      </c>
      <c r="E372" s="16" t="s">
        <v>616</v>
      </c>
      <c r="F372" s="17">
        <v>53.054720000000003</v>
      </c>
      <c r="G372" s="18">
        <v>2.2349999999999999</v>
      </c>
      <c r="H372" s="16" t="s">
        <v>253</v>
      </c>
      <c r="I372" s="16" t="s">
        <v>25</v>
      </c>
      <c r="J372" s="16" t="s">
        <v>254</v>
      </c>
      <c r="K372" s="16" t="s">
        <v>255</v>
      </c>
      <c r="L372" s="16" t="s">
        <v>256</v>
      </c>
      <c r="M372" s="16" t="s">
        <v>260</v>
      </c>
      <c r="N372" s="19">
        <v>129000000</v>
      </c>
      <c r="O372" s="19">
        <v>2017</v>
      </c>
      <c r="P372" s="16"/>
      <c r="Q372" s="16">
        <v>0</v>
      </c>
      <c r="R372" s="20"/>
      <c r="S372" s="2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5.75" customHeight="1">
      <c r="A373" s="42">
        <v>52.853999999999999</v>
      </c>
      <c r="B373" s="15" t="s">
        <v>854</v>
      </c>
      <c r="C373" s="15" t="s">
        <v>855</v>
      </c>
      <c r="D373" s="16" t="s">
        <v>615</v>
      </c>
      <c r="E373" s="16" t="s">
        <v>616</v>
      </c>
      <c r="F373" s="17">
        <v>52.853999999999999</v>
      </c>
      <c r="G373" s="18">
        <v>1.45627</v>
      </c>
      <c r="H373" s="16" t="s">
        <v>253</v>
      </c>
      <c r="I373" s="16" t="s">
        <v>25</v>
      </c>
      <c r="J373" s="16" t="s">
        <v>254</v>
      </c>
      <c r="K373" s="16" t="s">
        <v>255</v>
      </c>
      <c r="L373" s="16" t="s">
        <v>256</v>
      </c>
      <c r="M373" s="16" t="s">
        <v>257</v>
      </c>
      <c r="N373" s="19">
        <v>129000000</v>
      </c>
      <c r="O373" s="19">
        <v>2017</v>
      </c>
      <c r="P373" s="16"/>
      <c r="Q373" s="16">
        <v>0</v>
      </c>
      <c r="R373" s="20"/>
      <c r="S373" s="2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5.75" customHeight="1">
      <c r="A374" s="42">
        <v>52.856000000000002</v>
      </c>
      <c r="B374" s="15" t="s">
        <v>856</v>
      </c>
      <c r="C374" s="21" t="s">
        <v>857</v>
      </c>
      <c r="D374" s="16" t="s">
        <v>615</v>
      </c>
      <c r="E374" s="16" t="s">
        <v>616</v>
      </c>
      <c r="F374" s="17">
        <v>52.856900000000003</v>
      </c>
      <c r="G374" s="18">
        <v>1.46231</v>
      </c>
      <c r="H374" s="16" t="s">
        <v>253</v>
      </c>
      <c r="I374" s="16" t="s">
        <v>31</v>
      </c>
      <c r="J374" s="16" t="s">
        <v>254</v>
      </c>
      <c r="K374" s="16" t="s">
        <v>255</v>
      </c>
      <c r="L374" s="16" t="s">
        <v>256</v>
      </c>
      <c r="M374" s="16" t="s">
        <v>257</v>
      </c>
      <c r="N374" s="19">
        <v>129000000</v>
      </c>
      <c r="O374" s="19">
        <v>2017</v>
      </c>
      <c r="P374" s="16"/>
      <c r="Q374" s="16">
        <v>0</v>
      </c>
      <c r="R374" s="20"/>
      <c r="S374" s="2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5.75" customHeight="1">
      <c r="A375" s="42">
        <v>53.594000000000001</v>
      </c>
      <c r="B375" s="15" t="s">
        <v>858</v>
      </c>
      <c r="C375" s="15" t="s">
        <v>859</v>
      </c>
      <c r="D375" s="16" t="s">
        <v>615</v>
      </c>
      <c r="E375" s="16" t="s">
        <v>616</v>
      </c>
      <c r="F375" s="17">
        <v>53.594499999999996</v>
      </c>
      <c r="G375" s="18">
        <v>-0.130915</v>
      </c>
      <c r="H375" s="16" t="s">
        <v>253</v>
      </c>
      <c r="I375" s="16" t="s">
        <v>25</v>
      </c>
      <c r="J375" s="16" t="s">
        <v>254</v>
      </c>
      <c r="K375" s="16" t="s">
        <v>255</v>
      </c>
      <c r="L375" s="16" t="s">
        <v>256</v>
      </c>
      <c r="M375" s="16" t="s">
        <v>257</v>
      </c>
      <c r="N375" s="19">
        <v>129000000</v>
      </c>
      <c r="O375" s="19">
        <v>2013</v>
      </c>
      <c r="P375" s="16"/>
      <c r="Q375" s="16">
        <v>0</v>
      </c>
      <c r="R375" s="20"/>
      <c r="S375" s="2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5.75" customHeight="1">
      <c r="A376" s="42">
        <v>52.262999999999998</v>
      </c>
      <c r="B376" s="15" t="s">
        <v>860</v>
      </c>
      <c r="C376" s="15" t="s">
        <v>861</v>
      </c>
      <c r="D376" s="16" t="s">
        <v>615</v>
      </c>
      <c r="E376" s="16" t="s">
        <v>616</v>
      </c>
      <c r="F376" s="17">
        <v>52.263100000000001</v>
      </c>
      <c r="G376" s="18">
        <v>-0.591862</v>
      </c>
      <c r="H376" s="16" t="s">
        <v>297</v>
      </c>
      <c r="I376" s="16" t="s">
        <v>444</v>
      </c>
      <c r="J376" s="16" t="s">
        <v>254</v>
      </c>
      <c r="K376" s="16" t="s">
        <v>255</v>
      </c>
      <c r="L376" s="16" t="s">
        <v>256</v>
      </c>
      <c r="M376" s="16" t="s">
        <v>260</v>
      </c>
      <c r="N376" s="19">
        <v>129000000</v>
      </c>
      <c r="O376" s="19">
        <v>2012</v>
      </c>
      <c r="P376" s="16"/>
      <c r="Q376" s="16">
        <v>0</v>
      </c>
      <c r="R376" s="20"/>
      <c r="S376" s="2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5.75" customHeight="1">
      <c r="A377" s="42">
        <v>52.713000000000001</v>
      </c>
      <c r="B377" s="15" t="s">
        <v>670</v>
      </c>
      <c r="C377" s="21" t="s">
        <v>862</v>
      </c>
      <c r="D377" s="16" t="s">
        <v>615</v>
      </c>
      <c r="E377" s="16" t="s">
        <v>616</v>
      </c>
      <c r="F377" s="17">
        <v>52.713299999999997</v>
      </c>
      <c r="G377" s="18">
        <v>-1.42415</v>
      </c>
      <c r="H377" s="16" t="s">
        <v>274</v>
      </c>
      <c r="I377" s="16" t="s">
        <v>214</v>
      </c>
      <c r="J377" s="16" t="s">
        <v>254</v>
      </c>
      <c r="K377" s="16" t="s">
        <v>255</v>
      </c>
      <c r="L377" s="16" t="s">
        <v>256</v>
      </c>
      <c r="M377" s="16" t="s">
        <v>327</v>
      </c>
      <c r="N377" s="19">
        <v>129000000</v>
      </c>
      <c r="O377" s="19">
        <v>2009</v>
      </c>
      <c r="P377" s="16"/>
      <c r="Q377" s="16">
        <v>0</v>
      </c>
      <c r="R377" s="20"/>
      <c r="S377" s="2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5.75" customHeight="1">
      <c r="A378" s="42">
        <v>55.18</v>
      </c>
      <c r="B378" s="15" t="s">
        <v>761</v>
      </c>
      <c r="C378" s="21" t="s">
        <v>863</v>
      </c>
      <c r="D378" s="16" t="s">
        <v>615</v>
      </c>
      <c r="E378" s="16" t="s">
        <v>616</v>
      </c>
      <c r="F378" s="17">
        <v>55.180199999999999</v>
      </c>
      <c r="G378" s="18">
        <v>-1.6089899999999999</v>
      </c>
      <c r="H378" s="16" t="s">
        <v>274</v>
      </c>
      <c r="I378" s="16" t="s">
        <v>722</v>
      </c>
      <c r="J378" s="16" t="s">
        <v>254</v>
      </c>
      <c r="K378" s="16" t="s">
        <v>255</v>
      </c>
      <c r="L378" s="16" t="s">
        <v>256</v>
      </c>
      <c r="M378" s="16" t="s">
        <v>327</v>
      </c>
      <c r="N378" s="19">
        <v>129000000</v>
      </c>
      <c r="O378" s="19">
        <v>2009</v>
      </c>
      <c r="P378" s="16"/>
      <c r="Q378" s="16">
        <v>0</v>
      </c>
      <c r="R378" s="20"/>
      <c r="S378" s="2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5.75" customHeight="1">
      <c r="A379" s="42">
        <v>53.591000000000001</v>
      </c>
      <c r="B379" s="15" t="s">
        <v>864</v>
      </c>
      <c r="C379" s="15" t="s">
        <v>864</v>
      </c>
      <c r="D379" s="16" t="s">
        <v>615</v>
      </c>
      <c r="E379" s="16" t="s">
        <v>616</v>
      </c>
      <c r="F379" s="17">
        <v>53.591732</v>
      </c>
      <c r="G379" s="18">
        <v>-0.12948999999999999</v>
      </c>
      <c r="H379" s="16" t="s">
        <v>361</v>
      </c>
      <c r="I379" s="16" t="s">
        <v>362</v>
      </c>
      <c r="J379" s="16" t="s">
        <v>254</v>
      </c>
      <c r="K379" s="16" t="s">
        <v>255</v>
      </c>
      <c r="L379" s="16" t="s">
        <v>256</v>
      </c>
      <c r="M379" s="16" t="s">
        <v>257</v>
      </c>
      <c r="N379" s="19">
        <v>129000000</v>
      </c>
      <c r="O379" s="19">
        <v>2007</v>
      </c>
      <c r="P379" s="16"/>
      <c r="Q379" s="16">
        <v>0</v>
      </c>
      <c r="R379" s="20"/>
      <c r="S379" s="2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5.75" customHeight="1">
      <c r="A380" s="42">
        <v>58.036999999999999</v>
      </c>
      <c r="B380" s="15" t="s">
        <v>725</v>
      </c>
      <c r="C380" s="21" t="s">
        <v>865</v>
      </c>
      <c r="D380" s="16" t="s">
        <v>615</v>
      </c>
      <c r="E380" s="16" t="s">
        <v>616</v>
      </c>
      <c r="F380" s="17">
        <v>58.037779999999998</v>
      </c>
      <c r="G380" s="18">
        <v>1.404166</v>
      </c>
      <c r="H380" s="16" t="s">
        <v>361</v>
      </c>
      <c r="I380" s="16" t="s">
        <v>362</v>
      </c>
      <c r="J380" s="16" t="s">
        <v>254</v>
      </c>
      <c r="K380" s="16" t="s">
        <v>255</v>
      </c>
      <c r="L380" s="16" t="s">
        <v>256</v>
      </c>
      <c r="M380" s="16" t="s">
        <v>257</v>
      </c>
      <c r="N380" s="19">
        <v>127000000</v>
      </c>
      <c r="O380" s="19">
        <v>2018</v>
      </c>
      <c r="P380" s="16"/>
      <c r="Q380" s="16">
        <v>0</v>
      </c>
      <c r="R380" s="20"/>
      <c r="S380" s="2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5.75" customHeight="1">
      <c r="A381" s="42">
        <v>60.691000000000003</v>
      </c>
      <c r="B381" s="15" t="s">
        <v>697</v>
      </c>
      <c r="C381" s="21" t="s">
        <v>866</v>
      </c>
      <c r="D381" s="16" t="s">
        <v>615</v>
      </c>
      <c r="E381" s="16" t="s">
        <v>616</v>
      </c>
      <c r="F381" s="17">
        <v>60.691828000000001</v>
      </c>
      <c r="G381" s="18">
        <v>-2.5442589999999998</v>
      </c>
      <c r="H381" s="16" t="s">
        <v>253</v>
      </c>
      <c r="I381" s="16" t="s">
        <v>25</v>
      </c>
      <c r="J381" s="16" t="s">
        <v>254</v>
      </c>
      <c r="K381" s="16" t="s">
        <v>255</v>
      </c>
      <c r="L381" s="16" t="s">
        <v>256</v>
      </c>
      <c r="M381" s="16" t="s">
        <v>260</v>
      </c>
      <c r="N381" s="19">
        <v>127000000</v>
      </c>
      <c r="O381" s="19">
        <v>2018</v>
      </c>
      <c r="P381" s="16"/>
      <c r="Q381" s="16">
        <v>0</v>
      </c>
      <c r="R381" s="20"/>
      <c r="S381" s="2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5.75" customHeight="1">
      <c r="A382" s="42">
        <v>53.268999999999998</v>
      </c>
      <c r="B382" s="25" t="s">
        <v>867</v>
      </c>
      <c r="C382" s="15" t="s">
        <v>868</v>
      </c>
      <c r="D382" s="16" t="s">
        <v>615</v>
      </c>
      <c r="E382" s="16" t="s">
        <v>616</v>
      </c>
      <c r="F382" s="17">
        <v>53.268999999999998</v>
      </c>
      <c r="G382" s="18">
        <v>-2.5322499999999999</v>
      </c>
      <c r="H382" s="16" t="s">
        <v>270</v>
      </c>
      <c r="I382" s="16" t="s">
        <v>424</v>
      </c>
      <c r="J382" s="16" t="s">
        <v>254</v>
      </c>
      <c r="K382" s="16" t="s">
        <v>255</v>
      </c>
      <c r="L382" s="16" t="s">
        <v>256</v>
      </c>
      <c r="M382" s="16" t="s">
        <v>257</v>
      </c>
      <c r="N382" s="19">
        <v>127000000</v>
      </c>
      <c r="O382" s="19">
        <v>2013</v>
      </c>
      <c r="P382" s="16"/>
      <c r="Q382" s="16">
        <v>0</v>
      </c>
      <c r="R382" s="20"/>
      <c r="S382" s="2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5.75" customHeight="1">
      <c r="A383" s="42">
        <v>51.286000000000001</v>
      </c>
      <c r="B383" s="15" t="s">
        <v>869</v>
      </c>
      <c r="C383" s="15" t="s">
        <v>869</v>
      </c>
      <c r="D383" s="16" t="s">
        <v>615</v>
      </c>
      <c r="E383" s="16" t="s">
        <v>616</v>
      </c>
      <c r="F383" s="17">
        <v>51.286101000000002</v>
      </c>
      <c r="G383" s="18">
        <v>-2.7771699999999999</v>
      </c>
      <c r="H383" s="16" t="s">
        <v>358</v>
      </c>
      <c r="I383" s="16" t="s">
        <v>359</v>
      </c>
      <c r="J383" s="16" t="s">
        <v>254</v>
      </c>
      <c r="K383" s="16" t="s">
        <v>255</v>
      </c>
      <c r="L383" s="16" t="s">
        <v>256</v>
      </c>
      <c r="M383" s="16" t="s">
        <v>260</v>
      </c>
      <c r="N383" s="19">
        <v>127000000</v>
      </c>
      <c r="O383" s="19">
        <v>2008</v>
      </c>
      <c r="P383" s="16"/>
      <c r="Q383" s="16">
        <v>0</v>
      </c>
      <c r="R383" s="20"/>
      <c r="S383" s="2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5.75" customHeight="1">
      <c r="A384" s="42">
        <v>52.597000000000001</v>
      </c>
      <c r="B384" s="25" t="s">
        <v>766</v>
      </c>
      <c r="C384" s="21" t="s">
        <v>870</v>
      </c>
      <c r="D384" s="16" t="s">
        <v>615</v>
      </c>
      <c r="E384" s="16" t="s">
        <v>616</v>
      </c>
      <c r="F384" s="17">
        <v>52.5976</v>
      </c>
      <c r="G384" s="18">
        <v>-2.1245699999999998</v>
      </c>
      <c r="H384" s="16" t="s">
        <v>297</v>
      </c>
      <c r="I384" s="16" t="s">
        <v>298</v>
      </c>
      <c r="J384" s="16" t="s">
        <v>254</v>
      </c>
      <c r="K384" s="16" t="s">
        <v>255</v>
      </c>
      <c r="L384" s="16" t="s">
        <v>256</v>
      </c>
      <c r="M384" s="16" t="s">
        <v>257</v>
      </c>
      <c r="N384" s="19">
        <v>126518000</v>
      </c>
      <c r="O384" s="19">
        <v>2019</v>
      </c>
      <c r="P384" s="16"/>
      <c r="Q384" s="16">
        <v>0</v>
      </c>
      <c r="R384" s="20"/>
      <c r="S384" s="2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5.75" customHeight="1">
      <c r="A385" s="42">
        <v>53.436999999999998</v>
      </c>
      <c r="B385" s="15" t="s">
        <v>871</v>
      </c>
      <c r="C385" s="21" t="s">
        <v>872</v>
      </c>
      <c r="D385" s="16" t="s">
        <v>615</v>
      </c>
      <c r="E385" s="16" t="s">
        <v>616</v>
      </c>
      <c r="F385" s="17">
        <v>53.4377</v>
      </c>
      <c r="G385" s="18">
        <v>-2.5024299999999999</v>
      </c>
      <c r="H385" s="16" t="s">
        <v>297</v>
      </c>
      <c r="I385" s="16" t="s">
        <v>476</v>
      </c>
      <c r="J385" s="16" t="s">
        <v>254</v>
      </c>
      <c r="K385" s="16" t="s">
        <v>255</v>
      </c>
      <c r="L385" s="16" t="s">
        <v>256</v>
      </c>
      <c r="M385" s="16" t="s">
        <v>257</v>
      </c>
      <c r="N385" s="19">
        <v>126000000</v>
      </c>
      <c r="O385" s="19">
        <v>2013</v>
      </c>
      <c r="P385" s="16"/>
      <c r="Q385" s="16">
        <v>0</v>
      </c>
      <c r="R385" s="20"/>
      <c r="S385" s="2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5.75" customHeight="1">
      <c r="A386" s="42">
        <v>52.683</v>
      </c>
      <c r="B386" s="15" t="s">
        <v>871</v>
      </c>
      <c r="C386" s="21" t="s">
        <v>873</v>
      </c>
      <c r="D386" s="16" t="s">
        <v>615</v>
      </c>
      <c r="E386" s="16" t="s">
        <v>616</v>
      </c>
      <c r="F386" s="17">
        <v>52.683199999999999</v>
      </c>
      <c r="G386" s="18">
        <v>-2.01179</v>
      </c>
      <c r="H386" s="16" t="s">
        <v>297</v>
      </c>
      <c r="I386" s="16" t="s">
        <v>476</v>
      </c>
      <c r="J386" s="16" t="s">
        <v>254</v>
      </c>
      <c r="K386" s="16" t="s">
        <v>255</v>
      </c>
      <c r="L386" s="16" t="s">
        <v>256</v>
      </c>
      <c r="M386" s="16" t="s">
        <v>257</v>
      </c>
      <c r="N386" s="19">
        <v>126000000</v>
      </c>
      <c r="O386" s="19">
        <v>2013</v>
      </c>
      <c r="P386" s="16"/>
      <c r="Q386" s="16">
        <v>0</v>
      </c>
      <c r="R386" s="20"/>
      <c r="S386" s="2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5.75" customHeight="1">
      <c r="A387" s="42">
        <v>57.264000000000003</v>
      </c>
      <c r="B387" s="15" t="s">
        <v>874</v>
      </c>
      <c r="C387" s="15" t="s">
        <v>875</v>
      </c>
      <c r="D387" s="16" t="s">
        <v>615</v>
      </c>
      <c r="E387" s="16" t="s">
        <v>616</v>
      </c>
      <c r="F387" s="17">
        <v>57.264042000000003</v>
      </c>
      <c r="G387" s="18">
        <v>-2.3614600000000001</v>
      </c>
      <c r="H387" s="16" t="s">
        <v>263</v>
      </c>
      <c r="I387" s="16" t="s">
        <v>464</v>
      </c>
      <c r="J387" s="16" t="s">
        <v>254</v>
      </c>
      <c r="K387" s="16" t="s">
        <v>255</v>
      </c>
      <c r="L387" s="16" t="s">
        <v>256</v>
      </c>
      <c r="M387" s="16" t="s">
        <v>257</v>
      </c>
      <c r="N387" s="19">
        <v>126000000</v>
      </c>
      <c r="O387" s="19">
        <v>2008</v>
      </c>
      <c r="P387" s="16"/>
      <c r="Q387" s="16">
        <v>0</v>
      </c>
      <c r="R387" s="20"/>
      <c r="S387" s="2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5.75" customHeight="1">
      <c r="A388" s="42">
        <v>54.158999999999999</v>
      </c>
      <c r="B388" s="15" t="s">
        <v>876</v>
      </c>
      <c r="C388" s="15" t="s">
        <v>787</v>
      </c>
      <c r="D388" s="16" t="s">
        <v>615</v>
      </c>
      <c r="E388" s="16" t="s">
        <v>616</v>
      </c>
      <c r="F388" s="17">
        <v>54.159199999999998</v>
      </c>
      <c r="G388" s="18">
        <v>-7.5843999999999996</v>
      </c>
      <c r="H388" s="16" t="s">
        <v>274</v>
      </c>
      <c r="I388" s="16" t="s">
        <v>70</v>
      </c>
      <c r="J388" s="16" t="s">
        <v>254</v>
      </c>
      <c r="K388" s="16" t="s">
        <v>255</v>
      </c>
      <c r="L388" s="16" t="s">
        <v>256</v>
      </c>
      <c r="M388" s="16" t="s">
        <v>257</v>
      </c>
      <c r="N388" s="19">
        <v>122000000</v>
      </c>
      <c r="O388" s="19">
        <v>2018</v>
      </c>
      <c r="P388" s="16"/>
      <c r="Q388" s="16">
        <v>0</v>
      </c>
      <c r="R388" s="20"/>
      <c r="S388" s="2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5.75" customHeight="1">
      <c r="A389" s="42">
        <v>54.399000000000001</v>
      </c>
      <c r="B389" s="15" t="s">
        <v>877</v>
      </c>
      <c r="C389" s="15" t="s">
        <v>877</v>
      </c>
      <c r="D389" s="16" t="s">
        <v>615</v>
      </c>
      <c r="E389" s="16" t="s">
        <v>616</v>
      </c>
      <c r="F389" s="17">
        <v>54.3992</v>
      </c>
      <c r="G389" s="18">
        <v>-7.6402999999999999</v>
      </c>
      <c r="H389" s="16" t="s">
        <v>253</v>
      </c>
      <c r="I389" s="16" t="s">
        <v>25</v>
      </c>
      <c r="J389" s="16" t="s">
        <v>254</v>
      </c>
      <c r="K389" s="16" t="s">
        <v>255</v>
      </c>
      <c r="L389" s="16" t="s">
        <v>256</v>
      </c>
      <c r="M389" s="16" t="s">
        <v>327</v>
      </c>
      <c r="N389" s="19">
        <v>121000000</v>
      </c>
      <c r="O389" s="19">
        <v>2011</v>
      </c>
      <c r="P389" s="16"/>
      <c r="Q389" s="16">
        <v>0</v>
      </c>
      <c r="R389" s="20"/>
      <c r="S389" s="2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5.75" customHeight="1">
      <c r="A390" s="42">
        <v>57.731000000000002</v>
      </c>
      <c r="B390" s="15" t="s">
        <v>878</v>
      </c>
      <c r="C390" s="21" t="s">
        <v>879</v>
      </c>
      <c r="D390" s="16" t="s">
        <v>615</v>
      </c>
      <c r="E390" s="16" t="s">
        <v>616</v>
      </c>
      <c r="F390" s="17">
        <v>57.731940000000002</v>
      </c>
      <c r="G390" s="18">
        <v>0.972777</v>
      </c>
      <c r="H390" s="16" t="s">
        <v>253</v>
      </c>
      <c r="I390" s="16" t="s">
        <v>25</v>
      </c>
      <c r="J390" s="16" t="s">
        <v>254</v>
      </c>
      <c r="K390" s="16" t="s">
        <v>255</v>
      </c>
      <c r="L390" s="16" t="s">
        <v>256</v>
      </c>
      <c r="M390" s="16" t="s">
        <v>260</v>
      </c>
      <c r="N390" s="19">
        <v>119000000</v>
      </c>
      <c r="O390" s="19">
        <v>2018</v>
      </c>
      <c r="P390" s="16"/>
      <c r="Q390" s="16">
        <v>0</v>
      </c>
      <c r="R390" s="20"/>
      <c r="S390" s="2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5.75" customHeight="1">
      <c r="A391" s="42">
        <v>54.237000000000002</v>
      </c>
      <c r="B391" s="15" t="s">
        <v>880</v>
      </c>
      <c r="C391" s="15" t="s">
        <v>881</v>
      </c>
      <c r="D391" s="16" t="s">
        <v>615</v>
      </c>
      <c r="E391" s="16" t="s">
        <v>616</v>
      </c>
      <c r="F391" s="17">
        <v>54.237448000000001</v>
      </c>
      <c r="G391" s="18">
        <v>2.3223250000000002</v>
      </c>
      <c r="H391" s="16" t="s">
        <v>253</v>
      </c>
      <c r="I391" s="16" t="s">
        <v>25</v>
      </c>
      <c r="J391" s="16" t="s">
        <v>254</v>
      </c>
      <c r="K391" s="16" t="s">
        <v>255</v>
      </c>
      <c r="L391" s="16" t="s">
        <v>256</v>
      </c>
      <c r="M391" s="16" t="s">
        <v>260</v>
      </c>
      <c r="N391" s="19">
        <v>119000000</v>
      </c>
      <c r="O391" s="19">
        <v>2014</v>
      </c>
      <c r="P391" s="16"/>
      <c r="Q391" s="16">
        <v>0</v>
      </c>
      <c r="R391" s="20"/>
      <c r="S391" s="2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5.75" customHeight="1">
      <c r="A392" s="42">
        <v>52.895000000000003</v>
      </c>
      <c r="B392" s="15" t="s">
        <v>882</v>
      </c>
      <c r="C392" s="15" t="s">
        <v>883</v>
      </c>
      <c r="D392" s="16" t="s">
        <v>615</v>
      </c>
      <c r="E392" s="16" t="s">
        <v>616</v>
      </c>
      <c r="F392" s="17">
        <v>52.895792</v>
      </c>
      <c r="G392" s="18">
        <v>-1.4698979999999999</v>
      </c>
      <c r="H392" s="16" t="s">
        <v>253</v>
      </c>
      <c r="I392" s="16" t="s">
        <v>25</v>
      </c>
      <c r="J392" s="16" t="s">
        <v>254</v>
      </c>
      <c r="K392" s="16" t="s">
        <v>255</v>
      </c>
      <c r="L392" s="16" t="s">
        <v>256</v>
      </c>
      <c r="M392" s="16" t="s">
        <v>257</v>
      </c>
      <c r="N392" s="19">
        <v>118000000</v>
      </c>
      <c r="O392" s="19">
        <v>2009</v>
      </c>
      <c r="P392" s="16"/>
      <c r="Q392" s="16">
        <v>0</v>
      </c>
      <c r="R392" s="20"/>
      <c r="S392" s="2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5.75" customHeight="1">
      <c r="A393" s="42">
        <v>54.100999999999999</v>
      </c>
      <c r="B393" s="15" t="s">
        <v>884</v>
      </c>
      <c r="C393" s="21" t="s">
        <v>884</v>
      </c>
      <c r="D393" s="16" t="s">
        <v>615</v>
      </c>
      <c r="E393" s="16" t="s">
        <v>616</v>
      </c>
      <c r="F393" s="17">
        <v>54.101497999999999</v>
      </c>
      <c r="G393" s="18">
        <v>-2.7364700000000002</v>
      </c>
      <c r="H393" s="16" t="s">
        <v>361</v>
      </c>
      <c r="I393" s="16" t="s">
        <v>362</v>
      </c>
      <c r="J393" s="16" t="s">
        <v>254</v>
      </c>
      <c r="K393" s="16" t="s">
        <v>255</v>
      </c>
      <c r="L393" s="16" t="s">
        <v>256</v>
      </c>
      <c r="M393" s="16" t="s">
        <v>257</v>
      </c>
      <c r="N393" s="19">
        <v>117000000</v>
      </c>
      <c r="O393" s="19">
        <v>2007</v>
      </c>
      <c r="P393" s="16"/>
      <c r="Q393" s="16">
        <v>0</v>
      </c>
      <c r="R393" s="20"/>
      <c r="S393" s="2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5.75" customHeight="1">
      <c r="A394" s="42">
        <v>56.185000000000002</v>
      </c>
      <c r="B394" s="15" t="s">
        <v>784</v>
      </c>
      <c r="C394" s="15" t="s">
        <v>885</v>
      </c>
      <c r="D394" s="16" t="s">
        <v>615</v>
      </c>
      <c r="E394" s="16" t="s">
        <v>616</v>
      </c>
      <c r="F394" s="17">
        <v>56.185899999999997</v>
      </c>
      <c r="G394" s="18">
        <v>2.78424</v>
      </c>
      <c r="H394" s="16" t="s">
        <v>253</v>
      </c>
      <c r="I394" s="16" t="s">
        <v>25</v>
      </c>
      <c r="J394" s="16" t="s">
        <v>254</v>
      </c>
      <c r="K394" s="16" t="s">
        <v>255</v>
      </c>
      <c r="L394" s="16" t="s">
        <v>256</v>
      </c>
      <c r="M394" s="16" t="s">
        <v>260</v>
      </c>
      <c r="N394" s="19">
        <v>115000000</v>
      </c>
      <c r="O394" s="19">
        <v>2016</v>
      </c>
      <c r="P394" s="16"/>
      <c r="Q394" s="16">
        <v>0</v>
      </c>
      <c r="R394" s="20"/>
      <c r="S394" s="2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5.75" customHeight="1">
      <c r="A395" s="42">
        <v>56.493000000000002</v>
      </c>
      <c r="B395" s="15" t="s">
        <v>715</v>
      </c>
      <c r="C395" s="21" t="s">
        <v>886</v>
      </c>
      <c r="D395" s="16" t="s">
        <v>615</v>
      </c>
      <c r="E395" s="16" t="s">
        <v>616</v>
      </c>
      <c r="F395" s="17">
        <v>56.493699999999997</v>
      </c>
      <c r="G395" s="18">
        <v>2.1546880000000002</v>
      </c>
      <c r="H395" s="16" t="s">
        <v>361</v>
      </c>
      <c r="I395" s="16" t="s">
        <v>362</v>
      </c>
      <c r="J395" s="16" t="s">
        <v>254</v>
      </c>
      <c r="K395" s="16" t="s">
        <v>255</v>
      </c>
      <c r="L395" s="16" t="s">
        <v>256</v>
      </c>
      <c r="M395" s="16" t="s">
        <v>257</v>
      </c>
      <c r="N395" s="19">
        <v>114000000</v>
      </c>
      <c r="O395" s="19">
        <v>2018</v>
      </c>
      <c r="P395" s="16"/>
      <c r="Q395" s="16">
        <v>0</v>
      </c>
      <c r="R395" s="20"/>
      <c r="S395" s="2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5.75" customHeight="1">
      <c r="A396" s="42">
        <v>57.616</v>
      </c>
      <c r="B396" s="15" t="s">
        <v>887</v>
      </c>
      <c r="C396" s="15" t="s">
        <v>888</v>
      </c>
      <c r="D396" s="16" t="s">
        <v>615</v>
      </c>
      <c r="E396" s="16" t="s">
        <v>616</v>
      </c>
      <c r="F396" s="17">
        <v>57.616900000000001</v>
      </c>
      <c r="G396" s="18">
        <v>1.6411800000000001</v>
      </c>
      <c r="H396" s="16" t="s">
        <v>253</v>
      </c>
      <c r="I396" s="16" t="s">
        <v>25</v>
      </c>
      <c r="J396" s="16" t="s">
        <v>254</v>
      </c>
      <c r="K396" s="16" t="s">
        <v>255</v>
      </c>
      <c r="L396" s="16" t="s">
        <v>256</v>
      </c>
      <c r="M396" s="16" t="s">
        <v>260</v>
      </c>
      <c r="N396" s="19">
        <v>113000000</v>
      </c>
      <c r="O396" s="19">
        <v>2017</v>
      </c>
      <c r="P396" s="16"/>
      <c r="Q396" s="16">
        <v>0</v>
      </c>
      <c r="R396" s="20"/>
      <c r="S396" s="2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5.75" customHeight="1">
      <c r="A397" s="42">
        <v>60.405999999999999</v>
      </c>
      <c r="B397" s="15" t="s">
        <v>700</v>
      </c>
      <c r="C397" s="21" t="s">
        <v>889</v>
      </c>
      <c r="D397" s="16" t="s">
        <v>615</v>
      </c>
      <c r="E397" s="16" t="s">
        <v>616</v>
      </c>
      <c r="F397" s="17">
        <v>60.406059999999997</v>
      </c>
      <c r="G397" s="18">
        <v>1.421238</v>
      </c>
      <c r="H397" s="16" t="s">
        <v>361</v>
      </c>
      <c r="I397" s="16" t="s">
        <v>362</v>
      </c>
      <c r="J397" s="16" t="s">
        <v>254</v>
      </c>
      <c r="K397" s="16" t="s">
        <v>255</v>
      </c>
      <c r="L397" s="16" t="s">
        <v>256</v>
      </c>
      <c r="M397" s="16" t="s">
        <v>257</v>
      </c>
      <c r="N397" s="19">
        <v>113000000</v>
      </c>
      <c r="O397" s="19">
        <v>2016</v>
      </c>
      <c r="P397" s="16"/>
      <c r="Q397" s="16">
        <v>0</v>
      </c>
      <c r="R397" s="20"/>
      <c r="S397" s="2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5.75" customHeight="1">
      <c r="A398" s="42">
        <v>52.499000000000002</v>
      </c>
      <c r="B398" s="25" t="s">
        <v>766</v>
      </c>
      <c r="C398" s="21" t="s">
        <v>890</v>
      </c>
      <c r="D398" s="16" t="s">
        <v>615</v>
      </c>
      <c r="E398" s="16" t="s">
        <v>616</v>
      </c>
      <c r="F398" s="17">
        <v>52.499200000000002</v>
      </c>
      <c r="G398" s="18">
        <v>-2.0829</v>
      </c>
      <c r="H398" s="16" t="s">
        <v>297</v>
      </c>
      <c r="I398" s="16" t="s">
        <v>298</v>
      </c>
      <c r="J398" s="16" t="s">
        <v>254</v>
      </c>
      <c r="K398" s="16" t="s">
        <v>255</v>
      </c>
      <c r="L398" s="16" t="s">
        <v>256</v>
      </c>
      <c r="M398" s="16" t="s">
        <v>257</v>
      </c>
      <c r="N398" s="19">
        <v>111352000</v>
      </c>
      <c r="O398" s="19">
        <v>2019</v>
      </c>
      <c r="P398" s="16"/>
      <c r="Q398" s="16">
        <v>0</v>
      </c>
      <c r="R398" s="20"/>
      <c r="S398" s="2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5.75" customHeight="1">
      <c r="A399" s="42">
        <v>53.366999999999997</v>
      </c>
      <c r="B399" s="15" t="s">
        <v>891</v>
      </c>
      <c r="C399" s="21" t="s">
        <v>892</v>
      </c>
      <c r="D399" s="16" t="s">
        <v>615</v>
      </c>
      <c r="E399" s="16" t="s">
        <v>616</v>
      </c>
      <c r="F399" s="17">
        <v>53.367100000000001</v>
      </c>
      <c r="G399" s="18">
        <v>-2.6837499999999999</v>
      </c>
      <c r="H399" s="16" t="s">
        <v>253</v>
      </c>
      <c r="I399" s="16" t="s">
        <v>25</v>
      </c>
      <c r="J399" s="16" t="s">
        <v>254</v>
      </c>
      <c r="K399" s="16" t="s">
        <v>255</v>
      </c>
      <c r="L399" s="16" t="s">
        <v>256</v>
      </c>
      <c r="M399" s="16" t="s">
        <v>257</v>
      </c>
      <c r="N399" s="19">
        <v>111000000</v>
      </c>
      <c r="O399" s="19">
        <v>2019</v>
      </c>
      <c r="P399" s="16"/>
      <c r="Q399" s="16">
        <v>0</v>
      </c>
      <c r="R399" s="20"/>
      <c r="S399" s="2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5.75" customHeight="1">
      <c r="A400" s="42">
        <v>53.841000000000001</v>
      </c>
      <c r="B400" s="25" t="s">
        <v>893</v>
      </c>
      <c r="C400" s="15" t="s">
        <v>894</v>
      </c>
      <c r="D400" s="16" t="s">
        <v>615</v>
      </c>
      <c r="E400" s="16" t="s">
        <v>616</v>
      </c>
      <c r="F400" s="17">
        <v>53.841667000000001</v>
      </c>
      <c r="G400" s="18">
        <v>3.5805560000000001</v>
      </c>
      <c r="H400" s="16" t="s">
        <v>253</v>
      </c>
      <c r="I400" s="16" t="s">
        <v>25</v>
      </c>
      <c r="J400" s="16" t="s">
        <v>254</v>
      </c>
      <c r="K400" s="16" t="s">
        <v>255</v>
      </c>
      <c r="L400" s="16" t="s">
        <v>256</v>
      </c>
      <c r="M400" s="16" t="s">
        <v>260</v>
      </c>
      <c r="N400" s="19">
        <v>111000000</v>
      </c>
      <c r="O400" s="19">
        <v>2017</v>
      </c>
      <c r="P400" s="16"/>
      <c r="Q400" s="16">
        <v>0</v>
      </c>
      <c r="R400" s="20"/>
      <c r="S400" s="2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5.75" customHeight="1">
      <c r="A401" s="42">
        <v>51.500999999999998</v>
      </c>
      <c r="B401" s="15" t="s">
        <v>895</v>
      </c>
      <c r="C401" s="15" t="s">
        <v>896</v>
      </c>
      <c r="D401" s="16" t="s">
        <v>615</v>
      </c>
      <c r="E401" s="16" t="s">
        <v>616</v>
      </c>
      <c r="F401" s="17">
        <v>51.501517</v>
      </c>
      <c r="G401" s="18">
        <v>4.7171999999999999E-2</v>
      </c>
      <c r="H401" s="16" t="s">
        <v>333</v>
      </c>
      <c r="I401" s="16" t="s">
        <v>334</v>
      </c>
      <c r="J401" s="16" t="s">
        <v>254</v>
      </c>
      <c r="K401" s="16" t="s">
        <v>255</v>
      </c>
      <c r="L401" s="16" t="s">
        <v>256</v>
      </c>
      <c r="M401" s="16" t="s">
        <v>260</v>
      </c>
      <c r="N401" s="19">
        <v>111000000</v>
      </c>
      <c r="O401" s="19">
        <v>2013</v>
      </c>
      <c r="P401" s="16"/>
      <c r="Q401" s="16">
        <v>0</v>
      </c>
      <c r="R401" s="20"/>
      <c r="S401" s="2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5.75" customHeight="1">
      <c r="A402" s="42">
        <v>56.167999999999999</v>
      </c>
      <c r="B402" s="15" t="s">
        <v>897</v>
      </c>
      <c r="C402" s="15" t="s">
        <v>898</v>
      </c>
      <c r="D402" s="16" t="s">
        <v>615</v>
      </c>
      <c r="E402" s="16" t="s">
        <v>616</v>
      </c>
      <c r="F402" s="17">
        <v>56.168799999999997</v>
      </c>
      <c r="G402" s="18">
        <v>-3.3057289999999999</v>
      </c>
      <c r="H402" s="16" t="s">
        <v>361</v>
      </c>
      <c r="I402" s="16" t="s">
        <v>362</v>
      </c>
      <c r="J402" s="16" t="s">
        <v>254</v>
      </c>
      <c r="K402" s="16" t="s">
        <v>255</v>
      </c>
      <c r="L402" s="16" t="s">
        <v>256</v>
      </c>
      <c r="M402" s="16" t="s">
        <v>257</v>
      </c>
      <c r="N402" s="19">
        <v>111000000</v>
      </c>
      <c r="O402" s="19">
        <v>2010</v>
      </c>
      <c r="P402" s="16"/>
      <c r="Q402" s="16">
        <v>0</v>
      </c>
      <c r="R402" s="20"/>
      <c r="S402" s="2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5.75" customHeight="1">
      <c r="A403" s="42">
        <v>51.436999999999998</v>
      </c>
      <c r="B403" s="15" t="s">
        <v>899</v>
      </c>
      <c r="C403" s="21" t="s">
        <v>900</v>
      </c>
      <c r="D403" s="16" t="s">
        <v>615</v>
      </c>
      <c r="E403" s="16" t="s">
        <v>616</v>
      </c>
      <c r="F403" s="17">
        <v>51.437736999999998</v>
      </c>
      <c r="G403" s="18">
        <v>0.68910349999999998</v>
      </c>
      <c r="H403" s="16" t="s">
        <v>253</v>
      </c>
      <c r="I403" s="16" t="s">
        <v>25</v>
      </c>
      <c r="J403" s="16" t="s">
        <v>254</v>
      </c>
      <c r="K403" s="16" t="s">
        <v>255</v>
      </c>
      <c r="L403" s="16" t="s">
        <v>256</v>
      </c>
      <c r="M403" s="16" t="s">
        <v>260</v>
      </c>
      <c r="N403" s="19">
        <v>111000000</v>
      </c>
      <c r="O403" s="19">
        <v>2010</v>
      </c>
      <c r="P403" s="16"/>
      <c r="Q403" s="16">
        <v>0</v>
      </c>
      <c r="R403" s="20"/>
      <c r="S403" s="2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5.75" customHeight="1">
      <c r="A404" s="42">
        <v>51.326999999999998</v>
      </c>
      <c r="B404" s="15" t="s">
        <v>891</v>
      </c>
      <c r="C404" s="21" t="s">
        <v>901</v>
      </c>
      <c r="D404" s="16" t="s">
        <v>615</v>
      </c>
      <c r="E404" s="16" t="s">
        <v>616</v>
      </c>
      <c r="F404" s="17">
        <v>51.3279</v>
      </c>
      <c r="G404" s="18">
        <v>0.44983699999999999</v>
      </c>
      <c r="H404" s="16" t="s">
        <v>253</v>
      </c>
      <c r="I404" s="16" t="s">
        <v>25</v>
      </c>
      <c r="J404" s="16" t="s">
        <v>254</v>
      </c>
      <c r="K404" s="16" t="s">
        <v>255</v>
      </c>
      <c r="L404" s="16" t="s">
        <v>256</v>
      </c>
      <c r="M404" s="16" t="s">
        <v>260</v>
      </c>
      <c r="N404" s="19">
        <v>111000000</v>
      </c>
      <c r="O404" s="19">
        <v>2010</v>
      </c>
      <c r="P404" s="16"/>
      <c r="Q404" s="16">
        <v>0</v>
      </c>
      <c r="R404" s="20"/>
      <c r="S404" s="2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5.75" customHeight="1">
      <c r="A405" s="42">
        <v>57.725999999999999</v>
      </c>
      <c r="B405" s="15" t="s">
        <v>878</v>
      </c>
      <c r="C405" s="21" t="s">
        <v>902</v>
      </c>
      <c r="D405" s="16" t="s">
        <v>615</v>
      </c>
      <c r="E405" s="16" t="s">
        <v>616</v>
      </c>
      <c r="F405" s="17">
        <v>57.726939999999999</v>
      </c>
      <c r="G405" s="18">
        <v>0.84750000000000003</v>
      </c>
      <c r="H405" s="16" t="s">
        <v>361</v>
      </c>
      <c r="I405" s="16" t="s">
        <v>362</v>
      </c>
      <c r="J405" s="16" t="s">
        <v>254</v>
      </c>
      <c r="K405" s="16" t="s">
        <v>255</v>
      </c>
      <c r="L405" s="16" t="s">
        <v>256</v>
      </c>
      <c r="M405" s="16" t="s">
        <v>257</v>
      </c>
      <c r="N405" s="19">
        <v>111000000</v>
      </c>
      <c r="O405" s="19">
        <v>2008</v>
      </c>
      <c r="P405" s="16"/>
      <c r="Q405" s="16">
        <v>0</v>
      </c>
      <c r="R405" s="20"/>
      <c r="S405" s="2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5.75" customHeight="1">
      <c r="A406" s="42">
        <v>57.722000000000001</v>
      </c>
      <c r="B406" s="15" t="s">
        <v>878</v>
      </c>
      <c r="C406" s="21" t="s">
        <v>903</v>
      </c>
      <c r="D406" s="16" t="s">
        <v>615</v>
      </c>
      <c r="E406" s="16" t="s">
        <v>616</v>
      </c>
      <c r="F406" s="17">
        <v>57.722499999999997</v>
      </c>
      <c r="G406" s="18">
        <v>0.90305500000000005</v>
      </c>
      <c r="H406" s="16" t="s">
        <v>253</v>
      </c>
      <c r="I406" s="16" t="s">
        <v>25</v>
      </c>
      <c r="J406" s="16" t="s">
        <v>254</v>
      </c>
      <c r="K406" s="16" t="s">
        <v>255</v>
      </c>
      <c r="L406" s="16" t="s">
        <v>256</v>
      </c>
      <c r="M406" s="16" t="s">
        <v>260</v>
      </c>
      <c r="N406" s="19">
        <v>111000000</v>
      </c>
      <c r="O406" s="19">
        <v>2008</v>
      </c>
      <c r="P406" s="16"/>
      <c r="Q406" s="16">
        <v>0</v>
      </c>
      <c r="R406" s="20"/>
      <c r="S406" s="2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5.75" customHeight="1">
      <c r="A407" s="42">
        <v>61.487000000000002</v>
      </c>
      <c r="B407" s="15" t="s">
        <v>904</v>
      </c>
      <c r="C407" s="15" t="s">
        <v>905</v>
      </c>
      <c r="D407" s="16" t="s">
        <v>615</v>
      </c>
      <c r="E407" s="16" t="s">
        <v>616</v>
      </c>
      <c r="F407" s="17">
        <v>61.487499999999997</v>
      </c>
      <c r="G407" s="18">
        <v>1.46434</v>
      </c>
      <c r="H407" s="16" t="s">
        <v>253</v>
      </c>
      <c r="I407" s="16" t="s">
        <v>25</v>
      </c>
      <c r="J407" s="16" t="s">
        <v>254</v>
      </c>
      <c r="K407" s="16" t="s">
        <v>255</v>
      </c>
      <c r="L407" s="16" t="s">
        <v>256</v>
      </c>
      <c r="M407" s="16" t="s">
        <v>260</v>
      </c>
      <c r="N407" s="19">
        <v>110000000</v>
      </c>
      <c r="O407" s="19">
        <v>2011</v>
      </c>
      <c r="P407" s="16"/>
      <c r="Q407" s="16">
        <v>0</v>
      </c>
      <c r="R407" s="20"/>
      <c r="S407" s="2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5.75" customHeight="1">
      <c r="A408" s="42">
        <v>58.283000000000001</v>
      </c>
      <c r="B408" s="15" t="s">
        <v>812</v>
      </c>
      <c r="C408" s="21" t="s">
        <v>906</v>
      </c>
      <c r="D408" s="16" t="s">
        <v>615</v>
      </c>
      <c r="E408" s="16" t="s">
        <v>616</v>
      </c>
      <c r="F408" s="17">
        <v>58.283329999999999</v>
      </c>
      <c r="G408" s="18">
        <v>-1.8</v>
      </c>
      <c r="H408" s="16" t="s">
        <v>361</v>
      </c>
      <c r="I408" s="16" t="s">
        <v>362</v>
      </c>
      <c r="J408" s="16" t="s">
        <v>254</v>
      </c>
      <c r="K408" s="16" t="s">
        <v>255</v>
      </c>
      <c r="L408" s="16" t="s">
        <v>256</v>
      </c>
      <c r="M408" s="16" t="s">
        <v>257</v>
      </c>
      <c r="N408" s="19">
        <v>110000000</v>
      </c>
      <c r="O408" s="19">
        <v>2008</v>
      </c>
      <c r="P408" s="16"/>
      <c r="Q408" s="16">
        <v>1</v>
      </c>
      <c r="R408" s="20"/>
      <c r="S408" s="20"/>
      <c r="T408" s="10"/>
      <c r="U408" s="10"/>
      <c r="V408" s="10"/>
      <c r="W408" s="10"/>
      <c r="X408" s="10"/>
      <c r="Y408" s="10"/>
      <c r="Z408" s="10"/>
      <c r="AA408" s="10"/>
      <c r="AB408" s="10"/>
    </row>
    <row r="409" spans="1:28" ht="15.75" customHeight="1">
      <c r="A409" s="42">
        <v>53.66</v>
      </c>
      <c r="B409" s="15" t="s">
        <v>856</v>
      </c>
      <c r="C409" s="21" t="s">
        <v>907</v>
      </c>
      <c r="D409" s="16" t="s">
        <v>615</v>
      </c>
      <c r="E409" s="16" t="s">
        <v>616</v>
      </c>
      <c r="F409" s="17">
        <v>53.660200000000003</v>
      </c>
      <c r="G409" s="18">
        <v>0.113695</v>
      </c>
      <c r="H409" s="16" t="s">
        <v>253</v>
      </c>
      <c r="I409" s="16" t="s">
        <v>31</v>
      </c>
      <c r="J409" s="16" t="s">
        <v>254</v>
      </c>
      <c r="K409" s="16" t="s">
        <v>255</v>
      </c>
      <c r="L409" s="16" t="s">
        <v>256</v>
      </c>
      <c r="M409" s="16" t="s">
        <v>257</v>
      </c>
      <c r="N409" s="19">
        <v>109000000</v>
      </c>
      <c r="O409" s="19">
        <v>2012</v>
      </c>
      <c r="P409" s="16"/>
      <c r="Q409" s="16">
        <v>0</v>
      </c>
      <c r="R409" s="20"/>
      <c r="S409" s="20"/>
      <c r="T409" s="10"/>
      <c r="U409" s="10"/>
      <c r="V409" s="10"/>
      <c r="W409" s="10"/>
      <c r="X409" s="10"/>
      <c r="Y409" s="10"/>
      <c r="Z409" s="10"/>
      <c r="AA409" s="10"/>
      <c r="AB409" s="10"/>
    </row>
    <row r="410" spans="1:28" ht="15.75" customHeight="1">
      <c r="A410" s="42">
        <v>50.656999999999996</v>
      </c>
      <c r="B410" s="15" t="s">
        <v>856</v>
      </c>
      <c r="C410" s="21" t="s">
        <v>908</v>
      </c>
      <c r="D410" s="16" t="s">
        <v>615</v>
      </c>
      <c r="E410" s="16" t="s">
        <v>616</v>
      </c>
      <c r="F410" s="17">
        <v>50.657800000000002</v>
      </c>
      <c r="G410" s="18">
        <v>-2.0986899999999999</v>
      </c>
      <c r="H410" s="16" t="s">
        <v>297</v>
      </c>
      <c r="I410" s="16" t="s">
        <v>313</v>
      </c>
      <c r="J410" s="16" t="s">
        <v>254</v>
      </c>
      <c r="K410" s="16" t="s">
        <v>255</v>
      </c>
      <c r="L410" s="16" t="s">
        <v>256</v>
      </c>
      <c r="M410" s="16" t="s">
        <v>257</v>
      </c>
      <c r="N410" s="19">
        <v>109000000</v>
      </c>
      <c r="O410" s="19">
        <v>2012</v>
      </c>
      <c r="P410" s="16"/>
      <c r="Q410" s="16">
        <v>0</v>
      </c>
      <c r="R410" s="20"/>
      <c r="S410" s="20"/>
      <c r="T410" s="10"/>
      <c r="U410" s="10"/>
      <c r="V410" s="10"/>
      <c r="W410" s="10"/>
      <c r="X410" s="10"/>
      <c r="Y410" s="10"/>
      <c r="Z410" s="10"/>
      <c r="AA410" s="10"/>
      <c r="AB410" s="10"/>
    </row>
    <row r="411" spans="1:28" ht="15.75" customHeight="1">
      <c r="A411" s="42">
        <v>58.307000000000002</v>
      </c>
      <c r="B411" s="25" t="s">
        <v>909</v>
      </c>
      <c r="C411" s="15" t="s">
        <v>910</v>
      </c>
      <c r="D411" s="16" t="s">
        <v>615</v>
      </c>
      <c r="E411" s="16" t="s">
        <v>616</v>
      </c>
      <c r="F411" s="17">
        <v>58.307000000000002</v>
      </c>
      <c r="G411" s="18">
        <v>-1.77</v>
      </c>
      <c r="H411" s="16" t="s">
        <v>253</v>
      </c>
      <c r="I411" s="16" t="s">
        <v>25</v>
      </c>
      <c r="J411" s="16" t="s">
        <v>254</v>
      </c>
      <c r="K411" s="16" t="s">
        <v>255</v>
      </c>
      <c r="L411" s="16" t="s">
        <v>256</v>
      </c>
      <c r="M411" s="16" t="s">
        <v>260</v>
      </c>
      <c r="N411" s="19">
        <v>108000000</v>
      </c>
      <c r="O411" s="19">
        <v>2018</v>
      </c>
      <c r="P411" s="16"/>
      <c r="Q411" s="16">
        <v>1</v>
      </c>
      <c r="R411" s="20"/>
      <c r="S411" s="20"/>
      <c r="T411" s="10"/>
      <c r="U411" s="10"/>
      <c r="V411" s="10"/>
      <c r="W411" s="10"/>
      <c r="X411" s="10"/>
      <c r="Y411" s="10"/>
      <c r="Z411" s="10"/>
      <c r="AA411" s="10"/>
      <c r="AB411" s="10"/>
    </row>
    <row r="412" spans="1:28" ht="15.75" customHeight="1">
      <c r="A412" s="42">
        <v>56.79</v>
      </c>
      <c r="B412" s="15" t="s">
        <v>909</v>
      </c>
      <c r="C412" s="15" t="s">
        <v>911</v>
      </c>
      <c r="D412" s="16" t="s">
        <v>615</v>
      </c>
      <c r="E412" s="16" t="s">
        <v>616</v>
      </c>
      <c r="F412" s="17">
        <v>56.790500000000002</v>
      </c>
      <c r="G412" s="18">
        <v>2.08996</v>
      </c>
      <c r="H412" s="16" t="s">
        <v>253</v>
      </c>
      <c r="I412" s="16" t="s">
        <v>25</v>
      </c>
      <c r="J412" s="16" t="s">
        <v>254</v>
      </c>
      <c r="K412" s="16" t="s">
        <v>255</v>
      </c>
      <c r="L412" s="16" t="s">
        <v>256</v>
      </c>
      <c r="M412" s="16" t="s">
        <v>260</v>
      </c>
      <c r="N412" s="19">
        <v>108000000</v>
      </c>
      <c r="O412" s="19">
        <v>2018</v>
      </c>
      <c r="P412" s="16"/>
      <c r="Q412" s="16">
        <v>0</v>
      </c>
      <c r="R412" s="20"/>
      <c r="S412" s="2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ht="15.75" customHeight="1">
      <c r="A413" s="42">
        <v>54.581000000000003</v>
      </c>
      <c r="B413" s="15" t="s">
        <v>912</v>
      </c>
      <c r="C413" s="15" t="s">
        <v>912</v>
      </c>
      <c r="D413" s="16" t="s">
        <v>615</v>
      </c>
      <c r="E413" s="16" t="s">
        <v>616</v>
      </c>
      <c r="F413" s="17">
        <v>54.581135000000003</v>
      </c>
      <c r="G413" s="18">
        <v>-1.1366289999999999</v>
      </c>
      <c r="H413" s="16" t="s">
        <v>361</v>
      </c>
      <c r="I413" s="16" t="s">
        <v>362</v>
      </c>
      <c r="J413" s="16" t="s">
        <v>254</v>
      </c>
      <c r="K413" s="16" t="s">
        <v>255</v>
      </c>
      <c r="L413" s="16" t="s">
        <v>256</v>
      </c>
      <c r="M413" s="16" t="s">
        <v>257</v>
      </c>
      <c r="N413" s="19">
        <v>106000000</v>
      </c>
      <c r="O413" s="19">
        <v>2018</v>
      </c>
      <c r="P413" s="16"/>
      <c r="Q413" s="16">
        <v>0</v>
      </c>
      <c r="R413" s="20"/>
      <c r="S413" s="20"/>
      <c r="T413" s="10"/>
      <c r="U413" s="10"/>
      <c r="V413" s="10"/>
      <c r="W413" s="10"/>
      <c r="X413" s="10"/>
      <c r="Y413" s="10"/>
      <c r="Z413" s="10"/>
      <c r="AA413" s="10"/>
      <c r="AB413" s="10"/>
    </row>
    <row r="414" spans="1:28" ht="15.75" customHeight="1">
      <c r="A414" s="42">
        <v>53.707999999999998</v>
      </c>
      <c r="B414" s="15" t="s">
        <v>670</v>
      </c>
      <c r="C414" s="21" t="s">
        <v>913</v>
      </c>
      <c r="D414" s="16" t="s">
        <v>615</v>
      </c>
      <c r="E414" s="16" t="s">
        <v>616</v>
      </c>
      <c r="F414" s="17">
        <v>53.707999999999998</v>
      </c>
      <c r="G414" s="18">
        <v>-1.2031099999999999</v>
      </c>
      <c r="H414" s="16" t="s">
        <v>274</v>
      </c>
      <c r="I414" s="16" t="s">
        <v>214</v>
      </c>
      <c r="J414" s="16" t="s">
        <v>254</v>
      </c>
      <c r="K414" s="16" t="s">
        <v>255</v>
      </c>
      <c r="L414" s="16" t="s">
        <v>256</v>
      </c>
      <c r="M414" s="16" t="s">
        <v>327</v>
      </c>
      <c r="N414" s="19">
        <v>105000000</v>
      </c>
      <c r="O414" s="19">
        <v>2014</v>
      </c>
      <c r="P414" s="16"/>
      <c r="Q414" s="16">
        <v>0</v>
      </c>
      <c r="R414" s="20"/>
      <c r="S414" s="20"/>
      <c r="T414" s="10"/>
      <c r="U414" s="10"/>
      <c r="V414" s="10"/>
      <c r="W414" s="10"/>
      <c r="X414" s="10"/>
      <c r="Y414" s="10"/>
      <c r="Z414" s="10"/>
      <c r="AA414" s="10"/>
      <c r="AB414" s="10"/>
    </row>
    <row r="415" spans="1:28" ht="15.75" customHeight="1">
      <c r="A415" s="42">
        <v>59.561</v>
      </c>
      <c r="B415" s="15" t="s">
        <v>914</v>
      </c>
      <c r="C415" s="15" t="s">
        <v>915</v>
      </c>
      <c r="D415" s="16" t="s">
        <v>615</v>
      </c>
      <c r="E415" s="16" t="s">
        <v>616</v>
      </c>
      <c r="F415" s="17">
        <v>59.56194</v>
      </c>
      <c r="G415" s="18">
        <v>1.6583330000000001</v>
      </c>
      <c r="H415" s="16" t="s">
        <v>253</v>
      </c>
      <c r="I415" s="16" t="s">
        <v>25</v>
      </c>
      <c r="J415" s="16" t="s">
        <v>254</v>
      </c>
      <c r="K415" s="16" t="s">
        <v>255</v>
      </c>
      <c r="L415" s="16" t="s">
        <v>256</v>
      </c>
      <c r="M415" s="16" t="s">
        <v>260</v>
      </c>
      <c r="N415" s="19">
        <v>105000000</v>
      </c>
      <c r="O415" s="19">
        <v>2013</v>
      </c>
      <c r="P415" s="16"/>
      <c r="Q415" s="16">
        <v>0</v>
      </c>
      <c r="R415" s="20"/>
      <c r="S415" s="2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5.75" customHeight="1">
      <c r="A416" s="42">
        <v>53.445999999999998</v>
      </c>
      <c r="B416" s="15" t="s">
        <v>916</v>
      </c>
      <c r="C416" s="15" t="s">
        <v>917</v>
      </c>
      <c r="D416" s="16" t="s">
        <v>615</v>
      </c>
      <c r="E416" s="16" t="s">
        <v>616</v>
      </c>
      <c r="F416" s="17">
        <v>53.4467</v>
      </c>
      <c r="G416" s="18">
        <v>2.3316599999999998</v>
      </c>
      <c r="H416" s="16" t="s">
        <v>253</v>
      </c>
      <c r="I416" s="16" t="s">
        <v>25</v>
      </c>
      <c r="J416" s="16" t="s">
        <v>254</v>
      </c>
      <c r="K416" s="16" t="s">
        <v>255</v>
      </c>
      <c r="L416" s="16" t="s">
        <v>256</v>
      </c>
      <c r="M416" s="16" t="s">
        <v>260</v>
      </c>
      <c r="N416" s="19">
        <v>105000000</v>
      </c>
      <c r="O416" s="19">
        <v>2013</v>
      </c>
      <c r="P416" s="16"/>
      <c r="Q416" s="16">
        <v>0</v>
      </c>
      <c r="R416" s="20"/>
      <c r="S416" s="2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5.75" customHeight="1">
      <c r="A417" s="42">
        <v>59.277999999999999</v>
      </c>
      <c r="B417" s="25" t="s">
        <v>808</v>
      </c>
      <c r="C417" s="21" t="s">
        <v>918</v>
      </c>
      <c r="D417" s="16" t="s">
        <v>615</v>
      </c>
      <c r="E417" s="16" t="s">
        <v>616</v>
      </c>
      <c r="F417" s="17">
        <v>59.2789</v>
      </c>
      <c r="G417" s="18">
        <v>1.5146599999999999</v>
      </c>
      <c r="H417" s="16" t="s">
        <v>253</v>
      </c>
      <c r="I417" s="16" t="s">
        <v>25</v>
      </c>
      <c r="J417" s="16" t="s">
        <v>254</v>
      </c>
      <c r="K417" s="16" t="s">
        <v>255</v>
      </c>
      <c r="L417" s="16" t="s">
        <v>256</v>
      </c>
      <c r="M417" s="16" t="s">
        <v>260</v>
      </c>
      <c r="N417" s="19">
        <v>105000000</v>
      </c>
      <c r="O417" s="19">
        <v>2013</v>
      </c>
      <c r="P417" s="16"/>
      <c r="Q417" s="16">
        <v>0</v>
      </c>
      <c r="R417" s="20"/>
      <c r="S417" s="2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5.75" customHeight="1">
      <c r="A418" s="42">
        <v>52.857999999999997</v>
      </c>
      <c r="B418" s="15" t="s">
        <v>919</v>
      </c>
      <c r="C418" s="15" t="s">
        <v>920</v>
      </c>
      <c r="D418" s="16" t="s">
        <v>615</v>
      </c>
      <c r="E418" s="16" t="s">
        <v>616</v>
      </c>
      <c r="F418" s="17">
        <v>52.858600000000003</v>
      </c>
      <c r="G418" s="18">
        <v>1.46495</v>
      </c>
      <c r="H418" s="16" t="s">
        <v>253</v>
      </c>
      <c r="I418" s="16" t="s">
        <v>31</v>
      </c>
      <c r="J418" s="16" t="s">
        <v>254</v>
      </c>
      <c r="K418" s="16" t="s">
        <v>255</v>
      </c>
      <c r="L418" s="16" t="s">
        <v>256</v>
      </c>
      <c r="M418" s="16" t="s">
        <v>257</v>
      </c>
      <c r="N418" s="19">
        <v>104000000</v>
      </c>
      <c r="O418" s="19">
        <v>2010</v>
      </c>
      <c r="P418" s="16"/>
      <c r="Q418" s="16">
        <v>0</v>
      </c>
      <c r="R418" s="20"/>
      <c r="S418" s="2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5.75" customHeight="1">
      <c r="A419" s="42">
        <v>53.834000000000003</v>
      </c>
      <c r="B419" s="15" t="s">
        <v>921</v>
      </c>
      <c r="C419" s="15" t="s">
        <v>922</v>
      </c>
      <c r="D419" s="16" t="s">
        <v>615</v>
      </c>
      <c r="E419" s="16" t="s">
        <v>616</v>
      </c>
      <c r="F419" s="17">
        <v>53.834440000000001</v>
      </c>
      <c r="G419" s="18">
        <v>0.44277699999999998</v>
      </c>
      <c r="H419" s="16" t="s">
        <v>253</v>
      </c>
      <c r="I419" s="16" t="s">
        <v>25</v>
      </c>
      <c r="J419" s="16" t="s">
        <v>254</v>
      </c>
      <c r="K419" s="16" t="s">
        <v>255</v>
      </c>
      <c r="L419" s="16" t="s">
        <v>256</v>
      </c>
      <c r="M419" s="16" t="s">
        <v>260</v>
      </c>
      <c r="N419" s="19">
        <v>103000000</v>
      </c>
      <c r="O419" s="19">
        <v>2013</v>
      </c>
      <c r="P419" s="16"/>
      <c r="Q419" s="16">
        <v>0</v>
      </c>
      <c r="R419" s="20"/>
      <c r="S419" s="2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5.75" customHeight="1">
      <c r="A420" s="42">
        <v>54.033000000000001</v>
      </c>
      <c r="B420" s="15" t="s">
        <v>725</v>
      </c>
      <c r="C420" s="21" t="s">
        <v>923</v>
      </c>
      <c r="D420" s="16" t="s">
        <v>615</v>
      </c>
      <c r="E420" s="16" t="s">
        <v>616</v>
      </c>
      <c r="F420" s="17">
        <v>54.033329999999999</v>
      </c>
      <c r="G420" s="18">
        <v>0.72775000000000001</v>
      </c>
      <c r="H420" s="16" t="s">
        <v>361</v>
      </c>
      <c r="I420" s="16" t="s">
        <v>362</v>
      </c>
      <c r="J420" s="16" t="s">
        <v>254</v>
      </c>
      <c r="K420" s="16" t="s">
        <v>255</v>
      </c>
      <c r="L420" s="16" t="s">
        <v>256</v>
      </c>
      <c r="M420" s="16" t="s">
        <v>257</v>
      </c>
      <c r="N420" s="19">
        <v>103000000</v>
      </c>
      <c r="O420" s="19">
        <v>2009</v>
      </c>
      <c r="P420" s="16"/>
      <c r="Q420" s="16">
        <v>0</v>
      </c>
      <c r="R420" s="20"/>
      <c r="S420" s="2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5.75" customHeight="1">
      <c r="A421" s="42">
        <v>53.704999999999998</v>
      </c>
      <c r="B421" s="15" t="s">
        <v>924</v>
      </c>
      <c r="C421" s="15" t="s">
        <v>925</v>
      </c>
      <c r="D421" s="16" t="s">
        <v>615</v>
      </c>
      <c r="E421" s="16" t="s">
        <v>616</v>
      </c>
      <c r="F421" s="17">
        <v>53.705599999999997</v>
      </c>
      <c r="G421" s="18">
        <v>-1.1388199999999999</v>
      </c>
      <c r="H421" s="16" t="s">
        <v>274</v>
      </c>
      <c r="I421" s="16" t="s">
        <v>70</v>
      </c>
      <c r="J421" s="16" t="s">
        <v>254</v>
      </c>
      <c r="K421" s="16" t="s">
        <v>255</v>
      </c>
      <c r="L421" s="16" t="s">
        <v>256</v>
      </c>
      <c r="M421" s="16" t="s">
        <v>257</v>
      </c>
      <c r="N421" s="19">
        <v>102000000</v>
      </c>
      <c r="O421" s="19">
        <v>2011</v>
      </c>
      <c r="P421" s="16"/>
      <c r="Q421" s="16">
        <v>0</v>
      </c>
      <c r="R421" s="20"/>
      <c r="S421" s="2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5.75" customHeight="1">
      <c r="A422" s="42">
        <v>57.75</v>
      </c>
      <c r="B422" s="15" t="s">
        <v>926</v>
      </c>
      <c r="C422" s="21" t="s">
        <v>927</v>
      </c>
      <c r="D422" s="16" t="s">
        <v>615</v>
      </c>
      <c r="E422" s="16" t="s">
        <v>616</v>
      </c>
      <c r="F422" s="17">
        <v>57.75</v>
      </c>
      <c r="G422" s="18">
        <v>1.8</v>
      </c>
      <c r="H422" s="16" t="s">
        <v>361</v>
      </c>
      <c r="I422" s="16" t="s">
        <v>362</v>
      </c>
      <c r="J422" s="16" t="s">
        <v>254</v>
      </c>
      <c r="K422" s="16" t="s">
        <v>255</v>
      </c>
      <c r="L422" s="16" t="s">
        <v>256</v>
      </c>
      <c r="M422" s="16" t="s">
        <v>257</v>
      </c>
      <c r="N422" s="19">
        <v>100000000</v>
      </c>
      <c r="O422" s="19">
        <v>2018</v>
      </c>
      <c r="P422" s="16"/>
      <c r="Q422" s="16">
        <v>0</v>
      </c>
      <c r="R422" s="20"/>
      <c r="S422" s="2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5.75" customHeight="1">
      <c r="A423" s="42">
        <v>56.423000000000002</v>
      </c>
      <c r="B423" s="15" t="s">
        <v>928</v>
      </c>
      <c r="C423" s="21" t="s">
        <v>929</v>
      </c>
      <c r="D423" s="15" t="s">
        <v>286</v>
      </c>
      <c r="E423" s="15" t="s">
        <v>287</v>
      </c>
      <c r="F423" s="17">
        <v>56.423811999999998</v>
      </c>
      <c r="G423" s="17">
        <v>10.903802000000001</v>
      </c>
      <c r="H423" s="15" t="s">
        <v>361</v>
      </c>
      <c r="I423" s="15" t="s">
        <v>362</v>
      </c>
      <c r="J423" s="15" t="s">
        <v>930</v>
      </c>
      <c r="K423" s="15" t="s">
        <v>255</v>
      </c>
      <c r="L423" s="15" t="s">
        <v>256</v>
      </c>
      <c r="M423" s="15" t="s">
        <v>257</v>
      </c>
      <c r="N423" s="19">
        <v>122000000</v>
      </c>
      <c r="O423" s="15" t="s">
        <v>368</v>
      </c>
      <c r="P423" s="15" t="s">
        <v>368</v>
      </c>
      <c r="Q423" s="19">
        <v>0</v>
      </c>
      <c r="R423" s="26" t="s">
        <v>368</v>
      </c>
      <c r="S423" s="26" t="s">
        <v>368</v>
      </c>
      <c r="T423" s="27"/>
      <c r="U423" s="27"/>
      <c r="V423" s="27"/>
      <c r="W423" s="27"/>
      <c r="X423" s="27"/>
      <c r="Y423" s="27"/>
      <c r="Z423" s="27"/>
      <c r="AA423" s="27"/>
      <c r="AB423" s="27"/>
    </row>
    <row r="424" spans="1:28" ht="15.75" customHeight="1">
      <c r="A424" s="42">
        <v>56.121000000000002</v>
      </c>
      <c r="B424" s="15" t="s">
        <v>928</v>
      </c>
      <c r="C424" s="21" t="s">
        <v>931</v>
      </c>
      <c r="D424" s="15" t="s">
        <v>286</v>
      </c>
      <c r="E424" s="15" t="s">
        <v>287</v>
      </c>
      <c r="F424" s="17">
        <v>56.121603030000003</v>
      </c>
      <c r="G424" s="17">
        <v>9.0063631809999993</v>
      </c>
      <c r="H424" s="15" t="s">
        <v>361</v>
      </c>
      <c r="I424" s="15" t="s">
        <v>362</v>
      </c>
      <c r="J424" s="15" t="s">
        <v>930</v>
      </c>
      <c r="K424" s="15" t="s">
        <v>255</v>
      </c>
      <c r="L424" s="15" t="s">
        <v>256</v>
      </c>
      <c r="M424" s="15" t="s">
        <v>327</v>
      </c>
      <c r="N424" s="19">
        <v>218000000</v>
      </c>
      <c r="O424" s="15" t="s">
        <v>368</v>
      </c>
      <c r="P424" s="15" t="s">
        <v>368</v>
      </c>
      <c r="Q424" s="19">
        <v>0</v>
      </c>
      <c r="R424" s="84" t="s">
        <v>932</v>
      </c>
      <c r="S424" s="84"/>
      <c r="T424" s="27"/>
      <c r="U424" s="27"/>
      <c r="V424" s="27"/>
      <c r="W424" s="27"/>
      <c r="X424" s="27"/>
      <c r="Y424" s="27"/>
      <c r="Z424" s="27"/>
      <c r="AA424" s="27"/>
      <c r="AB424" s="27"/>
    </row>
    <row r="425" spans="1:28" ht="15.75" customHeight="1">
      <c r="A425" s="17" t="s">
        <v>954</v>
      </c>
      <c r="B425" s="28" t="s">
        <v>933</v>
      </c>
      <c r="C425" s="15"/>
      <c r="D425" s="15" t="s">
        <v>286</v>
      </c>
      <c r="E425" s="15" t="s">
        <v>287</v>
      </c>
      <c r="F425" s="17"/>
      <c r="G425" s="18"/>
      <c r="H425" s="16"/>
      <c r="I425" s="16"/>
      <c r="J425" s="16"/>
      <c r="K425" s="16"/>
      <c r="L425" s="16"/>
      <c r="M425" s="16"/>
      <c r="N425" s="19"/>
      <c r="O425" s="15"/>
      <c r="P425" s="16"/>
      <c r="Q425" s="16"/>
      <c r="R425" s="20"/>
      <c r="S425" s="2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5.75" customHeight="1">
      <c r="A426" s="42">
        <v>55.658999999999999</v>
      </c>
      <c r="B426" s="29" t="s">
        <v>934</v>
      </c>
      <c r="C426" s="30" t="s">
        <v>935</v>
      </c>
      <c r="D426" s="15" t="s">
        <v>286</v>
      </c>
      <c r="E426" s="15" t="s">
        <v>287</v>
      </c>
      <c r="F426" s="31">
        <v>55.659724730000001</v>
      </c>
      <c r="G426" s="31">
        <v>11.079610020000001</v>
      </c>
      <c r="H426" s="16"/>
      <c r="I426" s="16" t="s">
        <v>936</v>
      </c>
      <c r="J426" s="16" t="s">
        <v>254</v>
      </c>
      <c r="K426" s="16" t="s">
        <v>255</v>
      </c>
      <c r="L426" s="16" t="s">
        <v>937</v>
      </c>
      <c r="M426" s="16"/>
      <c r="N426" s="32">
        <v>169269203.19999999</v>
      </c>
      <c r="O426" s="33">
        <v>2019</v>
      </c>
      <c r="P426" s="16"/>
      <c r="Q426" s="16">
        <v>0</v>
      </c>
      <c r="R426" s="20"/>
      <c r="S426" s="2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5.75" customHeight="1">
      <c r="A427" s="42">
        <v>55.656999999999996</v>
      </c>
      <c r="B427" s="15" t="s">
        <v>938</v>
      </c>
      <c r="C427" s="15" t="s">
        <v>939</v>
      </c>
      <c r="D427" s="15" t="s">
        <v>286</v>
      </c>
      <c r="E427" s="15" t="s">
        <v>287</v>
      </c>
      <c r="F427" s="31">
        <v>55.657355520000003</v>
      </c>
      <c r="G427" s="31">
        <v>12.557639740000001</v>
      </c>
      <c r="H427" s="16"/>
      <c r="I427" s="30" t="s">
        <v>25</v>
      </c>
      <c r="J427" s="16" t="s">
        <v>254</v>
      </c>
      <c r="K427" s="16" t="s">
        <v>255</v>
      </c>
      <c r="L427" s="16" t="s">
        <v>940</v>
      </c>
      <c r="M427" s="16"/>
      <c r="N427" s="32">
        <v>173861605.90000001</v>
      </c>
      <c r="O427" s="33">
        <v>2019</v>
      </c>
      <c r="P427" s="16"/>
      <c r="Q427" s="16"/>
      <c r="R427" s="20"/>
      <c r="S427" s="2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5.75" customHeight="1">
      <c r="A428" s="17" t="s">
        <v>954</v>
      </c>
      <c r="B428" s="15" t="s">
        <v>941</v>
      </c>
      <c r="C428" s="15"/>
      <c r="D428" s="15" t="s">
        <v>286</v>
      </c>
      <c r="E428" s="15" t="s">
        <v>287</v>
      </c>
      <c r="F428" s="22"/>
      <c r="G428" s="34"/>
      <c r="H428" s="16"/>
      <c r="I428" s="16"/>
      <c r="J428" s="16"/>
      <c r="K428" s="16"/>
      <c r="L428" s="16"/>
      <c r="M428" s="16"/>
      <c r="N428" s="33"/>
      <c r="O428" s="33"/>
      <c r="P428" s="16"/>
      <c r="Q428" s="16"/>
      <c r="R428" s="20"/>
      <c r="S428" s="2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5.75" customHeight="1">
      <c r="A429" s="42">
        <v>55.808999999999997</v>
      </c>
      <c r="B429" s="15" t="s">
        <v>942</v>
      </c>
      <c r="C429" s="30" t="s">
        <v>943</v>
      </c>
      <c r="D429" s="15" t="s">
        <v>286</v>
      </c>
      <c r="E429" s="15" t="s">
        <v>287</v>
      </c>
      <c r="F429" s="31">
        <v>55.80980452</v>
      </c>
      <c r="G429" s="31">
        <v>11.87895136</v>
      </c>
      <c r="H429" s="16"/>
      <c r="I429" s="35" t="s">
        <v>25</v>
      </c>
      <c r="J429" s="16" t="s">
        <v>254</v>
      </c>
      <c r="K429" s="16" t="s">
        <v>255</v>
      </c>
      <c r="L429" s="16" t="s">
        <v>937</v>
      </c>
      <c r="M429" s="16"/>
      <c r="N429" s="32">
        <v>14532387</v>
      </c>
      <c r="O429" s="33">
        <v>2018</v>
      </c>
      <c r="P429" s="16"/>
      <c r="Q429" s="16"/>
      <c r="R429" s="20"/>
      <c r="S429" s="2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5.75" customHeight="1">
      <c r="A430" s="42">
        <v>55.512</v>
      </c>
      <c r="B430" s="15" t="s">
        <v>944</v>
      </c>
      <c r="C430" s="30" t="s">
        <v>945</v>
      </c>
      <c r="D430" s="15" t="s">
        <v>286</v>
      </c>
      <c r="E430" s="15" t="s">
        <v>287</v>
      </c>
      <c r="F430" s="31">
        <v>55.51252633</v>
      </c>
      <c r="G430" s="31">
        <v>9.6181622840000003</v>
      </c>
      <c r="H430" s="16"/>
      <c r="I430" s="16" t="s">
        <v>25</v>
      </c>
      <c r="J430" s="16" t="s">
        <v>254</v>
      </c>
      <c r="K430" s="16" t="s">
        <v>255</v>
      </c>
      <c r="L430" s="16" t="s">
        <v>937</v>
      </c>
      <c r="M430" s="16"/>
      <c r="N430" s="32">
        <v>103636067.3</v>
      </c>
      <c r="O430" s="33">
        <v>2019</v>
      </c>
      <c r="P430" s="16"/>
      <c r="Q430" s="16">
        <v>0</v>
      </c>
      <c r="R430" s="20"/>
      <c r="S430" s="2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5.75" customHeight="1">
      <c r="A431" s="42">
        <v>56.250999999999998</v>
      </c>
      <c r="B431" s="15" t="s">
        <v>946</v>
      </c>
      <c r="C431" s="30" t="s">
        <v>947</v>
      </c>
      <c r="D431" s="15" t="s">
        <v>286</v>
      </c>
      <c r="E431" s="15" t="s">
        <v>287</v>
      </c>
      <c r="F431" s="36">
        <v>56.25139188</v>
      </c>
      <c r="G431" s="36">
        <v>10.34353597</v>
      </c>
      <c r="H431" s="16"/>
      <c r="I431" s="16" t="s">
        <v>25</v>
      </c>
      <c r="J431" s="16" t="s">
        <v>254</v>
      </c>
      <c r="K431" s="16" t="s">
        <v>255</v>
      </c>
      <c r="L431" s="16" t="s">
        <v>937</v>
      </c>
      <c r="M431" s="16"/>
      <c r="N431" s="36">
        <v>343293516</v>
      </c>
      <c r="O431" s="33">
        <v>2019</v>
      </c>
      <c r="P431" s="16"/>
      <c r="Q431" s="16"/>
      <c r="R431" s="20"/>
      <c r="S431" s="2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5.75" customHeight="1">
      <c r="A432" s="42">
        <v>55.683999999999997</v>
      </c>
      <c r="B432" s="15" t="s">
        <v>948</v>
      </c>
      <c r="C432" s="15" t="s">
        <v>949</v>
      </c>
      <c r="D432" s="15" t="s">
        <v>286</v>
      </c>
      <c r="E432" s="15" t="s">
        <v>287</v>
      </c>
      <c r="F432" s="31">
        <v>55.684597420000003</v>
      </c>
      <c r="G432" s="31">
        <v>12.62610688</v>
      </c>
      <c r="H432" s="16"/>
      <c r="I432" s="16" t="s">
        <v>936</v>
      </c>
      <c r="J432" s="16" t="s">
        <v>254</v>
      </c>
      <c r="K432" s="16" t="s">
        <v>255</v>
      </c>
      <c r="L432" s="16" t="s">
        <v>937</v>
      </c>
      <c r="M432" s="16"/>
      <c r="N432" s="32">
        <v>517870</v>
      </c>
      <c r="O432" s="33">
        <v>2019</v>
      </c>
      <c r="P432" s="16"/>
      <c r="Q432" s="16"/>
      <c r="R432" s="20"/>
      <c r="S432" s="2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5.75" customHeight="1">
      <c r="A433" s="42">
        <v>56.226999999999997</v>
      </c>
      <c r="B433" s="15" t="s">
        <v>950</v>
      </c>
      <c r="C433" s="15"/>
      <c r="D433" s="15" t="s">
        <v>286</v>
      </c>
      <c r="E433" s="15" t="s">
        <v>287</v>
      </c>
      <c r="F433" s="17">
        <v>56.227635980683019</v>
      </c>
      <c r="G433" s="18">
        <v>10.157380827738931</v>
      </c>
      <c r="H433" s="16"/>
      <c r="I433" s="16"/>
      <c r="J433" s="16"/>
      <c r="K433" s="16"/>
      <c r="L433" s="16"/>
      <c r="M433" s="16"/>
      <c r="N433" s="19"/>
      <c r="O433" s="15"/>
      <c r="P433" s="16"/>
      <c r="Q433" s="16"/>
      <c r="R433" s="20"/>
      <c r="S433" s="2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5.75" customHeight="1">
      <c r="A434" s="42">
        <v>54.78</v>
      </c>
      <c r="B434" s="15" t="s">
        <v>951</v>
      </c>
      <c r="C434" s="15"/>
      <c r="D434" s="15" t="s">
        <v>286</v>
      </c>
      <c r="E434" s="15" t="s">
        <v>287</v>
      </c>
      <c r="F434" s="36">
        <v>54.78008912</v>
      </c>
      <c r="G434" s="36">
        <v>11.88390922</v>
      </c>
      <c r="H434" s="16"/>
      <c r="I434" s="35" t="s">
        <v>298</v>
      </c>
      <c r="J434" s="16"/>
      <c r="K434" s="16" t="s">
        <v>952</v>
      </c>
      <c r="L434" s="16" t="s">
        <v>953</v>
      </c>
      <c r="M434" s="16"/>
      <c r="N434" s="23">
        <v>108000000</v>
      </c>
      <c r="O434" s="19">
        <v>2009</v>
      </c>
      <c r="P434" s="16"/>
      <c r="Q434" s="16"/>
      <c r="R434" s="20"/>
      <c r="S434" s="2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5.75" customHeight="1">
      <c r="B435" s="15"/>
      <c r="C435" s="15"/>
      <c r="D435" s="16"/>
      <c r="E435" s="16"/>
      <c r="F435" s="17"/>
      <c r="G435" s="18"/>
      <c r="H435" s="16"/>
      <c r="I435" s="16"/>
      <c r="J435" s="16"/>
      <c r="K435" s="16"/>
      <c r="L435" s="16"/>
      <c r="M435" s="16"/>
      <c r="N435" s="19"/>
      <c r="O435" s="15"/>
      <c r="P435" s="16"/>
      <c r="Q435" s="16"/>
      <c r="R435" s="20"/>
      <c r="S435" s="2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5.75" customHeight="1">
      <c r="B436" s="15"/>
      <c r="C436" s="15"/>
      <c r="D436" s="16"/>
      <c r="E436" s="16"/>
      <c r="F436" s="17"/>
      <c r="G436" s="18"/>
      <c r="H436" s="16"/>
      <c r="I436" s="16"/>
      <c r="J436" s="16"/>
      <c r="K436" s="16"/>
      <c r="L436" s="16"/>
      <c r="M436" s="16"/>
      <c r="N436" s="19"/>
      <c r="O436" s="15"/>
      <c r="P436" s="16"/>
      <c r="Q436" s="16"/>
      <c r="R436" s="20"/>
      <c r="S436" s="2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5.75" customHeight="1">
      <c r="B437" s="15"/>
      <c r="C437" s="15"/>
      <c r="D437" s="16"/>
      <c r="E437" s="16"/>
      <c r="F437" s="17"/>
      <c r="G437" s="18"/>
      <c r="H437" s="16"/>
      <c r="I437" s="16"/>
      <c r="J437" s="16"/>
      <c r="K437" s="16"/>
      <c r="L437" s="16"/>
      <c r="M437" s="16"/>
      <c r="N437" s="19"/>
      <c r="O437" s="15"/>
      <c r="P437" s="16"/>
      <c r="Q437" s="16"/>
      <c r="R437" s="20"/>
      <c r="S437" s="2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5.75" customHeight="1">
      <c r="B438" s="15"/>
      <c r="C438" s="15"/>
      <c r="D438" s="16"/>
      <c r="E438" s="16"/>
      <c r="F438" s="17"/>
      <c r="G438" s="18"/>
      <c r="H438" s="16"/>
      <c r="I438" s="16"/>
      <c r="J438" s="16"/>
      <c r="K438" s="16"/>
      <c r="L438" s="16"/>
      <c r="M438" s="16"/>
      <c r="N438" s="19"/>
      <c r="O438" s="15"/>
      <c r="P438" s="16"/>
      <c r="Q438" s="16"/>
      <c r="R438" s="20"/>
      <c r="S438" s="2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5.75" customHeight="1">
      <c r="B439" s="15"/>
      <c r="C439" s="15"/>
      <c r="D439" s="16"/>
      <c r="E439" s="16"/>
      <c r="F439" s="17"/>
      <c r="G439" s="18"/>
      <c r="H439" s="16"/>
      <c r="I439" s="16"/>
      <c r="J439" s="16"/>
      <c r="K439" s="16"/>
      <c r="L439" s="16"/>
      <c r="M439" s="16"/>
      <c r="N439" s="19"/>
      <c r="O439" s="15"/>
      <c r="P439" s="16"/>
      <c r="Q439" s="16"/>
      <c r="R439" s="20"/>
      <c r="S439" s="2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5.75" customHeight="1">
      <c r="B440" s="15"/>
      <c r="C440" s="15"/>
      <c r="D440" s="16"/>
      <c r="E440" s="16"/>
      <c r="F440" s="17"/>
      <c r="G440" s="18"/>
      <c r="H440" s="16"/>
      <c r="I440" s="16"/>
      <c r="J440" s="16"/>
      <c r="K440" s="16"/>
      <c r="L440" s="16"/>
      <c r="M440" s="16"/>
      <c r="N440" s="19"/>
      <c r="O440" s="15"/>
      <c r="P440" s="16"/>
      <c r="Q440" s="16"/>
      <c r="R440" s="20"/>
      <c r="S440" s="2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5.75" customHeight="1">
      <c r="B441" s="15"/>
      <c r="C441" s="15"/>
      <c r="D441" s="16"/>
      <c r="E441" s="16"/>
      <c r="F441" s="17"/>
      <c r="G441" s="18"/>
      <c r="H441" s="16"/>
      <c r="I441" s="16"/>
      <c r="J441" s="16"/>
      <c r="K441" s="16"/>
      <c r="L441" s="16"/>
      <c r="M441" s="16"/>
      <c r="N441" s="19"/>
      <c r="O441" s="15"/>
      <c r="P441" s="16"/>
      <c r="Q441" s="16"/>
      <c r="R441" s="20"/>
      <c r="S441" s="2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5.75" customHeight="1">
      <c r="B442" s="15"/>
      <c r="C442" s="15"/>
      <c r="D442" s="16"/>
      <c r="E442" s="16"/>
      <c r="F442" s="17"/>
      <c r="G442" s="18"/>
      <c r="H442" s="16"/>
      <c r="I442" s="16"/>
      <c r="J442" s="16"/>
      <c r="K442" s="16"/>
      <c r="L442" s="16"/>
      <c r="M442" s="16"/>
      <c r="N442" s="19"/>
      <c r="O442" s="15"/>
      <c r="P442" s="16"/>
      <c r="Q442" s="16"/>
      <c r="R442" s="20"/>
      <c r="S442" s="2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5.75" customHeight="1">
      <c r="B443" s="15"/>
      <c r="C443" s="15"/>
      <c r="D443" s="16"/>
      <c r="E443" s="16"/>
      <c r="F443" s="17"/>
      <c r="G443" s="18"/>
      <c r="H443" s="16"/>
      <c r="I443" s="16"/>
      <c r="J443" s="16"/>
      <c r="K443" s="16"/>
      <c r="L443" s="16"/>
      <c r="M443" s="16"/>
      <c r="N443" s="19"/>
      <c r="O443" s="15"/>
      <c r="P443" s="16"/>
      <c r="Q443" s="16"/>
      <c r="R443" s="20"/>
      <c r="S443" s="2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5.75" customHeight="1">
      <c r="B444" s="15"/>
      <c r="C444" s="15"/>
      <c r="D444" s="16"/>
      <c r="E444" s="16"/>
      <c r="F444" s="17"/>
      <c r="G444" s="18"/>
      <c r="H444" s="16"/>
      <c r="I444" s="16"/>
      <c r="J444" s="16"/>
      <c r="K444" s="16"/>
      <c r="L444" s="16"/>
      <c r="M444" s="16"/>
      <c r="N444" s="19"/>
      <c r="O444" s="15"/>
      <c r="P444" s="16"/>
      <c r="Q444" s="16"/>
      <c r="R444" s="20"/>
      <c r="S444" s="2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5.75" customHeight="1">
      <c r="B445" s="15"/>
      <c r="C445" s="15"/>
      <c r="D445" s="16"/>
      <c r="E445" s="16"/>
      <c r="F445" s="17"/>
      <c r="G445" s="18"/>
      <c r="H445" s="16"/>
      <c r="I445" s="16"/>
      <c r="J445" s="16"/>
      <c r="K445" s="16"/>
      <c r="L445" s="16"/>
      <c r="M445" s="16"/>
      <c r="N445" s="19"/>
      <c r="O445" s="15"/>
      <c r="P445" s="16"/>
      <c r="Q445" s="16"/>
      <c r="R445" s="20"/>
      <c r="S445" s="2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5.75" customHeight="1">
      <c r="B446" s="15"/>
      <c r="C446" s="15"/>
      <c r="D446" s="16"/>
      <c r="E446" s="16"/>
      <c r="F446" s="17"/>
      <c r="G446" s="18"/>
      <c r="H446" s="16"/>
      <c r="I446" s="16"/>
      <c r="J446" s="16"/>
      <c r="K446" s="16"/>
      <c r="L446" s="16"/>
      <c r="M446" s="16"/>
      <c r="N446" s="19"/>
      <c r="O446" s="15"/>
      <c r="P446" s="16"/>
      <c r="Q446" s="16"/>
      <c r="R446" s="20"/>
      <c r="S446" s="2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5.75" customHeight="1">
      <c r="B447" s="15"/>
      <c r="C447" s="15"/>
      <c r="D447" s="16"/>
      <c r="E447" s="16"/>
      <c r="F447" s="17"/>
      <c r="G447" s="18"/>
      <c r="H447" s="16"/>
      <c r="I447" s="16"/>
      <c r="J447" s="16"/>
      <c r="K447" s="16"/>
      <c r="L447" s="16"/>
      <c r="M447" s="16"/>
      <c r="N447" s="19"/>
      <c r="O447" s="15"/>
      <c r="P447" s="16"/>
      <c r="Q447" s="16"/>
      <c r="R447" s="20"/>
      <c r="S447" s="2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5.75" customHeight="1">
      <c r="B448" s="15"/>
      <c r="C448" s="15"/>
      <c r="D448" s="16"/>
      <c r="E448" s="16"/>
      <c r="F448" s="17"/>
      <c r="G448" s="18"/>
      <c r="H448" s="16"/>
      <c r="I448" s="16"/>
      <c r="J448" s="16"/>
      <c r="K448" s="16"/>
      <c r="L448" s="16"/>
      <c r="M448" s="16"/>
      <c r="N448" s="19"/>
      <c r="O448" s="15"/>
      <c r="P448" s="16"/>
      <c r="Q448" s="16"/>
      <c r="R448" s="20"/>
      <c r="S448" s="2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2:28" ht="15.75" customHeight="1">
      <c r="B449" s="15"/>
      <c r="C449" s="15"/>
      <c r="D449" s="16"/>
      <c r="E449" s="16"/>
      <c r="F449" s="17"/>
      <c r="G449" s="18"/>
      <c r="H449" s="16"/>
      <c r="I449" s="16"/>
      <c r="J449" s="16"/>
      <c r="K449" s="16"/>
      <c r="L449" s="16"/>
      <c r="M449" s="16"/>
      <c r="N449" s="19"/>
      <c r="O449" s="15"/>
      <c r="P449" s="16"/>
      <c r="Q449" s="16"/>
      <c r="R449" s="20"/>
      <c r="S449" s="2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2:28" ht="15.75" customHeight="1">
      <c r="B450" s="15"/>
      <c r="C450" s="15"/>
      <c r="D450" s="16"/>
      <c r="E450" s="16"/>
      <c r="F450" s="17"/>
      <c r="G450" s="18"/>
      <c r="H450" s="16"/>
      <c r="I450" s="16"/>
      <c r="J450" s="16"/>
      <c r="K450" s="16"/>
      <c r="L450" s="16"/>
      <c r="M450" s="16"/>
      <c r="N450" s="19"/>
      <c r="O450" s="15"/>
      <c r="P450" s="16"/>
      <c r="Q450" s="16"/>
      <c r="R450" s="20"/>
      <c r="S450" s="2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2:28" ht="15.75" customHeight="1">
      <c r="B451" s="15"/>
      <c r="C451" s="15"/>
      <c r="D451" s="16"/>
      <c r="E451" s="16"/>
      <c r="F451" s="17"/>
      <c r="G451" s="18"/>
      <c r="H451" s="16"/>
      <c r="I451" s="16"/>
      <c r="J451" s="16"/>
      <c r="K451" s="16"/>
      <c r="L451" s="16"/>
      <c r="M451" s="16"/>
      <c r="N451" s="19"/>
      <c r="O451" s="15"/>
      <c r="P451" s="16"/>
      <c r="Q451" s="16"/>
      <c r="R451" s="20"/>
      <c r="S451" s="2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2:28" ht="15.75" customHeight="1">
      <c r="B452" s="15"/>
      <c r="C452" s="15"/>
      <c r="D452" s="16"/>
      <c r="E452" s="16"/>
      <c r="F452" s="17"/>
      <c r="G452" s="18"/>
      <c r="H452" s="16"/>
      <c r="I452" s="16"/>
      <c r="J452" s="16"/>
      <c r="K452" s="16"/>
      <c r="L452" s="16"/>
      <c r="M452" s="16"/>
      <c r="N452" s="19"/>
      <c r="O452" s="15"/>
      <c r="P452" s="16"/>
      <c r="Q452" s="16"/>
      <c r="R452" s="20"/>
      <c r="S452" s="2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2:28" ht="15.75" customHeight="1">
      <c r="B453" s="15"/>
      <c r="C453" s="15"/>
      <c r="D453" s="16"/>
      <c r="E453" s="16"/>
      <c r="F453" s="17"/>
      <c r="G453" s="18"/>
      <c r="H453" s="16"/>
      <c r="I453" s="16"/>
      <c r="J453" s="16"/>
      <c r="K453" s="16"/>
      <c r="L453" s="16"/>
      <c r="M453" s="16"/>
      <c r="N453" s="19"/>
      <c r="O453" s="15"/>
      <c r="P453" s="16"/>
      <c r="Q453" s="16"/>
      <c r="R453" s="20"/>
      <c r="S453" s="2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2:28" ht="15.75" customHeight="1">
      <c r="B454" s="15"/>
      <c r="C454" s="15"/>
      <c r="D454" s="16"/>
      <c r="E454" s="16"/>
      <c r="F454" s="17"/>
      <c r="G454" s="18"/>
      <c r="H454" s="16"/>
      <c r="I454" s="16"/>
      <c r="J454" s="16"/>
      <c r="K454" s="16"/>
      <c r="L454" s="16"/>
      <c r="M454" s="16"/>
      <c r="N454" s="19"/>
      <c r="O454" s="15"/>
      <c r="P454" s="16"/>
      <c r="Q454" s="16"/>
      <c r="R454" s="20"/>
      <c r="S454" s="2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2:28" ht="15.75" customHeight="1">
      <c r="B455" s="15"/>
      <c r="C455" s="15"/>
      <c r="D455" s="16"/>
      <c r="E455" s="16"/>
      <c r="F455" s="17"/>
      <c r="G455" s="18"/>
      <c r="H455" s="16"/>
      <c r="I455" s="16"/>
      <c r="J455" s="16"/>
      <c r="K455" s="16"/>
      <c r="L455" s="16"/>
      <c r="M455" s="16"/>
      <c r="N455" s="19"/>
      <c r="O455" s="15"/>
      <c r="P455" s="16"/>
      <c r="Q455" s="16"/>
      <c r="R455" s="20"/>
      <c r="S455" s="2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2:28" ht="15.75" customHeight="1">
      <c r="B456" s="15"/>
      <c r="C456" s="15"/>
      <c r="D456" s="16"/>
      <c r="E456" s="16"/>
      <c r="F456" s="17"/>
      <c r="G456" s="18"/>
      <c r="H456" s="16"/>
      <c r="I456" s="16"/>
      <c r="J456" s="16"/>
      <c r="K456" s="16"/>
      <c r="L456" s="16"/>
      <c r="M456" s="16"/>
      <c r="N456" s="19"/>
      <c r="O456" s="15"/>
      <c r="P456" s="16"/>
      <c r="Q456" s="16"/>
      <c r="R456" s="20"/>
      <c r="S456" s="2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2:28" ht="15.75" customHeight="1">
      <c r="B457" s="15"/>
      <c r="C457" s="15"/>
      <c r="D457" s="16"/>
      <c r="E457" s="16"/>
      <c r="F457" s="17"/>
      <c r="G457" s="18"/>
      <c r="H457" s="16"/>
      <c r="I457" s="16"/>
      <c r="J457" s="16"/>
      <c r="K457" s="16"/>
      <c r="L457" s="16"/>
      <c r="M457" s="16"/>
      <c r="N457" s="19"/>
      <c r="O457" s="15"/>
      <c r="P457" s="16"/>
      <c r="Q457" s="16"/>
      <c r="R457" s="20"/>
      <c r="S457" s="2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2:28" ht="15.75" customHeight="1">
      <c r="B458" s="15"/>
      <c r="C458" s="15"/>
      <c r="D458" s="16"/>
      <c r="E458" s="16"/>
      <c r="F458" s="17"/>
      <c r="G458" s="18"/>
      <c r="H458" s="16"/>
      <c r="I458" s="16"/>
      <c r="J458" s="16"/>
      <c r="K458" s="16"/>
      <c r="L458" s="16"/>
      <c r="M458" s="16"/>
      <c r="N458" s="19"/>
      <c r="O458" s="15"/>
      <c r="P458" s="16"/>
      <c r="Q458" s="16"/>
      <c r="R458" s="20"/>
      <c r="S458" s="2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2:28" ht="15.75" customHeight="1">
      <c r="B459" s="15"/>
      <c r="C459" s="15"/>
      <c r="D459" s="16"/>
      <c r="E459" s="16"/>
      <c r="F459" s="17"/>
      <c r="G459" s="18"/>
      <c r="H459" s="16"/>
      <c r="I459" s="16"/>
      <c r="J459" s="16"/>
      <c r="K459" s="16"/>
      <c r="L459" s="16"/>
      <c r="M459" s="16"/>
      <c r="N459" s="19"/>
      <c r="O459" s="15"/>
      <c r="P459" s="16"/>
      <c r="Q459" s="16"/>
      <c r="R459" s="20"/>
      <c r="S459" s="2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2:28" ht="15.75" customHeight="1">
      <c r="B460" s="15"/>
      <c r="C460" s="15"/>
      <c r="D460" s="16"/>
      <c r="E460" s="16"/>
      <c r="F460" s="17"/>
      <c r="G460" s="18"/>
      <c r="H460" s="16"/>
      <c r="I460" s="16"/>
      <c r="J460" s="16"/>
      <c r="K460" s="16"/>
      <c r="L460" s="16"/>
      <c r="M460" s="16"/>
      <c r="N460" s="19"/>
      <c r="O460" s="15"/>
      <c r="P460" s="16"/>
      <c r="Q460" s="16"/>
      <c r="R460" s="20"/>
      <c r="S460" s="2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2:28" ht="15.75" customHeight="1">
      <c r="B461" s="15"/>
      <c r="C461" s="15"/>
      <c r="D461" s="16"/>
      <c r="E461" s="16"/>
      <c r="F461" s="17"/>
      <c r="G461" s="18"/>
      <c r="H461" s="16"/>
      <c r="I461" s="16"/>
      <c r="J461" s="16"/>
      <c r="K461" s="16"/>
      <c r="L461" s="16"/>
      <c r="M461" s="16"/>
      <c r="N461" s="19"/>
      <c r="O461" s="15"/>
      <c r="P461" s="16"/>
      <c r="Q461" s="16"/>
      <c r="R461" s="20"/>
      <c r="S461" s="2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2:28" ht="15.75" customHeight="1">
      <c r="B462" s="15"/>
      <c r="C462" s="15"/>
      <c r="D462" s="16"/>
      <c r="E462" s="16"/>
      <c r="F462" s="17"/>
      <c r="G462" s="18"/>
      <c r="H462" s="16"/>
      <c r="I462" s="16"/>
      <c r="J462" s="16"/>
      <c r="K462" s="16"/>
      <c r="L462" s="16"/>
      <c r="M462" s="16"/>
      <c r="N462" s="19"/>
      <c r="O462" s="15"/>
      <c r="P462" s="16"/>
      <c r="Q462" s="16"/>
      <c r="R462" s="20"/>
      <c r="S462" s="2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2:28" ht="15.75" customHeight="1">
      <c r="B463" s="15"/>
      <c r="C463" s="15"/>
      <c r="D463" s="16"/>
      <c r="E463" s="16"/>
      <c r="F463" s="17"/>
      <c r="G463" s="18"/>
      <c r="H463" s="16"/>
      <c r="I463" s="16"/>
      <c r="J463" s="16"/>
      <c r="K463" s="16"/>
      <c r="L463" s="16"/>
      <c r="M463" s="16"/>
      <c r="N463" s="19"/>
      <c r="O463" s="15"/>
      <c r="P463" s="16"/>
      <c r="Q463" s="16"/>
      <c r="R463" s="20"/>
      <c r="S463" s="2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2:28" ht="15.75" customHeight="1">
      <c r="B464" s="15"/>
      <c r="C464" s="15"/>
      <c r="D464" s="16"/>
      <c r="E464" s="16"/>
      <c r="F464" s="17"/>
      <c r="G464" s="18"/>
      <c r="H464" s="16"/>
      <c r="I464" s="16"/>
      <c r="J464" s="16"/>
      <c r="K464" s="16"/>
      <c r="L464" s="16"/>
      <c r="M464" s="16"/>
      <c r="N464" s="19"/>
      <c r="O464" s="15"/>
      <c r="P464" s="16"/>
      <c r="Q464" s="16"/>
      <c r="R464" s="20"/>
      <c r="S464" s="2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2:28" ht="15.75" customHeight="1">
      <c r="B465" s="15"/>
      <c r="C465" s="15"/>
      <c r="D465" s="16"/>
      <c r="E465" s="16"/>
      <c r="F465" s="17"/>
      <c r="G465" s="18"/>
      <c r="H465" s="16"/>
      <c r="I465" s="16"/>
      <c r="J465" s="16"/>
      <c r="K465" s="16"/>
      <c r="L465" s="16"/>
      <c r="M465" s="16"/>
      <c r="N465" s="19"/>
      <c r="O465" s="15"/>
      <c r="P465" s="16"/>
      <c r="Q465" s="16"/>
      <c r="R465" s="20"/>
      <c r="S465" s="2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2:28" ht="15.75" customHeight="1">
      <c r="B466" s="15"/>
      <c r="C466" s="15"/>
      <c r="D466" s="16"/>
      <c r="E466" s="16"/>
      <c r="F466" s="17"/>
      <c r="G466" s="18"/>
      <c r="H466" s="16"/>
      <c r="I466" s="16"/>
      <c r="J466" s="16"/>
      <c r="K466" s="16"/>
      <c r="L466" s="16"/>
      <c r="M466" s="16"/>
      <c r="N466" s="19"/>
      <c r="O466" s="15"/>
      <c r="P466" s="16"/>
      <c r="Q466" s="16"/>
      <c r="R466" s="20"/>
      <c r="S466" s="2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2:28" ht="15.75" customHeight="1">
      <c r="B467" s="15"/>
      <c r="C467" s="15"/>
      <c r="D467" s="16"/>
      <c r="E467" s="16"/>
      <c r="F467" s="17"/>
      <c r="G467" s="18"/>
      <c r="H467" s="16"/>
      <c r="I467" s="16"/>
      <c r="J467" s="16"/>
      <c r="K467" s="16"/>
      <c r="L467" s="16"/>
      <c r="M467" s="16"/>
      <c r="N467" s="19"/>
      <c r="O467" s="15"/>
      <c r="P467" s="16"/>
      <c r="Q467" s="16"/>
      <c r="R467" s="20"/>
      <c r="S467" s="2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2:28" ht="15.75" customHeight="1">
      <c r="B468" s="15"/>
      <c r="C468" s="15"/>
      <c r="D468" s="16"/>
      <c r="E468" s="16"/>
      <c r="F468" s="17"/>
      <c r="G468" s="18"/>
      <c r="H468" s="16"/>
      <c r="I468" s="16"/>
      <c r="J468" s="16"/>
      <c r="K468" s="16"/>
      <c r="L468" s="16"/>
      <c r="M468" s="16"/>
      <c r="N468" s="19"/>
      <c r="O468" s="15"/>
      <c r="P468" s="16"/>
      <c r="Q468" s="16"/>
      <c r="R468" s="20"/>
      <c r="S468" s="2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2:28" ht="15.75" customHeight="1">
      <c r="B469" s="15"/>
      <c r="C469" s="15"/>
      <c r="D469" s="16"/>
      <c r="E469" s="16"/>
      <c r="F469" s="17"/>
      <c r="G469" s="18"/>
      <c r="H469" s="16"/>
      <c r="I469" s="16"/>
      <c r="J469" s="16"/>
      <c r="K469" s="16"/>
      <c r="L469" s="16"/>
      <c r="M469" s="16"/>
      <c r="N469" s="19"/>
      <c r="O469" s="15"/>
      <c r="P469" s="16"/>
      <c r="Q469" s="16"/>
      <c r="R469" s="20"/>
      <c r="S469" s="2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2:28" ht="15.75" customHeight="1">
      <c r="B470" s="15"/>
      <c r="C470" s="15"/>
      <c r="D470" s="16"/>
      <c r="E470" s="16"/>
      <c r="F470" s="17"/>
      <c r="G470" s="18"/>
      <c r="H470" s="16"/>
      <c r="I470" s="16"/>
      <c r="J470" s="16"/>
      <c r="K470" s="16"/>
      <c r="L470" s="16"/>
      <c r="M470" s="16"/>
      <c r="N470" s="19"/>
      <c r="O470" s="15"/>
      <c r="P470" s="16"/>
      <c r="Q470" s="16"/>
      <c r="R470" s="20"/>
      <c r="S470" s="2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2:28" ht="15.75" customHeight="1">
      <c r="B471" s="15"/>
      <c r="C471" s="15"/>
      <c r="D471" s="16"/>
      <c r="E471" s="16"/>
      <c r="F471" s="17"/>
      <c r="G471" s="18"/>
      <c r="H471" s="16"/>
      <c r="I471" s="16"/>
      <c r="J471" s="16"/>
      <c r="K471" s="16"/>
      <c r="L471" s="16"/>
      <c r="M471" s="16"/>
      <c r="N471" s="19"/>
      <c r="O471" s="15"/>
      <c r="P471" s="16"/>
      <c r="Q471" s="16"/>
      <c r="R471" s="20"/>
      <c r="S471" s="2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2:28" ht="15.75" customHeight="1">
      <c r="B472" s="15"/>
      <c r="C472" s="15"/>
      <c r="D472" s="16"/>
      <c r="E472" s="16"/>
      <c r="F472" s="17"/>
      <c r="G472" s="18"/>
      <c r="H472" s="16"/>
      <c r="I472" s="16"/>
      <c r="J472" s="16"/>
      <c r="K472" s="16"/>
      <c r="L472" s="16"/>
      <c r="M472" s="16"/>
      <c r="N472" s="19"/>
      <c r="O472" s="15"/>
      <c r="P472" s="16"/>
      <c r="Q472" s="16"/>
      <c r="R472" s="20"/>
      <c r="S472" s="2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2:28" ht="15.75" customHeight="1">
      <c r="B473" s="15"/>
      <c r="C473" s="21"/>
      <c r="D473" s="16"/>
      <c r="E473" s="16"/>
      <c r="F473" s="17"/>
      <c r="G473" s="18"/>
      <c r="H473" s="16"/>
      <c r="I473" s="16"/>
      <c r="J473" s="16"/>
      <c r="K473" s="16"/>
      <c r="L473" s="16"/>
      <c r="M473" s="16"/>
      <c r="N473" s="19"/>
      <c r="O473" s="15"/>
      <c r="P473" s="16"/>
      <c r="Q473" s="16"/>
      <c r="R473" s="20"/>
      <c r="S473" s="2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2:28" ht="15.75" customHeight="1">
      <c r="B474" s="15"/>
      <c r="C474" s="15"/>
      <c r="D474" s="16"/>
      <c r="E474" s="16"/>
      <c r="F474" s="17"/>
      <c r="G474" s="18"/>
      <c r="H474" s="16"/>
      <c r="I474" s="16"/>
      <c r="J474" s="16"/>
      <c r="K474" s="16"/>
      <c r="L474" s="16"/>
      <c r="M474" s="16"/>
      <c r="N474" s="19"/>
      <c r="O474" s="15"/>
      <c r="P474" s="16"/>
      <c r="Q474" s="16"/>
      <c r="R474" s="20"/>
      <c r="S474" s="2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2:28" ht="15.75" customHeight="1">
      <c r="B475" s="15"/>
      <c r="C475" s="15"/>
      <c r="D475" s="16"/>
      <c r="E475" s="16"/>
      <c r="F475" s="17"/>
      <c r="G475" s="18"/>
      <c r="H475" s="16"/>
      <c r="I475" s="16"/>
      <c r="J475" s="16"/>
      <c r="K475" s="16"/>
      <c r="L475" s="16"/>
      <c r="M475" s="16"/>
      <c r="N475" s="19"/>
      <c r="O475" s="15"/>
      <c r="P475" s="16"/>
      <c r="Q475" s="16"/>
      <c r="R475" s="20"/>
      <c r="S475" s="2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2:28" ht="15.75" customHeight="1">
      <c r="B476" s="15"/>
      <c r="C476" s="15"/>
      <c r="D476" s="16"/>
      <c r="E476" s="16"/>
      <c r="F476" s="17"/>
      <c r="G476" s="18"/>
      <c r="H476" s="16"/>
      <c r="I476" s="16"/>
      <c r="J476" s="16"/>
      <c r="K476" s="16"/>
      <c r="L476" s="16"/>
      <c r="M476" s="16"/>
      <c r="N476" s="19"/>
      <c r="O476" s="15"/>
      <c r="P476" s="16"/>
      <c r="Q476" s="16"/>
      <c r="R476" s="20"/>
      <c r="S476" s="2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2:28" ht="15.75" customHeight="1">
      <c r="B477" s="15"/>
      <c r="C477" s="15"/>
      <c r="D477" s="16"/>
      <c r="E477" s="16"/>
      <c r="F477" s="17"/>
      <c r="G477" s="18"/>
      <c r="H477" s="16"/>
      <c r="I477" s="16"/>
      <c r="J477" s="16"/>
      <c r="K477" s="16"/>
      <c r="L477" s="16"/>
      <c r="M477" s="16"/>
      <c r="N477" s="19"/>
      <c r="O477" s="15"/>
      <c r="P477" s="16"/>
      <c r="Q477" s="16"/>
      <c r="R477" s="20"/>
      <c r="S477" s="2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2:28" ht="15.75" customHeight="1">
      <c r="B478" s="15"/>
      <c r="C478" s="15"/>
      <c r="D478" s="16"/>
      <c r="E478" s="16"/>
      <c r="F478" s="17"/>
      <c r="G478" s="18"/>
      <c r="H478" s="16"/>
      <c r="I478" s="16"/>
      <c r="J478" s="16"/>
      <c r="K478" s="16"/>
      <c r="L478" s="16"/>
      <c r="M478" s="16"/>
      <c r="N478" s="19"/>
      <c r="O478" s="15"/>
      <c r="P478" s="16"/>
      <c r="Q478" s="16"/>
      <c r="R478" s="20"/>
      <c r="S478" s="2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2:28" ht="15.75" customHeight="1">
      <c r="B479" s="15"/>
      <c r="C479" s="21"/>
      <c r="D479" s="16"/>
      <c r="E479" s="16"/>
      <c r="F479" s="17"/>
      <c r="G479" s="18"/>
      <c r="H479" s="16"/>
      <c r="I479" s="16"/>
      <c r="J479" s="16"/>
      <c r="K479" s="16"/>
      <c r="L479" s="16"/>
      <c r="M479" s="16"/>
      <c r="N479" s="19"/>
      <c r="O479" s="15"/>
      <c r="P479" s="16"/>
      <c r="Q479" s="16"/>
      <c r="R479" s="20"/>
      <c r="S479" s="2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2:28" ht="15.75" customHeight="1">
      <c r="B480" s="15"/>
      <c r="C480" s="15"/>
      <c r="D480" s="16"/>
      <c r="E480" s="16"/>
      <c r="F480" s="17"/>
      <c r="G480" s="18"/>
      <c r="H480" s="16"/>
      <c r="I480" s="16"/>
      <c r="J480" s="16"/>
      <c r="K480" s="16"/>
      <c r="L480" s="16"/>
      <c r="M480" s="16"/>
      <c r="N480" s="19"/>
      <c r="O480" s="15"/>
      <c r="P480" s="16"/>
      <c r="Q480" s="16"/>
      <c r="R480" s="20"/>
      <c r="S480" s="2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2:28" ht="15.75" customHeight="1">
      <c r="B481" s="15"/>
      <c r="C481" s="15"/>
      <c r="D481" s="16"/>
      <c r="E481" s="16"/>
      <c r="F481" s="17"/>
      <c r="G481" s="18"/>
      <c r="H481" s="16"/>
      <c r="I481" s="16"/>
      <c r="J481" s="16"/>
      <c r="K481" s="16"/>
      <c r="L481" s="16"/>
      <c r="M481" s="16"/>
      <c r="N481" s="19"/>
      <c r="O481" s="15"/>
      <c r="P481" s="16"/>
      <c r="Q481" s="16"/>
      <c r="R481" s="20"/>
      <c r="S481" s="2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2:28" ht="15.75" customHeight="1">
      <c r="B482" s="15"/>
      <c r="C482" s="15"/>
      <c r="D482" s="16"/>
      <c r="E482" s="16"/>
      <c r="F482" s="17"/>
      <c r="G482" s="18"/>
      <c r="H482" s="16"/>
      <c r="I482" s="16"/>
      <c r="J482" s="16"/>
      <c r="K482" s="16"/>
      <c r="L482" s="16"/>
      <c r="M482" s="16"/>
      <c r="N482" s="19"/>
      <c r="O482" s="15"/>
      <c r="P482" s="16"/>
      <c r="Q482" s="16"/>
      <c r="R482" s="20"/>
      <c r="S482" s="2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2:28" ht="15.75" customHeight="1">
      <c r="B483" s="15"/>
      <c r="C483" s="15"/>
      <c r="D483" s="16"/>
      <c r="E483" s="16"/>
      <c r="F483" s="17"/>
      <c r="G483" s="18"/>
      <c r="H483" s="16"/>
      <c r="I483" s="16"/>
      <c r="J483" s="16"/>
      <c r="K483" s="16"/>
      <c r="L483" s="16"/>
      <c r="M483" s="16"/>
      <c r="N483" s="19"/>
      <c r="O483" s="15"/>
      <c r="P483" s="16"/>
      <c r="Q483" s="16"/>
      <c r="R483" s="20"/>
      <c r="S483" s="2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2:28" ht="15.75" customHeight="1">
      <c r="B484" s="15"/>
      <c r="C484" s="15"/>
      <c r="D484" s="16"/>
      <c r="E484" s="16"/>
      <c r="F484" s="17"/>
      <c r="G484" s="18"/>
      <c r="H484" s="16"/>
      <c r="I484" s="16"/>
      <c r="J484" s="16"/>
      <c r="K484" s="16"/>
      <c r="L484" s="16"/>
      <c r="M484" s="16"/>
      <c r="N484" s="19"/>
      <c r="O484" s="15"/>
      <c r="P484" s="16"/>
      <c r="Q484" s="16"/>
      <c r="R484" s="20"/>
      <c r="S484" s="2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2:28" ht="15.75" customHeight="1">
      <c r="B485" s="15"/>
      <c r="C485" s="15"/>
      <c r="D485" s="16"/>
      <c r="E485" s="16"/>
      <c r="F485" s="17"/>
      <c r="G485" s="18"/>
      <c r="H485" s="16"/>
      <c r="I485" s="16"/>
      <c r="J485" s="16"/>
      <c r="K485" s="16"/>
      <c r="L485" s="16"/>
      <c r="M485" s="16"/>
      <c r="N485" s="19"/>
      <c r="O485" s="15"/>
      <c r="P485" s="16"/>
      <c r="Q485" s="16"/>
      <c r="R485" s="20"/>
      <c r="S485" s="2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2:28" ht="15.75" customHeight="1">
      <c r="B486" s="15"/>
      <c r="C486" s="15"/>
      <c r="D486" s="16"/>
      <c r="E486" s="16"/>
      <c r="F486" s="17"/>
      <c r="G486" s="18"/>
      <c r="H486" s="16"/>
      <c r="I486" s="16"/>
      <c r="J486" s="16"/>
      <c r="K486" s="16"/>
      <c r="L486" s="16"/>
      <c r="M486" s="16"/>
      <c r="N486" s="19"/>
      <c r="O486" s="15"/>
      <c r="P486" s="16"/>
      <c r="Q486" s="16"/>
      <c r="R486" s="20"/>
      <c r="S486" s="2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2:28" ht="15.75" customHeight="1">
      <c r="B487" s="15"/>
      <c r="C487" s="21"/>
      <c r="D487" s="16"/>
      <c r="E487" s="16"/>
      <c r="F487" s="17"/>
      <c r="G487" s="18"/>
      <c r="H487" s="16"/>
      <c r="I487" s="16"/>
      <c r="J487" s="16"/>
      <c r="K487" s="16"/>
      <c r="L487" s="16"/>
      <c r="M487" s="16"/>
      <c r="N487" s="19"/>
      <c r="O487" s="15"/>
      <c r="P487" s="16"/>
      <c r="Q487" s="16"/>
      <c r="R487" s="20"/>
      <c r="S487" s="2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2:28" ht="15.75" customHeight="1">
      <c r="B488" s="15"/>
      <c r="C488" s="21"/>
      <c r="D488" s="16"/>
      <c r="E488" s="16"/>
      <c r="F488" s="17"/>
      <c r="G488" s="18"/>
      <c r="H488" s="16"/>
      <c r="I488" s="16"/>
      <c r="J488" s="16"/>
      <c r="K488" s="16"/>
      <c r="L488" s="16"/>
      <c r="M488" s="16"/>
      <c r="N488" s="19"/>
      <c r="O488" s="15"/>
      <c r="P488" s="16"/>
      <c r="Q488" s="16"/>
      <c r="R488" s="20"/>
      <c r="S488" s="2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2:28" ht="15.75" customHeight="1">
      <c r="B489" s="15"/>
      <c r="C489" s="15"/>
      <c r="D489" s="16"/>
      <c r="E489" s="16"/>
      <c r="F489" s="17"/>
      <c r="G489" s="18"/>
      <c r="H489" s="16"/>
      <c r="I489" s="16"/>
      <c r="J489" s="16"/>
      <c r="K489" s="16"/>
      <c r="L489" s="16"/>
      <c r="M489" s="16"/>
      <c r="N489" s="19"/>
      <c r="O489" s="15"/>
      <c r="P489" s="16"/>
      <c r="Q489" s="16"/>
      <c r="R489" s="20"/>
      <c r="S489" s="2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2:28" ht="15.75" customHeight="1">
      <c r="B490" s="15"/>
      <c r="C490" s="21"/>
      <c r="D490" s="16"/>
      <c r="E490" s="16"/>
      <c r="F490" s="17"/>
      <c r="G490" s="18"/>
      <c r="H490" s="16"/>
      <c r="I490" s="16"/>
      <c r="J490" s="16"/>
      <c r="K490" s="16"/>
      <c r="L490" s="16"/>
      <c r="M490" s="16"/>
      <c r="N490" s="19"/>
      <c r="O490" s="15"/>
      <c r="P490" s="16"/>
      <c r="Q490" s="16"/>
      <c r="R490" s="20"/>
      <c r="S490" s="2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2:28" ht="15.75" customHeight="1">
      <c r="B491" s="15"/>
      <c r="C491" s="21"/>
      <c r="D491" s="16"/>
      <c r="E491" s="16"/>
      <c r="F491" s="17"/>
      <c r="G491" s="18"/>
      <c r="H491" s="16"/>
      <c r="I491" s="16"/>
      <c r="J491" s="16"/>
      <c r="K491" s="16"/>
      <c r="L491" s="16"/>
      <c r="M491" s="16"/>
      <c r="N491" s="19"/>
      <c r="O491" s="15"/>
      <c r="P491" s="16"/>
      <c r="Q491" s="16"/>
      <c r="R491" s="20"/>
      <c r="S491" s="2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2:28" ht="15.75" customHeight="1">
      <c r="B492" s="15"/>
      <c r="C492" s="21"/>
      <c r="D492" s="16"/>
      <c r="E492" s="16"/>
      <c r="F492" s="17"/>
      <c r="G492" s="18"/>
      <c r="H492" s="16"/>
      <c r="I492" s="16"/>
      <c r="J492" s="16"/>
      <c r="K492" s="16"/>
      <c r="L492" s="16"/>
      <c r="M492" s="16"/>
      <c r="N492" s="19"/>
      <c r="O492" s="15"/>
      <c r="P492" s="16"/>
      <c r="Q492" s="16"/>
      <c r="R492" s="20"/>
      <c r="S492" s="2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2:28" ht="15.75" customHeight="1">
      <c r="B493" s="15"/>
      <c r="C493" s="21"/>
      <c r="D493" s="16"/>
      <c r="E493" s="16"/>
      <c r="F493" s="17"/>
      <c r="G493" s="18"/>
      <c r="H493" s="16"/>
      <c r="I493" s="16"/>
      <c r="J493" s="16"/>
      <c r="K493" s="16"/>
      <c r="L493" s="16"/>
      <c r="M493" s="16"/>
      <c r="N493" s="19"/>
      <c r="O493" s="15"/>
      <c r="P493" s="16"/>
      <c r="Q493" s="16"/>
      <c r="R493" s="20"/>
      <c r="S493" s="2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2:28" ht="15.75" customHeight="1">
      <c r="B494" s="15"/>
      <c r="C494" s="15"/>
      <c r="D494" s="16"/>
      <c r="E494" s="16"/>
      <c r="F494" s="17"/>
      <c r="G494" s="18"/>
      <c r="H494" s="16"/>
      <c r="I494" s="16"/>
      <c r="J494" s="16"/>
      <c r="K494" s="16"/>
      <c r="L494" s="16"/>
      <c r="M494" s="16"/>
      <c r="N494" s="19"/>
      <c r="O494" s="15"/>
      <c r="P494" s="16"/>
      <c r="Q494" s="16"/>
      <c r="R494" s="20"/>
      <c r="S494" s="2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2:28" ht="15.75" customHeight="1">
      <c r="B495" s="15"/>
      <c r="C495" s="15"/>
      <c r="D495" s="16"/>
      <c r="E495" s="16"/>
      <c r="F495" s="17"/>
      <c r="G495" s="18"/>
      <c r="H495" s="16"/>
      <c r="I495" s="16"/>
      <c r="J495" s="16"/>
      <c r="K495" s="16"/>
      <c r="L495" s="16"/>
      <c r="M495" s="16"/>
      <c r="N495" s="19"/>
      <c r="O495" s="15"/>
      <c r="P495" s="16"/>
      <c r="Q495" s="16"/>
      <c r="R495" s="20"/>
      <c r="S495" s="2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2:28" ht="15.75" customHeight="1">
      <c r="B496" s="15"/>
      <c r="C496" s="15"/>
      <c r="D496" s="16"/>
      <c r="E496" s="16"/>
      <c r="F496" s="17"/>
      <c r="G496" s="18"/>
      <c r="H496" s="16"/>
      <c r="I496" s="16"/>
      <c r="J496" s="16"/>
      <c r="K496" s="16"/>
      <c r="L496" s="16"/>
      <c r="M496" s="16"/>
      <c r="N496" s="19"/>
      <c r="O496" s="15"/>
      <c r="P496" s="16"/>
      <c r="Q496" s="16"/>
      <c r="R496" s="20"/>
      <c r="S496" s="2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2:28" ht="15.75" customHeight="1">
      <c r="B497" s="15"/>
      <c r="C497" s="15"/>
      <c r="D497" s="16"/>
      <c r="E497" s="16"/>
      <c r="F497" s="17"/>
      <c r="G497" s="18"/>
      <c r="H497" s="16"/>
      <c r="I497" s="16"/>
      <c r="J497" s="16"/>
      <c r="K497" s="16"/>
      <c r="L497" s="16"/>
      <c r="M497" s="16"/>
      <c r="N497" s="19"/>
      <c r="O497" s="15"/>
      <c r="P497" s="16"/>
      <c r="Q497" s="16"/>
      <c r="R497" s="20"/>
      <c r="S497" s="2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2:28" ht="15.75" customHeight="1">
      <c r="B498" s="15"/>
      <c r="C498" s="21"/>
      <c r="D498" s="16"/>
      <c r="E498" s="16"/>
      <c r="F498" s="17"/>
      <c r="G498" s="18"/>
      <c r="H498" s="16"/>
      <c r="I498" s="16"/>
      <c r="J498" s="16"/>
      <c r="K498" s="16"/>
      <c r="L498" s="16"/>
      <c r="M498" s="16"/>
      <c r="N498" s="19"/>
      <c r="O498" s="15"/>
      <c r="P498" s="16"/>
      <c r="Q498" s="16"/>
      <c r="R498" s="20"/>
      <c r="S498" s="2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2:28" ht="15.75" customHeight="1">
      <c r="B499" s="15"/>
      <c r="C499" s="21"/>
      <c r="D499" s="16"/>
      <c r="E499" s="16"/>
      <c r="F499" s="17"/>
      <c r="G499" s="18"/>
      <c r="H499" s="16"/>
      <c r="I499" s="16"/>
      <c r="J499" s="16"/>
      <c r="K499" s="16"/>
      <c r="L499" s="16"/>
      <c r="M499" s="16"/>
      <c r="N499" s="19"/>
      <c r="O499" s="15"/>
      <c r="P499" s="16"/>
      <c r="Q499" s="16"/>
      <c r="R499" s="20"/>
      <c r="S499" s="2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2:28" ht="15.75" customHeight="1">
      <c r="B500" s="15"/>
      <c r="C500" s="21"/>
      <c r="D500" s="16"/>
      <c r="E500" s="16"/>
      <c r="F500" s="17"/>
      <c r="G500" s="18"/>
      <c r="H500" s="16"/>
      <c r="I500" s="16"/>
      <c r="J500" s="16"/>
      <c r="K500" s="16"/>
      <c r="L500" s="16"/>
      <c r="M500" s="16"/>
      <c r="N500" s="19"/>
      <c r="O500" s="15"/>
      <c r="P500" s="16"/>
      <c r="Q500" s="16"/>
      <c r="R500" s="20"/>
      <c r="S500" s="2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2:28" ht="15.75" customHeight="1">
      <c r="B501" s="15"/>
      <c r="C501" s="21"/>
      <c r="D501" s="16"/>
      <c r="E501" s="16"/>
      <c r="F501" s="17"/>
      <c r="G501" s="18"/>
      <c r="H501" s="16"/>
      <c r="I501" s="16"/>
      <c r="J501" s="16"/>
      <c r="K501" s="16"/>
      <c r="L501" s="16"/>
      <c r="M501" s="16"/>
      <c r="N501" s="19"/>
      <c r="O501" s="15"/>
      <c r="P501" s="16"/>
      <c r="Q501" s="16"/>
      <c r="R501" s="20"/>
      <c r="S501" s="2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2:28" ht="15.75" customHeight="1">
      <c r="B502" s="15"/>
      <c r="C502" s="21"/>
      <c r="D502" s="16"/>
      <c r="E502" s="16"/>
      <c r="F502" s="17"/>
      <c r="G502" s="18"/>
      <c r="H502" s="16"/>
      <c r="I502" s="16"/>
      <c r="J502" s="16"/>
      <c r="K502" s="16"/>
      <c r="L502" s="16"/>
      <c r="M502" s="16"/>
      <c r="N502" s="19"/>
      <c r="O502" s="15"/>
      <c r="P502" s="16"/>
      <c r="Q502" s="16"/>
      <c r="R502" s="20"/>
      <c r="S502" s="2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2:28" ht="15.75" customHeight="1">
      <c r="B503" s="15"/>
      <c r="C503" s="21"/>
      <c r="D503" s="16"/>
      <c r="E503" s="16"/>
      <c r="F503" s="17"/>
      <c r="G503" s="18"/>
      <c r="H503" s="16"/>
      <c r="I503" s="16"/>
      <c r="J503" s="16"/>
      <c r="K503" s="16"/>
      <c r="L503" s="16"/>
      <c r="M503" s="16"/>
      <c r="N503" s="19"/>
      <c r="O503" s="15"/>
      <c r="P503" s="16"/>
      <c r="Q503" s="16"/>
      <c r="R503" s="20"/>
      <c r="S503" s="2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2:28" ht="15.75" customHeight="1">
      <c r="B504" s="15"/>
      <c r="C504" s="21"/>
      <c r="D504" s="16"/>
      <c r="E504" s="16"/>
      <c r="F504" s="17"/>
      <c r="G504" s="18"/>
      <c r="H504" s="16"/>
      <c r="I504" s="16"/>
      <c r="J504" s="16"/>
      <c r="K504" s="16"/>
      <c r="L504" s="16"/>
      <c r="M504" s="16"/>
      <c r="N504" s="19"/>
      <c r="O504" s="15"/>
      <c r="P504" s="16"/>
      <c r="Q504" s="16"/>
      <c r="R504" s="20"/>
      <c r="S504" s="2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2:28" ht="15.75" customHeight="1">
      <c r="B505" s="15"/>
      <c r="C505" s="21"/>
      <c r="D505" s="16"/>
      <c r="E505" s="16"/>
      <c r="F505" s="17"/>
      <c r="G505" s="18"/>
      <c r="H505" s="16"/>
      <c r="I505" s="16"/>
      <c r="J505" s="16"/>
      <c r="K505" s="16"/>
      <c r="L505" s="16"/>
      <c r="M505" s="16"/>
      <c r="N505" s="19"/>
      <c r="O505" s="15"/>
      <c r="P505" s="16"/>
      <c r="Q505" s="16"/>
      <c r="R505" s="20"/>
      <c r="S505" s="2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2:28" ht="15.75" customHeight="1">
      <c r="B506" s="15"/>
      <c r="C506" s="21"/>
      <c r="D506" s="16"/>
      <c r="E506" s="16"/>
      <c r="F506" s="17"/>
      <c r="G506" s="18"/>
      <c r="H506" s="16"/>
      <c r="I506" s="16"/>
      <c r="J506" s="16"/>
      <c r="K506" s="16"/>
      <c r="L506" s="16"/>
      <c r="M506" s="16"/>
      <c r="N506" s="19"/>
      <c r="O506" s="15"/>
      <c r="P506" s="16"/>
      <c r="Q506" s="16"/>
      <c r="R506" s="20"/>
      <c r="S506" s="2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2:28" ht="15.75" customHeight="1">
      <c r="B507" s="15"/>
      <c r="C507" s="15"/>
      <c r="D507" s="16"/>
      <c r="E507" s="16"/>
      <c r="F507" s="17"/>
      <c r="G507" s="18"/>
      <c r="H507" s="16"/>
      <c r="I507" s="16"/>
      <c r="J507" s="16"/>
      <c r="K507" s="16"/>
      <c r="L507" s="16"/>
      <c r="M507" s="16"/>
      <c r="N507" s="19"/>
      <c r="O507" s="15"/>
      <c r="P507" s="16"/>
      <c r="Q507" s="16"/>
      <c r="R507" s="20"/>
      <c r="S507" s="2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2:28" ht="15.75" customHeight="1">
      <c r="B508" s="15"/>
      <c r="C508" s="21"/>
      <c r="D508" s="16"/>
      <c r="E508" s="16"/>
      <c r="F508" s="17"/>
      <c r="G508" s="18"/>
      <c r="H508" s="16"/>
      <c r="I508" s="16"/>
      <c r="J508" s="16"/>
      <c r="K508" s="16"/>
      <c r="L508" s="16"/>
      <c r="M508" s="16"/>
      <c r="N508" s="19"/>
      <c r="O508" s="15"/>
      <c r="P508" s="16"/>
      <c r="Q508" s="16"/>
      <c r="R508" s="20"/>
      <c r="S508" s="2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2:28" ht="15.75" customHeight="1">
      <c r="B509" s="15"/>
      <c r="C509" s="21"/>
      <c r="D509" s="16"/>
      <c r="E509" s="16"/>
      <c r="F509" s="17"/>
      <c r="G509" s="18"/>
      <c r="H509" s="16"/>
      <c r="I509" s="16"/>
      <c r="J509" s="16"/>
      <c r="K509" s="16"/>
      <c r="L509" s="16"/>
      <c r="M509" s="16"/>
      <c r="N509" s="19"/>
      <c r="O509" s="15"/>
      <c r="P509" s="16"/>
      <c r="Q509" s="16"/>
      <c r="R509" s="20"/>
      <c r="S509" s="2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2:28" ht="15.75" customHeight="1">
      <c r="B510" s="15"/>
      <c r="C510" s="21"/>
      <c r="D510" s="16"/>
      <c r="E510" s="16"/>
      <c r="F510" s="17"/>
      <c r="G510" s="18"/>
      <c r="H510" s="16"/>
      <c r="I510" s="16"/>
      <c r="J510" s="16"/>
      <c r="K510" s="16"/>
      <c r="L510" s="16"/>
      <c r="M510" s="16"/>
      <c r="N510" s="19"/>
      <c r="O510" s="15"/>
      <c r="P510" s="16"/>
      <c r="Q510" s="16"/>
      <c r="R510" s="20"/>
      <c r="S510" s="2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2:28" ht="15.75" customHeight="1">
      <c r="B511" s="15"/>
      <c r="C511" s="21"/>
      <c r="D511" s="16"/>
      <c r="E511" s="16"/>
      <c r="F511" s="17"/>
      <c r="G511" s="18"/>
      <c r="H511" s="16"/>
      <c r="I511" s="16"/>
      <c r="J511" s="16"/>
      <c r="K511" s="16"/>
      <c r="L511" s="16"/>
      <c r="M511" s="16"/>
      <c r="N511" s="19"/>
      <c r="O511" s="15"/>
      <c r="P511" s="16"/>
      <c r="Q511" s="16"/>
      <c r="R511" s="20"/>
      <c r="S511" s="2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2:28" ht="15.75" customHeight="1">
      <c r="B512" s="15"/>
      <c r="C512" s="21"/>
      <c r="D512" s="16"/>
      <c r="E512" s="16"/>
      <c r="F512" s="17"/>
      <c r="G512" s="18"/>
      <c r="H512" s="16"/>
      <c r="I512" s="16"/>
      <c r="J512" s="16"/>
      <c r="K512" s="16"/>
      <c r="L512" s="16"/>
      <c r="M512" s="16"/>
      <c r="N512" s="19"/>
      <c r="O512" s="15"/>
      <c r="P512" s="16"/>
      <c r="Q512" s="16"/>
      <c r="R512" s="20"/>
      <c r="S512" s="2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2:28" ht="15.75" customHeight="1">
      <c r="B513" s="15"/>
      <c r="C513" s="15"/>
      <c r="D513" s="16"/>
      <c r="E513" s="16"/>
      <c r="F513" s="17"/>
      <c r="G513" s="18"/>
      <c r="H513" s="16"/>
      <c r="I513" s="16"/>
      <c r="J513" s="16"/>
      <c r="K513" s="16"/>
      <c r="L513" s="16"/>
      <c r="M513" s="16"/>
      <c r="N513" s="19"/>
      <c r="O513" s="15"/>
      <c r="P513" s="16"/>
      <c r="Q513" s="16"/>
      <c r="R513" s="20"/>
      <c r="S513" s="2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2:28" ht="15.75" customHeight="1">
      <c r="B514" s="15"/>
      <c r="C514" s="21"/>
      <c r="D514" s="16"/>
      <c r="E514" s="16"/>
      <c r="F514" s="17"/>
      <c r="G514" s="18"/>
      <c r="H514" s="16"/>
      <c r="I514" s="16"/>
      <c r="J514" s="16"/>
      <c r="K514" s="16"/>
      <c r="L514" s="16"/>
      <c r="M514" s="16"/>
      <c r="N514" s="19"/>
      <c r="O514" s="15"/>
      <c r="P514" s="16"/>
      <c r="Q514" s="16"/>
      <c r="R514" s="20"/>
      <c r="S514" s="2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2:28" ht="15.75" customHeight="1">
      <c r="B515" s="15"/>
      <c r="C515" s="21"/>
      <c r="D515" s="16"/>
      <c r="E515" s="16"/>
      <c r="F515" s="17"/>
      <c r="G515" s="18"/>
      <c r="H515" s="16"/>
      <c r="I515" s="16"/>
      <c r="J515" s="16"/>
      <c r="K515" s="16"/>
      <c r="L515" s="16"/>
      <c r="M515" s="16"/>
      <c r="N515" s="19"/>
      <c r="O515" s="15"/>
      <c r="P515" s="16"/>
      <c r="Q515" s="16"/>
      <c r="R515" s="20"/>
      <c r="S515" s="2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2:28" ht="15.75" customHeight="1">
      <c r="B516" s="15"/>
      <c r="C516" s="15"/>
      <c r="D516" s="16"/>
      <c r="E516" s="16"/>
      <c r="F516" s="17"/>
      <c r="G516" s="18"/>
      <c r="H516" s="16"/>
      <c r="I516" s="16"/>
      <c r="J516" s="16"/>
      <c r="K516" s="16"/>
      <c r="L516" s="16"/>
      <c r="M516" s="16"/>
      <c r="N516" s="19"/>
      <c r="O516" s="15"/>
      <c r="P516" s="16"/>
      <c r="Q516" s="16"/>
      <c r="R516" s="20"/>
      <c r="S516" s="2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2:28" ht="15.75" customHeight="1">
      <c r="B517" s="15"/>
      <c r="C517" s="15"/>
      <c r="D517" s="16"/>
      <c r="E517" s="16"/>
      <c r="F517" s="17"/>
      <c r="G517" s="18"/>
      <c r="H517" s="16"/>
      <c r="I517" s="16"/>
      <c r="J517" s="16"/>
      <c r="K517" s="16"/>
      <c r="L517" s="16"/>
      <c r="M517" s="16"/>
      <c r="N517" s="19"/>
      <c r="O517" s="15"/>
      <c r="P517" s="16"/>
      <c r="Q517" s="16"/>
      <c r="R517" s="20"/>
      <c r="S517" s="2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2:28" ht="15.75" customHeight="1">
      <c r="B518" s="15"/>
      <c r="C518" s="15"/>
      <c r="D518" s="16"/>
      <c r="E518" s="16"/>
      <c r="F518" s="17"/>
      <c r="G518" s="18"/>
      <c r="H518" s="16"/>
      <c r="I518" s="16"/>
      <c r="J518" s="16"/>
      <c r="K518" s="16"/>
      <c r="L518" s="16"/>
      <c r="M518" s="16"/>
      <c r="N518" s="19"/>
      <c r="O518" s="15"/>
      <c r="P518" s="16"/>
      <c r="Q518" s="16"/>
      <c r="R518" s="20"/>
      <c r="S518" s="2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2:28" ht="15.75" customHeight="1">
      <c r="B519" s="15"/>
      <c r="C519" s="15"/>
      <c r="D519" s="16"/>
      <c r="E519" s="16"/>
      <c r="F519" s="17"/>
      <c r="G519" s="18"/>
      <c r="H519" s="16"/>
      <c r="I519" s="16"/>
      <c r="J519" s="16"/>
      <c r="K519" s="16"/>
      <c r="L519" s="16"/>
      <c r="M519" s="16"/>
      <c r="N519" s="19"/>
      <c r="O519" s="15"/>
      <c r="P519" s="16"/>
      <c r="Q519" s="16"/>
      <c r="R519" s="20"/>
      <c r="S519" s="2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2:28" ht="15.75" customHeight="1">
      <c r="B520" s="15"/>
      <c r="C520" s="21"/>
      <c r="D520" s="16"/>
      <c r="E520" s="16"/>
      <c r="F520" s="17"/>
      <c r="G520" s="18"/>
      <c r="H520" s="16"/>
      <c r="I520" s="16"/>
      <c r="J520" s="16"/>
      <c r="K520" s="16"/>
      <c r="L520" s="16"/>
      <c r="M520" s="16"/>
      <c r="N520" s="19"/>
      <c r="O520" s="15"/>
      <c r="P520" s="16"/>
      <c r="Q520" s="16"/>
      <c r="R520" s="20"/>
      <c r="S520" s="2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2:28" ht="15.75" customHeight="1">
      <c r="B521" s="15"/>
      <c r="C521" s="15"/>
      <c r="D521" s="16"/>
      <c r="E521" s="16"/>
      <c r="F521" s="17"/>
      <c r="G521" s="18"/>
      <c r="H521" s="16"/>
      <c r="I521" s="16"/>
      <c r="J521" s="16"/>
      <c r="K521" s="16"/>
      <c r="L521" s="16"/>
      <c r="M521" s="16"/>
      <c r="N521" s="19"/>
      <c r="O521" s="15"/>
      <c r="P521" s="16"/>
      <c r="Q521" s="16"/>
      <c r="R521" s="20"/>
      <c r="S521" s="2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2:28" ht="15.75" customHeight="1">
      <c r="B522" s="15"/>
      <c r="C522" s="15"/>
      <c r="D522" s="16"/>
      <c r="E522" s="16"/>
      <c r="F522" s="17"/>
      <c r="G522" s="18"/>
      <c r="H522" s="16"/>
      <c r="I522" s="16"/>
      <c r="J522" s="16"/>
      <c r="K522" s="16"/>
      <c r="L522" s="16"/>
      <c r="M522" s="16"/>
      <c r="N522" s="19"/>
      <c r="O522" s="15"/>
      <c r="P522" s="16"/>
      <c r="Q522" s="16"/>
      <c r="R522" s="20"/>
      <c r="S522" s="2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2:28" ht="15.75" customHeight="1">
      <c r="B523" s="15"/>
      <c r="C523" s="15"/>
      <c r="D523" s="16"/>
      <c r="E523" s="16"/>
      <c r="F523" s="17"/>
      <c r="G523" s="18"/>
      <c r="H523" s="16"/>
      <c r="I523" s="16"/>
      <c r="J523" s="16"/>
      <c r="K523" s="16"/>
      <c r="L523" s="16"/>
      <c r="M523" s="16"/>
      <c r="N523" s="19"/>
      <c r="O523" s="15"/>
      <c r="P523" s="16"/>
      <c r="Q523" s="16"/>
      <c r="R523" s="20"/>
      <c r="S523" s="20"/>
      <c r="T523" s="10"/>
      <c r="U523" s="10"/>
      <c r="V523" s="10"/>
      <c r="W523" s="10"/>
      <c r="X523" s="10"/>
      <c r="Y523" s="10"/>
      <c r="Z523" s="10"/>
      <c r="AA523" s="10"/>
      <c r="AB523" s="10"/>
    </row>
    <row r="524" spans="2:28" ht="15.75" customHeight="1">
      <c r="B524" s="15"/>
      <c r="C524" s="15"/>
      <c r="D524" s="16"/>
      <c r="E524" s="16"/>
      <c r="F524" s="17"/>
      <c r="G524" s="18"/>
      <c r="H524" s="16"/>
      <c r="I524" s="16"/>
      <c r="J524" s="16"/>
      <c r="K524" s="16"/>
      <c r="L524" s="16"/>
      <c r="M524" s="16"/>
      <c r="N524" s="19"/>
      <c r="O524" s="15"/>
      <c r="P524" s="16"/>
      <c r="Q524" s="16"/>
      <c r="R524" s="20"/>
      <c r="S524" s="20"/>
      <c r="T524" s="10"/>
      <c r="U524" s="10"/>
      <c r="V524" s="10"/>
      <c r="W524" s="10"/>
      <c r="X524" s="10"/>
      <c r="Y524" s="10"/>
      <c r="Z524" s="10"/>
      <c r="AA524" s="10"/>
      <c r="AB524" s="10"/>
    </row>
    <row r="525" spans="2:28" ht="15.75" customHeight="1">
      <c r="B525" s="15"/>
      <c r="C525" s="15"/>
      <c r="D525" s="16"/>
      <c r="E525" s="16"/>
      <c r="F525" s="17"/>
      <c r="G525" s="18"/>
      <c r="H525" s="16"/>
      <c r="I525" s="16"/>
      <c r="J525" s="16"/>
      <c r="K525" s="16"/>
      <c r="L525" s="16"/>
      <c r="M525" s="16"/>
      <c r="N525" s="19"/>
      <c r="O525" s="15"/>
      <c r="P525" s="16"/>
      <c r="Q525" s="16"/>
      <c r="R525" s="20"/>
      <c r="S525" s="20"/>
      <c r="T525" s="10"/>
      <c r="U525" s="10"/>
      <c r="V525" s="10"/>
      <c r="W525" s="10"/>
      <c r="X525" s="10"/>
      <c r="Y525" s="10"/>
      <c r="Z525" s="10"/>
      <c r="AA525" s="10"/>
      <c r="AB525" s="10"/>
    </row>
    <row r="526" spans="2:28" ht="15.75" customHeight="1">
      <c r="B526" s="15"/>
      <c r="C526" s="15"/>
      <c r="D526" s="16"/>
      <c r="E526" s="16"/>
      <c r="F526" s="17"/>
      <c r="G526" s="18"/>
      <c r="H526" s="16"/>
      <c r="I526" s="16"/>
      <c r="J526" s="16"/>
      <c r="K526" s="16"/>
      <c r="L526" s="16"/>
      <c r="M526" s="16"/>
      <c r="N526" s="19"/>
      <c r="O526" s="15"/>
      <c r="P526" s="16"/>
      <c r="Q526" s="16"/>
      <c r="R526" s="20"/>
      <c r="S526" s="20"/>
      <c r="T526" s="10"/>
      <c r="U526" s="10"/>
      <c r="V526" s="10"/>
      <c r="W526" s="10"/>
      <c r="X526" s="10"/>
      <c r="Y526" s="10"/>
      <c r="Z526" s="10"/>
      <c r="AA526" s="10"/>
      <c r="AB526" s="10"/>
    </row>
    <row r="527" spans="2:28" ht="15.75" customHeight="1">
      <c r="B527" s="15"/>
      <c r="C527" s="15"/>
      <c r="D527" s="16"/>
      <c r="E527" s="16"/>
      <c r="F527" s="17"/>
      <c r="G527" s="18"/>
      <c r="H527" s="16"/>
      <c r="I527" s="16"/>
      <c r="J527" s="16"/>
      <c r="K527" s="16"/>
      <c r="L527" s="16"/>
      <c r="M527" s="16"/>
      <c r="N527" s="19"/>
      <c r="O527" s="15"/>
      <c r="P527" s="16"/>
      <c r="Q527" s="16"/>
      <c r="R527" s="20"/>
      <c r="S527" s="2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2:28" ht="15.75" customHeight="1">
      <c r="B528" s="15"/>
      <c r="C528" s="15"/>
      <c r="D528" s="16"/>
      <c r="E528" s="16"/>
      <c r="F528" s="17"/>
      <c r="G528" s="18"/>
      <c r="H528" s="16"/>
      <c r="I528" s="16"/>
      <c r="J528" s="16"/>
      <c r="K528" s="16"/>
      <c r="L528" s="16"/>
      <c r="M528" s="16"/>
      <c r="N528" s="19"/>
      <c r="O528" s="15"/>
      <c r="P528" s="16"/>
      <c r="Q528" s="16"/>
      <c r="R528" s="20"/>
      <c r="S528" s="20"/>
      <c r="T528" s="10"/>
      <c r="U528" s="10"/>
      <c r="V528" s="10"/>
      <c r="W528" s="10"/>
      <c r="X528" s="10"/>
      <c r="Y528" s="10"/>
      <c r="Z528" s="10"/>
      <c r="AA528" s="10"/>
      <c r="AB528" s="10"/>
    </row>
    <row r="529" spans="2:28" ht="15.75" customHeight="1">
      <c r="B529" s="15"/>
      <c r="C529" s="15"/>
      <c r="D529" s="16"/>
      <c r="E529" s="16"/>
      <c r="F529" s="17"/>
      <c r="G529" s="18"/>
      <c r="H529" s="16"/>
      <c r="I529" s="16"/>
      <c r="J529" s="16"/>
      <c r="K529" s="16"/>
      <c r="L529" s="16"/>
      <c r="M529" s="16"/>
      <c r="N529" s="19"/>
      <c r="O529" s="15"/>
      <c r="P529" s="16"/>
      <c r="Q529" s="16"/>
      <c r="R529" s="20"/>
      <c r="S529" s="20"/>
      <c r="T529" s="10"/>
      <c r="U529" s="10"/>
      <c r="V529" s="10"/>
      <c r="W529" s="10"/>
      <c r="X529" s="10"/>
      <c r="Y529" s="10"/>
      <c r="Z529" s="10"/>
      <c r="AA529" s="10"/>
      <c r="AB529" s="10"/>
    </row>
    <row r="530" spans="2:28" ht="15.75" customHeight="1">
      <c r="B530" s="15"/>
      <c r="C530" s="15"/>
      <c r="D530" s="16"/>
      <c r="E530" s="16"/>
      <c r="F530" s="17"/>
      <c r="G530" s="18"/>
      <c r="H530" s="16"/>
      <c r="I530" s="16"/>
      <c r="J530" s="16"/>
      <c r="K530" s="16"/>
      <c r="L530" s="16"/>
      <c r="M530" s="16"/>
      <c r="N530" s="19"/>
      <c r="O530" s="15"/>
      <c r="P530" s="16"/>
      <c r="Q530" s="16"/>
      <c r="R530" s="20"/>
      <c r="S530" s="20"/>
      <c r="T530" s="10"/>
      <c r="U530" s="10"/>
      <c r="V530" s="10"/>
      <c r="W530" s="10"/>
      <c r="X530" s="10"/>
      <c r="Y530" s="10"/>
      <c r="Z530" s="10"/>
      <c r="AA530" s="10"/>
      <c r="AB530" s="10"/>
    </row>
    <row r="531" spans="2:28" ht="15.75" customHeight="1">
      <c r="B531" s="15"/>
      <c r="C531" s="15"/>
      <c r="D531" s="16"/>
      <c r="E531" s="16"/>
      <c r="F531" s="17"/>
      <c r="G531" s="18"/>
      <c r="H531" s="16"/>
      <c r="I531" s="16"/>
      <c r="J531" s="16"/>
      <c r="K531" s="16"/>
      <c r="L531" s="16"/>
      <c r="M531" s="16"/>
      <c r="N531" s="19"/>
      <c r="O531" s="15"/>
      <c r="P531" s="16"/>
      <c r="Q531" s="16"/>
      <c r="R531" s="20"/>
      <c r="S531" s="20"/>
      <c r="T531" s="10"/>
      <c r="U531" s="10"/>
      <c r="V531" s="10"/>
      <c r="W531" s="10"/>
      <c r="X531" s="10"/>
      <c r="Y531" s="10"/>
      <c r="Z531" s="10"/>
      <c r="AA531" s="10"/>
      <c r="AB531" s="10"/>
    </row>
    <row r="532" spans="2:28" ht="15.75" customHeight="1">
      <c r="B532" s="15"/>
      <c r="C532" s="15"/>
      <c r="D532" s="16"/>
      <c r="E532" s="16"/>
      <c r="F532" s="17"/>
      <c r="G532" s="18"/>
      <c r="H532" s="16"/>
      <c r="I532" s="16"/>
      <c r="J532" s="16"/>
      <c r="K532" s="16"/>
      <c r="L532" s="16"/>
      <c r="M532" s="16"/>
      <c r="N532" s="19"/>
      <c r="O532" s="15"/>
      <c r="P532" s="16"/>
      <c r="Q532" s="16"/>
      <c r="R532" s="20"/>
      <c r="S532" s="20"/>
      <c r="T532" s="10"/>
      <c r="U532" s="10"/>
      <c r="V532" s="10"/>
      <c r="W532" s="10"/>
      <c r="X532" s="10"/>
      <c r="Y532" s="10"/>
      <c r="Z532" s="10"/>
      <c r="AA532" s="10"/>
      <c r="AB532" s="10"/>
    </row>
    <row r="533" spans="2:28" ht="15.75" customHeight="1">
      <c r="B533" s="15"/>
      <c r="C533" s="15"/>
      <c r="D533" s="16"/>
      <c r="E533" s="16"/>
      <c r="F533" s="17"/>
      <c r="G533" s="18"/>
      <c r="H533" s="16"/>
      <c r="I533" s="16"/>
      <c r="J533" s="16"/>
      <c r="K533" s="16"/>
      <c r="L533" s="16"/>
      <c r="M533" s="16"/>
      <c r="N533" s="19"/>
      <c r="O533" s="15"/>
      <c r="P533" s="16"/>
      <c r="Q533" s="16"/>
      <c r="R533" s="20"/>
      <c r="S533" s="20"/>
      <c r="T533" s="10"/>
      <c r="U533" s="10"/>
      <c r="V533" s="10"/>
      <c r="W533" s="10"/>
      <c r="X533" s="10"/>
      <c r="Y533" s="10"/>
      <c r="Z533" s="10"/>
      <c r="AA533" s="10"/>
      <c r="AB533" s="10"/>
    </row>
    <row r="534" spans="2:28" ht="15.75" customHeight="1">
      <c r="B534" s="15"/>
      <c r="C534" s="15"/>
      <c r="D534" s="16"/>
      <c r="E534" s="16"/>
      <c r="F534" s="17"/>
      <c r="G534" s="18"/>
      <c r="H534" s="16"/>
      <c r="I534" s="16"/>
      <c r="J534" s="16"/>
      <c r="K534" s="16"/>
      <c r="L534" s="16"/>
      <c r="M534" s="16"/>
      <c r="N534" s="19"/>
      <c r="O534" s="15"/>
      <c r="P534" s="16"/>
      <c r="Q534" s="16"/>
      <c r="R534" s="20"/>
      <c r="S534" s="20"/>
      <c r="T534" s="10"/>
      <c r="U534" s="10"/>
      <c r="V534" s="10"/>
      <c r="W534" s="10"/>
      <c r="X534" s="10"/>
      <c r="Y534" s="10"/>
      <c r="Z534" s="10"/>
      <c r="AA534" s="10"/>
      <c r="AB534" s="10"/>
    </row>
    <row r="535" spans="2:28" ht="15.75" customHeight="1">
      <c r="B535" s="15"/>
      <c r="C535" s="15"/>
      <c r="D535" s="16"/>
      <c r="E535" s="16"/>
      <c r="F535" s="17"/>
      <c r="G535" s="18"/>
      <c r="H535" s="16"/>
      <c r="I535" s="16"/>
      <c r="J535" s="16"/>
      <c r="K535" s="16"/>
      <c r="L535" s="16"/>
      <c r="M535" s="16"/>
      <c r="N535" s="19"/>
      <c r="O535" s="15"/>
      <c r="P535" s="16"/>
      <c r="Q535" s="16"/>
      <c r="R535" s="20"/>
      <c r="S535" s="20"/>
      <c r="T535" s="10"/>
      <c r="U535" s="10"/>
      <c r="V535" s="10"/>
      <c r="W535" s="10"/>
      <c r="X535" s="10"/>
      <c r="Y535" s="10"/>
      <c r="Z535" s="10"/>
      <c r="AA535" s="10"/>
      <c r="AB535" s="10"/>
    </row>
    <row r="536" spans="2:28" ht="15.75" customHeight="1">
      <c r="B536" s="15"/>
      <c r="C536" s="15"/>
      <c r="D536" s="16"/>
      <c r="E536" s="16"/>
      <c r="F536" s="17"/>
      <c r="G536" s="18"/>
      <c r="H536" s="16"/>
      <c r="I536" s="16"/>
      <c r="J536" s="16"/>
      <c r="K536" s="16"/>
      <c r="L536" s="16"/>
      <c r="M536" s="16"/>
      <c r="N536" s="19"/>
      <c r="O536" s="15"/>
      <c r="P536" s="16"/>
      <c r="Q536" s="16"/>
      <c r="R536" s="20"/>
      <c r="S536" s="20"/>
      <c r="T536" s="10"/>
      <c r="U536" s="10"/>
      <c r="V536" s="10"/>
      <c r="W536" s="10"/>
      <c r="X536" s="10"/>
      <c r="Y536" s="10"/>
      <c r="Z536" s="10"/>
      <c r="AA536" s="10"/>
      <c r="AB536" s="10"/>
    </row>
    <row r="537" spans="2:28" ht="15.75" customHeight="1">
      <c r="B537" s="15"/>
      <c r="C537" s="15"/>
      <c r="D537" s="16"/>
      <c r="E537" s="16"/>
      <c r="F537" s="17"/>
      <c r="G537" s="18"/>
      <c r="H537" s="16"/>
      <c r="I537" s="16"/>
      <c r="J537" s="16"/>
      <c r="K537" s="16"/>
      <c r="L537" s="16"/>
      <c r="M537" s="16"/>
      <c r="N537" s="19"/>
      <c r="O537" s="15"/>
      <c r="P537" s="16"/>
      <c r="Q537" s="16"/>
      <c r="R537" s="20"/>
      <c r="S537" s="20"/>
      <c r="T537" s="10"/>
      <c r="U537" s="10"/>
      <c r="V537" s="10"/>
      <c r="W537" s="10"/>
      <c r="X537" s="10"/>
      <c r="Y537" s="10"/>
      <c r="Z537" s="10"/>
      <c r="AA537" s="10"/>
      <c r="AB537" s="10"/>
    </row>
    <row r="538" spans="2:28" ht="15.75" customHeight="1">
      <c r="B538" s="15"/>
      <c r="C538" s="15"/>
      <c r="D538" s="16"/>
      <c r="E538" s="16"/>
      <c r="F538" s="17"/>
      <c r="G538" s="18"/>
      <c r="H538" s="16"/>
      <c r="I538" s="16"/>
      <c r="J538" s="16"/>
      <c r="K538" s="16"/>
      <c r="L538" s="16"/>
      <c r="M538" s="16"/>
      <c r="N538" s="19"/>
      <c r="O538" s="15"/>
      <c r="P538" s="16"/>
      <c r="Q538" s="16"/>
      <c r="R538" s="20"/>
      <c r="S538" s="20"/>
      <c r="T538" s="10"/>
      <c r="U538" s="10"/>
      <c r="V538" s="10"/>
      <c r="W538" s="10"/>
      <c r="X538" s="10"/>
      <c r="Y538" s="10"/>
      <c r="Z538" s="10"/>
      <c r="AA538" s="10"/>
      <c r="AB538" s="10"/>
    </row>
    <row r="539" spans="2:28" ht="15.75" customHeight="1">
      <c r="B539" s="15"/>
      <c r="C539" s="15"/>
      <c r="D539" s="16"/>
      <c r="E539" s="16"/>
      <c r="F539" s="17"/>
      <c r="G539" s="18"/>
      <c r="H539" s="16"/>
      <c r="I539" s="16"/>
      <c r="J539" s="16"/>
      <c r="K539" s="16"/>
      <c r="L539" s="16"/>
      <c r="M539" s="16"/>
      <c r="N539" s="19"/>
      <c r="O539" s="15"/>
      <c r="P539" s="16"/>
      <c r="Q539" s="16"/>
      <c r="R539" s="20"/>
      <c r="S539" s="20"/>
      <c r="T539" s="10"/>
      <c r="U539" s="10"/>
      <c r="V539" s="10"/>
      <c r="W539" s="10"/>
      <c r="X539" s="10"/>
      <c r="Y539" s="10"/>
      <c r="Z539" s="10"/>
      <c r="AA539" s="10"/>
      <c r="AB539" s="10"/>
    </row>
    <row r="540" spans="2:28" ht="15.75" customHeight="1">
      <c r="B540" s="15"/>
      <c r="C540" s="15"/>
      <c r="D540" s="16"/>
      <c r="E540" s="16"/>
      <c r="F540" s="17"/>
      <c r="G540" s="18"/>
      <c r="H540" s="16"/>
      <c r="I540" s="16"/>
      <c r="J540" s="16"/>
      <c r="K540" s="16"/>
      <c r="L540" s="16"/>
      <c r="M540" s="16"/>
      <c r="N540" s="19"/>
      <c r="O540" s="15"/>
      <c r="P540" s="16"/>
      <c r="Q540" s="16"/>
      <c r="R540" s="20"/>
      <c r="S540" s="20"/>
      <c r="T540" s="10"/>
      <c r="U540" s="10"/>
      <c r="V540" s="10"/>
      <c r="W540" s="10"/>
      <c r="X540" s="10"/>
      <c r="Y540" s="10"/>
      <c r="Z540" s="10"/>
      <c r="AA540" s="10"/>
      <c r="AB540" s="10"/>
    </row>
    <row r="541" spans="2:28" ht="15.75" customHeight="1">
      <c r="B541" s="15"/>
      <c r="C541" s="15"/>
      <c r="D541" s="16"/>
      <c r="E541" s="16"/>
      <c r="F541" s="17"/>
      <c r="G541" s="18"/>
      <c r="H541" s="16"/>
      <c r="I541" s="16"/>
      <c r="J541" s="16"/>
      <c r="K541" s="16"/>
      <c r="L541" s="16"/>
      <c r="M541" s="16"/>
      <c r="N541" s="19"/>
      <c r="O541" s="15"/>
      <c r="P541" s="16"/>
      <c r="Q541" s="16"/>
      <c r="R541" s="20"/>
      <c r="S541" s="20"/>
      <c r="T541" s="10"/>
      <c r="U541" s="10"/>
      <c r="V541" s="10"/>
      <c r="W541" s="10"/>
      <c r="X541" s="10"/>
      <c r="Y541" s="10"/>
      <c r="Z541" s="10"/>
      <c r="AA541" s="10"/>
      <c r="AB541" s="10"/>
    </row>
    <row r="542" spans="2:28" ht="15.75" customHeight="1">
      <c r="B542" s="15"/>
      <c r="C542" s="15"/>
      <c r="D542" s="16"/>
      <c r="E542" s="16"/>
      <c r="F542" s="17"/>
      <c r="G542" s="18"/>
      <c r="H542" s="16"/>
      <c r="I542" s="16"/>
      <c r="J542" s="16"/>
      <c r="K542" s="16"/>
      <c r="L542" s="16"/>
      <c r="M542" s="16"/>
      <c r="N542" s="19"/>
      <c r="O542" s="15"/>
      <c r="P542" s="16"/>
      <c r="Q542" s="16"/>
      <c r="R542" s="20"/>
      <c r="S542" s="20"/>
      <c r="T542" s="10"/>
      <c r="U542" s="10"/>
      <c r="V542" s="10"/>
      <c r="W542" s="10"/>
      <c r="X542" s="10"/>
      <c r="Y542" s="10"/>
      <c r="Z542" s="10"/>
      <c r="AA542" s="10"/>
      <c r="AB542" s="10"/>
    </row>
    <row r="543" spans="2:28" ht="15.75" customHeight="1">
      <c r="B543" s="15"/>
      <c r="C543" s="15"/>
      <c r="D543" s="16"/>
      <c r="E543" s="16"/>
      <c r="F543" s="17"/>
      <c r="G543" s="18"/>
      <c r="H543" s="16"/>
      <c r="I543" s="16"/>
      <c r="J543" s="16"/>
      <c r="K543" s="16"/>
      <c r="L543" s="16"/>
      <c r="M543" s="16"/>
      <c r="N543" s="19"/>
      <c r="O543" s="15"/>
      <c r="P543" s="16"/>
      <c r="Q543" s="16"/>
      <c r="R543" s="20"/>
      <c r="S543" s="20"/>
      <c r="T543" s="10"/>
      <c r="U543" s="10"/>
      <c r="V543" s="10"/>
      <c r="W543" s="10"/>
      <c r="X543" s="10"/>
      <c r="Y543" s="10"/>
      <c r="Z543" s="10"/>
      <c r="AA543" s="10"/>
      <c r="AB543" s="10"/>
    </row>
    <row r="544" spans="2:28" ht="15.75" customHeight="1">
      <c r="B544" s="15"/>
      <c r="C544" s="15"/>
      <c r="D544" s="16"/>
      <c r="E544" s="16"/>
      <c r="F544" s="17"/>
      <c r="G544" s="18"/>
      <c r="H544" s="16"/>
      <c r="I544" s="16"/>
      <c r="J544" s="16"/>
      <c r="K544" s="16"/>
      <c r="L544" s="16"/>
      <c r="M544" s="16"/>
      <c r="N544" s="19"/>
      <c r="O544" s="15"/>
      <c r="P544" s="16"/>
      <c r="Q544" s="16"/>
      <c r="R544" s="20"/>
      <c r="S544" s="20"/>
      <c r="T544" s="10"/>
      <c r="U544" s="10"/>
      <c r="V544" s="10"/>
      <c r="W544" s="10"/>
      <c r="X544" s="10"/>
      <c r="Y544" s="10"/>
      <c r="Z544" s="10"/>
      <c r="AA544" s="10"/>
      <c r="AB544" s="10"/>
    </row>
    <row r="545" spans="2:28" ht="15.75" customHeight="1">
      <c r="B545" s="15"/>
      <c r="C545" s="15"/>
      <c r="D545" s="16"/>
      <c r="E545" s="16"/>
      <c r="F545" s="17"/>
      <c r="G545" s="18"/>
      <c r="H545" s="16"/>
      <c r="I545" s="16"/>
      <c r="J545" s="16"/>
      <c r="K545" s="16"/>
      <c r="L545" s="16"/>
      <c r="M545" s="16"/>
      <c r="N545" s="19"/>
      <c r="O545" s="15"/>
      <c r="P545" s="16"/>
      <c r="Q545" s="16"/>
      <c r="R545" s="20"/>
      <c r="S545" s="20"/>
      <c r="T545" s="10"/>
      <c r="U545" s="10"/>
      <c r="V545" s="10"/>
      <c r="W545" s="10"/>
      <c r="X545" s="10"/>
      <c r="Y545" s="10"/>
      <c r="Z545" s="10"/>
      <c r="AA545" s="10"/>
      <c r="AB545" s="10"/>
    </row>
    <row r="546" spans="2:28" ht="15.75" customHeight="1">
      <c r="B546" s="15"/>
      <c r="C546" s="15"/>
      <c r="D546" s="16"/>
      <c r="E546" s="16"/>
      <c r="F546" s="17"/>
      <c r="G546" s="18"/>
      <c r="H546" s="16"/>
      <c r="I546" s="16"/>
      <c r="J546" s="16"/>
      <c r="K546" s="16"/>
      <c r="L546" s="16"/>
      <c r="M546" s="16"/>
      <c r="N546" s="19"/>
      <c r="O546" s="15"/>
      <c r="P546" s="16"/>
      <c r="Q546" s="16"/>
      <c r="R546" s="20"/>
      <c r="S546" s="20"/>
      <c r="T546" s="10"/>
      <c r="U546" s="10"/>
      <c r="V546" s="10"/>
      <c r="W546" s="10"/>
      <c r="X546" s="10"/>
      <c r="Y546" s="10"/>
      <c r="Z546" s="10"/>
      <c r="AA546" s="10"/>
      <c r="AB546" s="10"/>
    </row>
    <row r="547" spans="2:28" ht="15.75" customHeight="1">
      <c r="B547" s="15"/>
      <c r="C547" s="15"/>
      <c r="D547" s="16"/>
      <c r="E547" s="16"/>
      <c r="F547" s="17"/>
      <c r="G547" s="18"/>
      <c r="H547" s="16"/>
      <c r="I547" s="16"/>
      <c r="J547" s="16"/>
      <c r="K547" s="16"/>
      <c r="L547" s="16"/>
      <c r="M547" s="16"/>
      <c r="N547" s="19"/>
      <c r="O547" s="15"/>
      <c r="P547" s="16"/>
      <c r="Q547" s="16"/>
      <c r="R547" s="20"/>
      <c r="S547" s="20"/>
      <c r="T547" s="10"/>
      <c r="U547" s="10"/>
      <c r="V547" s="10"/>
      <c r="W547" s="10"/>
      <c r="X547" s="10"/>
      <c r="Y547" s="10"/>
      <c r="Z547" s="10"/>
      <c r="AA547" s="10"/>
      <c r="AB547" s="10"/>
    </row>
    <row r="548" spans="2:28" ht="15.75" customHeight="1">
      <c r="B548" s="15"/>
      <c r="C548" s="15"/>
      <c r="D548" s="16"/>
      <c r="E548" s="16"/>
      <c r="F548" s="17"/>
      <c r="G548" s="18"/>
      <c r="H548" s="16"/>
      <c r="I548" s="16"/>
      <c r="J548" s="16"/>
      <c r="K548" s="16"/>
      <c r="L548" s="16"/>
      <c r="M548" s="16"/>
      <c r="N548" s="19"/>
      <c r="O548" s="15"/>
      <c r="P548" s="16"/>
      <c r="Q548" s="16"/>
      <c r="R548" s="20"/>
      <c r="S548" s="20"/>
      <c r="T548" s="10"/>
      <c r="U548" s="10"/>
      <c r="V548" s="10"/>
      <c r="W548" s="10"/>
      <c r="X548" s="10"/>
      <c r="Y548" s="10"/>
      <c r="Z548" s="10"/>
      <c r="AA548" s="10"/>
      <c r="AB548" s="10"/>
    </row>
    <row r="549" spans="2:28" ht="15.75" customHeight="1">
      <c r="B549" s="15"/>
      <c r="C549" s="15"/>
      <c r="D549" s="16"/>
      <c r="E549" s="16"/>
      <c r="F549" s="17"/>
      <c r="G549" s="18"/>
      <c r="H549" s="16"/>
      <c r="I549" s="16"/>
      <c r="J549" s="16"/>
      <c r="K549" s="16"/>
      <c r="L549" s="16"/>
      <c r="M549" s="16"/>
      <c r="N549" s="19"/>
      <c r="O549" s="15"/>
      <c r="P549" s="16"/>
      <c r="Q549" s="16"/>
      <c r="R549" s="20"/>
      <c r="S549" s="20"/>
      <c r="T549" s="10"/>
      <c r="U549" s="10"/>
      <c r="V549" s="10"/>
      <c r="W549" s="10"/>
      <c r="X549" s="10"/>
      <c r="Y549" s="10"/>
      <c r="Z549" s="10"/>
      <c r="AA549" s="10"/>
      <c r="AB549" s="10"/>
    </row>
    <row r="550" spans="2:28" ht="15.75" customHeight="1">
      <c r="B550" s="15"/>
      <c r="C550" s="15"/>
      <c r="D550" s="16"/>
      <c r="E550" s="16"/>
      <c r="F550" s="17"/>
      <c r="G550" s="18"/>
      <c r="H550" s="16"/>
      <c r="I550" s="16"/>
      <c r="J550" s="16"/>
      <c r="K550" s="16"/>
      <c r="L550" s="16"/>
      <c r="M550" s="16"/>
      <c r="N550" s="19"/>
      <c r="O550" s="15"/>
      <c r="P550" s="16"/>
      <c r="Q550" s="16"/>
      <c r="R550" s="20"/>
      <c r="S550" s="20"/>
      <c r="T550" s="10"/>
      <c r="U550" s="10"/>
      <c r="V550" s="10"/>
      <c r="W550" s="10"/>
      <c r="X550" s="10"/>
      <c r="Y550" s="10"/>
      <c r="Z550" s="10"/>
      <c r="AA550" s="10"/>
      <c r="AB550" s="10"/>
    </row>
    <row r="551" spans="2:28" ht="15.75" customHeight="1">
      <c r="B551" s="15"/>
      <c r="C551" s="15"/>
      <c r="D551" s="16"/>
      <c r="E551" s="16"/>
      <c r="F551" s="17"/>
      <c r="G551" s="18"/>
      <c r="H551" s="16"/>
      <c r="I551" s="16"/>
      <c r="J551" s="16"/>
      <c r="K551" s="16"/>
      <c r="L551" s="16"/>
      <c r="M551" s="16"/>
      <c r="N551" s="19"/>
      <c r="O551" s="15"/>
      <c r="P551" s="16"/>
      <c r="Q551" s="16"/>
      <c r="R551" s="20"/>
      <c r="S551" s="2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2:28" ht="15.75" customHeight="1">
      <c r="B552" s="15"/>
      <c r="C552" s="15"/>
      <c r="D552" s="16"/>
      <c r="E552" s="16"/>
      <c r="F552" s="17"/>
      <c r="G552" s="18"/>
      <c r="H552" s="16"/>
      <c r="I552" s="16"/>
      <c r="J552" s="16"/>
      <c r="K552" s="16"/>
      <c r="L552" s="16"/>
      <c r="M552" s="16"/>
      <c r="N552" s="19"/>
      <c r="O552" s="15"/>
      <c r="P552" s="16"/>
      <c r="Q552" s="16"/>
      <c r="R552" s="20"/>
      <c r="S552" s="2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2:28" ht="15.75" customHeight="1">
      <c r="B553" s="15"/>
      <c r="C553" s="15"/>
      <c r="D553" s="16"/>
      <c r="E553" s="16"/>
      <c r="F553" s="17"/>
      <c r="G553" s="18"/>
      <c r="H553" s="16"/>
      <c r="I553" s="16"/>
      <c r="J553" s="16"/>
      <c r="K553" s="16"/>
      <c r="L553" s="16"/>
      <c r="M553" s="16"/>
      <c r="N553" s="19"/>
      <c r="O553" s="15"/>
      <c r="P553" s="16"/>
      <c r="Q553" s="16"/>
      <c r="R553" s="20"/>
      <c r="S553" s="2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2:28" ht="15.75" customHeight="1">
      <c r="B554" s="15"/>
      <c r="C554" s="15"/>
      <c r="D554" s="16"/>
      <c r="E554" s="16"/>
      <c r="F554" s="17"/>
      <c r="G554" s="18"/>
      <c r="H554" s="16"/>
      <c r="I554" s="16"/>
      <c r="J554" s="16"/>
      <c r="K554" s="16"/>
      <c r="L554" s="16"/>
      <c r="M554" s="16"/>
      <c r="N554" s="19"/>
      <c r="O554" s="15"/>
      <c r="P554" s="16"/>
      <c r="Q554" s="16"/>
      <c r="R554" s="20"/>
      <c r="S554" s="2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2:28" ht="15.75" customHeight="1">
      <c r="B555" s="15"/>
      <c r="C555" s="15"/>
      <c r="D555" s="16"/>
      <c r="E555" s="16"/>
      <c r="F555" s="17"/>
      <c r="G555" s="18"/>
      <c r="H555" s="16"/>
      <c r="I555" s="16"/>
      <c r="J555" s="16"/>
      <c r="K555" s="16"/>
      <c r="L555" s="16"/>
      <c r="M555" s="16"/>
      <c r="N555" s="19"/>
      <c r="O555" s="15"/>
      <c r="P555" s="16"/>
      <c r="Q555" s="16"/>
      <c r="R555" s="20"/>
      <c r="S555" s="2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2:28" ht="15.75" customHeight="1">
      <c r="B556" s="15"/>
      <c r="C556" s="21"/>
      <c r="D556" s="16"/>
      <c r="E556" s="16"/>
      <c r="F556" s="17"/>
      <c r="G556" s="18"/>
      <c r="H556" s="16"/>
      <c r="I556" s="16"/>
      <c r="J556" s="16"/>
      <c r="K556" s="16"/>
      <c r="L556" s="16"/>
      <c r="M556" s="16"/>
      <c r="N556" s="19"/>
      <c r="O556" s="15"/>
      <c r="P556" s="16"/>
      <c r="Q556" s="16"/>
      <c r="R556" s="20"/>
      <c r="S556" s="2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2:28" ht="15.75" customHeight="1">
      <c r="B557" s="15"/>
      <c r="C557" s="15"/>
      <c r="D557" s="16"/>
      <c r="E557" s="16"/>
      <c r="F557" s="17"/>
      <c r="G557" s="18"/>
      <c r="H557" s="16"/>
      <c r="I557" s="16"/>
      <c r="J557" s="16"/>
      <c r="K557" s="16"/>
      <c r="L557" s="16"/>
      <c r="M557" s="16"/>
      <c r="N557" s="19"/>
      <c r="O557" s="15"/>
      <c r="P557" s="16"/>
      <c r="Q557" s="16"/>
      <c r="R557" s="20"/>
      <c r="S557" s="2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2:28" ht="15.75" customHeight="1">
      <c r="B558" s="15"/>
      <c r="C558" s="15"/>
      <c r="D558" s="16"/>
      <c r="E558" s="16"/>
      <c r="F558" s="17"/>
      <c r="G558" s="18"/>
      <c r="H558" s="16"/>
      <c r="I558" s="16"/>
      <c r="J558" s="16"/>
      <c r="K558" s="16"/>
      <c r="L558" s="16"/>
      <c r="M558" s="16"/>
      <c r="N558" s="19"/>
      <c r="O558" s="15"/>
      <c r="P558" s="16"/>
      <c r="Q558" s="16"/>
      <c r="R558" s="20"/>
      <c r="S558" s="2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2:28" ht="15.75" customHeight="1">
      <c r="B559" s="15"/>
      <c r="C559" s="15"/>
      <c r="D559" s="16"/>
      <c r="E559" s="16"/>
      <c r="F559" s="17"/>
      <c r="G559" s="18"/>
      <c r="H559" s="16"/>
      <c r="I559" s="16"/>
      <c r="J559" s="16"/>
      <c r="K559" s="16"/>
      <c r="L559" s="16"/>
      <c r="M559" s="16"/>
      <c r="N559" s="19"/>
      <c r="O559" s="15"/>
      <c r="P559" s="16"/>
      <c r="Q559" s="16"/>
      <c r="R559" s="20"/>
      <c r="S559" s="2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2:28" ht="15.75" customHeight="1">
      <c r="B560" s="15"/>
      <c r="C560" s="15"/>
      <c r="D560" s="16"/>
      <c r="E560" s="16"/>
      <c r="F560" s="17"/>
      <c r="G560" s="18"/>
      <c r="H560" s="16"/>
      <c r="I560" s="16"/>
      <c r="J560" s="16"/>
      <c r="K560" s="16"/>
      <c r="L560" s="16"/>
      <c r="M560" s="16"/>
      <c r="N560" s="19"/>
      <c r="O560" s="15"/>
      <c r="P560" s="16"/>
      <c r="Q560" s="16"/>
      <c r="R560" s="20"/>
      <c r="S560" s="2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2:28" ht="15.75" customHeight="1">
      <c r="B561" s="15"/>
      <c r="C561" s="21"/>
      <c r="D561" s="16"/>
      <c r="E561" s="16"/>
      <c r="F561" s="17"/>
      <c r="G561" s="18"/>
      <c r="H561" s="16"/>
      <c r="I561" s="16"/>
      <c r="J561" s="16"/>
      <c r="K561" s="16"/>
      <c r="L561" s="16"/>
      <c r="M561" s="16"/>
      <c r="N561" s="19"/>
      <c r="O561" s="15"/>
      <c r="P561" s="16"/>
      <c r="Q561" s="16"/>
      <c r="R561" s="20"/>
      <c r="S561" s="2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2:28" ht="15.75" customHeight="1">
      <c r="B562" s="15"/>
      <c r="C562" s="15"/>
      <c r="D562" s="16"/>
      <c r="E562" s="16"/>
      <c r="F562" s="17"/>
      <c r="G562" s="18"/>
      <c r="H562" s="16"/>
      <c r="I562" s="16"/>
      <c r="J562" s="16"/>
      <c r="K562" s="16"/>
      <c r="L562" s="16"/>
      <c r="M562" s="16"/>
      <c r="N562" s="19"/>
      <c r="O562" s="15"/>
      <c r="P562" s="16"/>
      <c r="Q562" s="16"/>
      <c r="R562" s="20"/>
      <c r="S562" s="2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2:28" ht="15.75" customHeight="1">
      <c r="B563" s="15"/>
      <c r="C563" s="15"/>
      <c r="D563" s="16"/>
      <c r="E563" s="16"/>
      <c r="F563" s="17"/>
      <c r="G563" s="18"/>
      <c r="H563" s="16"/>
      <c r="I563" s="16"/>
      <c r="J563" s="16"/>
      <c r="K563" s="16"/>
      <c r="L563" s="16"/>
      <c r="M563" s="16"/>
      <c r="N563" s="19"/>
      <c r="O563" s="15"/>
      <c r="P563" s="16"/>
      <c r="Q563" s="16"/>
      <c r="R563" s="20"/>
      <c r="S563" s="2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2:28" ht="15.75" customHeight="1">
      <c r="B564" s="15"/>
      <c r="C564" s="15"/>
      <c r="D564" s="16"/>
      <c r="E564" s="16"/>
      <c r="F564" s="17"/>
      <c r="G564" s="18"/>
      <c r="H564" s="16"/>
      <c r="I564" s="16"/>
      <c r="J564" s="16"/>
      <c r="K564" s="16"/>
      <c r="L564" s="16"/>
      <c r="M564" s="16"/>
      <c r="N564" s="19"/>
      <c r="O564" s="15"/>
      <c r="P564" s="16"/>
      <c r="Q564" s="16"/>
      <c r="R564" s="20"/>
      <c r="S564" s="2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2:28" ht="15.75" customHeight="1">
      <c r="B565" s="15"/>
      <c r="C565" s="15"/>
      <c r="D565" s="16"/>
      <c r="E565" s="16"/>
      <c r="F565" s="17"/>
      <c r="G565" s="18"/>
      <c r="H565" s="16"/>
      <c r="I565" s="16"/>
      <c r="J565" s="16"/>
      <c r="K565" s="16"/>
      <c r="L565" s="16"/>
      <c r="M565" s="16"/>
      <c r="N565" s="19"/>
      <c r="O565" s="15"/>
      <c r="P565" s="16"/>
      <c r="Q565" s="16"/>
      <c r="R565" s="20"/>
      <c r="S565" s="2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2:28" ht="15.75" customHeight="1">
      <c r="B566" s="15"/>
      <c r="C566" s="15"/>
      <c r="D566" s="16"/>
      <c r="E566" s="16"/>
      <c r="F566" s="17"/>
      <c r="G566" s="18"/>
      <c r="H566" s="16"/>
      <c r="I566" s="16"/>
      <c r="J566" s="16"/>
      <c r="K566" s="16"/>
      <c r="L566" s="16"/>
      <c r="M566" s="16"/>
      <c r="N566" s="19"/>
      <c r="O566" s="15"/>
      <c r="P566" s="16"/>
      <c r="Q566" s="16"/>
      <c r="R566" s="20"/>
      <c r="S566" s="2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2:28" ht="15.75" customHeight="1">
      <c r="B567" s="15"/>
      <c r="C567" s="15"/>
      <c r="D567" s="16"/>
      <c r="E567" s="16"/>
      <c r="F567" s="17"/>
      <c r="G567" s="18"/>
      <c r="H567" s="16"/>
      <c r="I567" s="16"/>
      <c r="J567" s="16"/>
      <c r="K567" s="16"/>
      <c r="L567" s="16"/>
      <c r="M567" s="16"/>
      <c r="N567" s="19"/>
      <c r="O567" s="15"/>
      <c r="P567" s="16"/>
      <c r="Q567" s="16"/>
      <c r="R567" s="20"/>
      <c r="S567" s="2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2:28" ht="15.75" customHeight="1">
      <c r="B568" s="15"/>
      <c r="C568" s="15"/>
      <c r="D568" s="16"/>
      <c r="E568" s="16"/>
      <c r="F568" s="17"/>
      <c r="G568" s="18"/>
      <c r="H568" s="16"/>
      <c r="I568" s="16"/>
      <c r="J568" s="16"/>
      <c r="K568" s="16"/>
      <c r="L568" s="16"/>
      <c r="M568" s="16"/>
      <c r="N568" s="19"/>
      <c r="O568" s="15"/>
      <c r="P568" s="16"/>
      <c r="Q568" s="16"/>
      <c r="R568" s="20"/>
      <c r="S568" s="2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2:28" ht="15.75" customHeight="1">
      <c r="B569" s="15"/>
      <c r="C569" s="15"/>
      <c r="D569" s="16"/>
      <c r="E569" s="16"/>
      <c r="F569" s="17"/>
      <c r="G569" s="18"/>
      <c r="H569" s="16"/>
      <c r="I569" s="16"/>
      <c r="J569" s="16"/>
      <c r="K569" s="16"/>
      <c r="L569" s="16"/>
      <c r="M569" s="16"/>
      <c r="N569" s="19"/>
      <c r="O569" s="15"/>
      <c r="P569" s="16"/>
      <c r="Q569" s="16"/>
      <c r="R569" s="20"/>
      <c r="S569" s="2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2:28" ht="15.75" customHeight="1">
      <c r="B570" s="15"/>
      <c r="C570" s="15"/>
      <c r="D570" s="16"/>
      <c r="E570" s="16"/>
      <c r="F570" s="17"/>
      <c r="G570" s="18"/>
      <c r="H570" s="16"/>
      <c r="I570" s="16"/>
      <c r="J570" s="16"/>
      <c r="K570" s="16"/>
      <c r="L570" s="16"/>
      <c r="M570" s="16"/>
      <c r="N570" s="19"/>
      <c r="O570" s="15"/>
      <c r="P570" s="16"/>
      <c r="Q570" s="16"/>
      <c r="R570" s="20"/>
      <c r="S570" s="2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2:28" ht="15.75" customHeight="1">
      <c r="B571" s="15"/>
      <c r="C571" s="15"/>
      <c r="D571" s="16"/>
      <c r="E571" s="16"/>
      <c r="F571" s="17"/>
      <c r="G571" s="18"/>
      <c r="H571" s="16"/>
      <c r="I571" s="16"/>
      <c r="J571" s="16"/>
      <c r="K571" s="16"/>
      <c r="L571" s="16"/>
      <c r="M571" s="16"/>
      <c r="N571" s="19"/>
      <c r="O571" s="15"/>
      <c r="P571" s="16"/>
      <c r="Q571" s="16"/>
      <c r="R571" s="20"/>
      <c r="S571" s="2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2:28" ht="15.75" customHeight="1">
      <c r="B572" s="15"/>
      <c r="C572" s="15"/>
      <c r="D572" s="16"/>
      <c r="E572" s="16"/>
      <c r="F572" s="17"/>
      <c r="G572" s="18"/>
      <c r="H572" s="16"/>
      <c r="I572" s="16"/>
      <c r="J572" s="16"/>
      <c r="K572" s="16"/>
      <c r="L572" s="16"/>
      <c r="M572" s="16"/>
      <c r="N572" s="19"/>
      <c r="O572" s="15"/>
      <c r="P572" s="16"/>
      <c r="Q572" s="16"/>
      <c r="R572" s="20"/>
      <c r="S572" s="2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2:28" ht="15.75" customHeight="1">
      <c r="B573" s="15"/>
      <c r="C573" s="15"/>
      <c r="D573" s="16"/>
      <c r="E573" s="16"/>
      <c r="F573" s="17"/>
      <c r="G573" s="18"/>
      <c r="H573" s="16"/>
      <c r="I573" s="16"/>
      <c r="J573" s="16"/>
      <c r="K573" s="16"/>
      <c r="L573" s="16"/>
      <c r="M573" s="16"/>
      <c r="N573" s="19"/>
      <c r="O573" s="15"/>
      <c r="P573" s="16"/>
      <c r="Q573" s="16"/>
      <c r="R573" s="20"/>
      <c r="S573" s="2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2:28" ht="15.75" customHeight="1">
      <c r="B574" s="15"/>
      <c r="C574" s="15"/>
      <c r="D574" s="16"/>
      <c r="E574" s="16"/>
      <c r="F574" s="17"/>
      <c r="G574" s="18"/>
      <c r="H574" s="16"/>
      <c r="I574" s="16"/>
      <c r="J574" s="16"/>
      <c r="K574" s="16"/>
      <c r="L574" s="16"/>
      <c r="M574" s="16"/>
      <c r="N574" s="19"/>
      <c r="O574" s="15"/>
      <c r="P574" s="16"/>
      <c r="Q574" s="16"/>
      <c r="R574" s="20"/>
      <c r="S574" s="2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2:28" ht="15.75" customHeight="1">
      <c r="B575" s="15"/>
      <c r="C575" s="15"/>
      <c r="D575" s="16"/>
      <c r="E575" s="16"/>
      <c r="F575" s="17"/>
      <c r="G575" s="18"/>
      <c r="H575" s="16"/>
      <c r="I575" s="16"/>
      <c r="J575" s="16"/>
      <c r="K575" s="16"/>
      <c r="L575" s="16"/>
      <c r="M575" s="16"/>
      <c r="N575" s="19"/>
      <c r="O575" s="15"/>
      <c r="P575" s="16"/>
      <c r="Q575" s="16"/>
      <c r="R575" s="20"/>
      <c r="S575" s="2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2:28" ht="15.75" customHeight="1">
      <c r="B576" s="15"/>
      <c r="C576" s="15"/>
      <c r="D576" s="16"/>
      <c r="E576" s="16"/>
      <c r="F576" s="17"/>
      <c r="G576" s="18"/>
      <c r="H576" s="16"/>
      <c r="I576" s="16"/>
      <c r="J576" s="16"/>
      <c r="K576" s="16"/>
      <c r="L576" s="16"/>
      <c r="M576" s="16"/>
      <c r="N576" s="19"/>
      <c r="O576" s="15"/>
      <c r="P576" s="16"/>
      <c r="Q576" s="16"/>
      <c r="R576" s="20"/>
      <c r="S576" s="2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2:28" ht="15.75" customHeight="1">
      <c r="B577" s="15"/>
      <c r="C577" s="15"/>
      <c r="D577" s="16"/>
      <c r="E577" s="16"/>
      <c r="F577" s="17"/>
      <c r="G577" s="18"/>
      <c r="H577" s="16"/>
      <c r="I577" s="16"/>
      <c r="J577" s="16"/>
      <c r="K577" s="16"/>
      <c r="L577" s="16"/>
      <c r="M577" s="16"/>
      <c r="N577" s="19"/>
      <c r="O577" s="15"/>
      <c r="P577" s="16"/>
      <c r="Q577" s="16"/>
      <c r="R577" s="20"/>
      <c r="S577" s="2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2:28" ht="15.75" customHeight="1">
      <c r="B578" s="15"/>
      <c r="C578" s="15"/>
      <c r="D578" s="16"/>
      <c r="E578" s="16"/>
      <c r="F578" s="17"/>
      <c r="G578" s="18"/>
      <c r="H578" s="16"/>
      <c r="I578" s="16"/>
      <c r="J578" s="16"/>
      <c r="K578" s="16"/>
      <c r="L578" s="16"/>
      <c r="M578" s="16"/>
      <c r="N578" s="19"/>
      <c r="O578" s="15"/>
      <c r="P578" s="16"/>
      <c r="Q578" s="16"/>
      <c r="R578" s="20"/>
      <c r="S578" s="2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2:28" ht="15.75" customHeight="1">
      <c r="B579" s="15"/>
      <c r="C579" s="15"/>
      <c r="D579" s="16"/>
      <c r="E579" s="16"/>
      <c r="F579" s="17"/>
      <c r="G579" s="18"/>
      <c r="H579" s="16"/>
      <c r="I579" s="16"/>
      <c r="J579" s="16"/>
      <c r="K579" s="16"/>
      <c r="L579" s="16"/>
      <c r="M579" s="16"/>
      <c r="N579" s="19"/>
      <c r="O579" s="15"/>
      <c r="P579" s="16"/>
      <c r="Q579" s="16"/>
      <c r="R579" s="20"/>
      <c r="S579" s="2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2:28" ht="15.75" customHeight="1">
      <c r="B580" s="15"/>
      <c r="C580" s="15"/>
      <c r="D580" s="16"/>
      <c r="E580" s="16"/>
      <c r="F580" s="17"/>
      <c r="G580" s="17"/>
      <c r="H580" s="16"/>
      <c r="I580" s="16"/>
      <c r="J580" s="16"/>
      <c r="K580" s="16"/>
      <c r="L580" s="16"/>
      <c r="M580" s="16"/>
      <c r="N580" s="19"/>
      <c r="O580" s="15"/>
      <c r="P580" s="16"/>
      <c r="Q580" s="16"/>
      <c r="R580" s="20"/>
      <c r="S580" s="2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2:28" ht="15.75" customHeight="1">
      <c r="B581" s="15"/>
      <c r="C581" s="15"/>
      <c r="D581" s="16"/>
      <c r="E581" s="16"/>
      <c r="F581" s="17"/>
      <c r="G581" s="18"/>
      <c r="H581" s="16"/>
      <c r="I581" s="16"/>
      <c r="J581" s="16"/>
      <c r="K581" s="16"/>
      <c r="L581" s="16"/>
      <c r="M581" s="16"/>
      <c r="N581" s="19"/>
      <c r="O581" s="15"/>
      <c r="P581" s="16"/>
      <c r="Q581" s="16"/>
      <c r="R581" s="20"/>
      <c r="S581" s="2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2:28" ht="15.75" customHeight="1">
      <c r="B582" s="15"/>
      <c r="C582" s="21"/>
      <c r="D582" s="16"/>
      <c r="E582" s="16"/>
      <c r="F582" s="17"/>
      <c r="G582" s="18"/>
      <c r="H582" s="16"/>
      <c r="I582" s="16"/>
      <c r="J582" s="16"/>
      <c r="K582" s="16"/>
      <c r="L582" s="16"/>
      <c r="M582" s="16"/>
      <c r="N582" s="19"/>
      <c r="O582" s="15"/>
      <c r="P582" s="16"/>
      <c r="Q582" s="16"/>
      <c r="R582" s="20"/>
      <c r="S582" s="2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2:28" ht="15.75" customHeight="1">
      <c r="B583" s="15"/>
      <c r="C583" s="15"/>
      <c r="D583" s="16"/>
      <c r="E583" s="16"/>
      <c r="F583" s="17"/>
      <c r="G583" s="18"/>
      <c r="H583" s="16"/>
      <c r="I583" s="16"/>
      <c r="J583" s="16"/>
      <c r="K583" s="16"/>
      <c r="L583" s="16"/>
      <c r="M583" s="16"/>
      <c r="N583" s="19"/>
      <c r="O583" s="15"/>
      <c r="P583" s="16"/>
      <c r="Q583" s="16"/>
      <c r="R583" s="20"/>
      <c r="S583" s="2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2:28" ht="15.75" customHeight="1">
      <c r="B584" s="15"/>
      <c r="C584" s="15"/>
      <c r="D584" s="16"/>
      <c r="E584" s="16"/>
      <c r="F584" s="17"/>
      <c r="G584" s="18"/>
      <c r="H584" s="16"/>
      <c r="I584" s="16"/>
      <c r="J584" s="16"/>
      <c r="K584" s="16"/>
      <c r="L584" s="16"/>
      <c r="M584" s="16"/>
      <c r="N584" s="19"/>
      <c r="O584" s="15"/>
      <c r="P584" s="16"/>
      <c r="Q584" s="16"/>
      <c r="R584" s="20"/>
      <c r="S584" s="2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2:28" ht="15.75" customHeight="1">
      <c r="B585" s="15"/>
      <c r="C585" s="15"/>
      <c r="D585" s="16"/>
      <c r="E585" s="16"/>
      <c r="F585" s="17"/>
      <c r="G585" s="18"/>
      <c r="H585" s="16"/>
      <c r="I585" s="16"/>
      <c r="J585" s="16"/>
      <c r="K585" s="16"/>
      <c r="L585" s="16"/>
      <c r="M585" s="16"/>
      <c r="N585" s="19"/>
      <c r="O585" s="15"/>
      <c r="P585" s="16"/>
      <c r="Q585" s="16"/>
      <c r="R585" s="20"/>
      <c r="S585" s="2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2:28" ht="15.75" customHeight="1">
      <c r="B586" s="15"/>
      <c r="C586" s="15"/>
      <c r="D586" s="16"/>
      <c r="E586" s="16"/>
      <c r="F586" s="17"/>
      <c r="G586" s="18"/>
      <c r="H586" s="16"/>
      <c r="I586" s="16"/>
      <c r="J586" s="16"/>
      <c r="K586" s="16"/>
      <c r="L586" s="16"/>
      <c r="M586" s="16"/>
      <c r="N586" s="19"/>
      <c r="O586" s="15"/>
      <c r="P586" s="16"/>
      <c r="Q586" s="16"/>
      <c r="R586" s="20"/>
      <c r="S586" s="2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2:28" ht="15.75" customHeight="1">
      <c r="B587" s="15"/>
      <c r="C587" s="15"/>
      <c r="D587" s="16"/>
      <c r="E587" s="16"/>
      <c r="F587" s="17"/>
      <c r="G587" s="18"/>
      <c r="H587" s="16"/>
      <c r="I587" s="16"/>
      <c r="J587" s="16"/>
      <c r="K587" s="16"/>
      <c r="L587" s="16"/>
      <c r="M587" s="16"/>
      <c r="N587" s="19"/>
      <c r="O587" s="15"/>
      <c r="P587" s="16"/>
      <c r="Q587" s="16"/>
      <c r="R587" s="20"/>
      <c r="S587" s="2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2:28" ht="15.75" customHeight="1">
      <c r="B588" s="15"/>
      <c r="C588" s="15"/>
      <c r="D588" s="16"/>
      <c r="E588" s="16"/>
      <c r="F588" s="17"/>
      <c r="G588" s="18"/>
      <c r="H588" s="16"/>
      <c r="I588" s="16"/>
      <c r="J588" s="16"/>
      <c r="K588" s="16"/>
      <c r="L588" s="16"/>
      <c r="M588" s="16"/>
      <c r="N588" s="19"/>
      <c r="O588" s="15"/>
      <c r="P588" s="16"/>
      <c r="Q588" s="16"/>
      <c r="R588" s="20"/>
      <c r="S588" s="2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2:28" ht="15.75" customHeight="1">
      <c r="B589" s="15"/>
      <c r="C589" s="15"/>
      <c r="D589" s="16"/>
      <c r="E589" s="16"/>
      <c r="F589" s="17"/>
      <c r="G589" s="18"/>
      <c r="H589" s="16"/>
      <c r="I589" s="16"/>
      <c r="J589" s="16"/>
      <c r="K589" s="16"/>
      <c r="L589" s="16"/>
      <c r="M589" s="16"/>
      <c r="N589" s="19"/>
      <c r="O589" s="15"/>
      <c r="P589" s="16"/>
      <c r="Q589" s="16"/>
      <c r="R589" s="20"/>
      <c r="S589" s="2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2:28" ht="15.75" customHeight="1">
      <c r="B590" s="15"/>
      <c r="C590" s="15"/>
      <c r="D590" s="16"/>
      <c r="E590" s="16"/>
      <c r="F590" s="17"/>
      <c r="G590" s="18"/>
      <c r="H590" s="16"/>
      <c r="I590" s="16"/>
      <c r="J590" s="16"/>
      <c r="K590" s="16"/>
      <c r="L590" s="16"/>
      <c r="M590" s="16"/>
      <c r="N590" s="19"/>
      <c r="O590" s="15"/>
      <c r="P590" s="16"/>
      <c r="Q590" s="16"/>
      <c r="R590" s="20"/>
      <c r="S590" s="2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2:28" ht="15.75" customHeight="1">
      <c r="B591" s="15"/>
      <c r="C591" s="15"/>
      <c r="D591" s="16"/>
      <c r="E591" s="16"/>
      <c r="F591" s="17"/>
      <c r="G591" s="18"/>
      <c r="H591" s="16"/>
      <c r="I591" s="16"/>
      <c r="J591" s="16"/>
      <c r="K591" s="16"/>
      <c r="L591" s="16"/>
      <c r="M591" s="16"/>
      <c r="N591" s="19"/>
      <c r="O591" s="15"/>
      <c r="P591" s="16"/>
      <c r="Q591" s="16"/>
      <c r="R591" s="20"/>
      <c r="S591" s="2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2:28" ht="15.75" customHeight="1">
      <c r="B592" s="15"/>
      <c r="C592" s="15"/>
      <c r="D592" s="16"/>
      <c r="E592" s="16"/>
      <c r="F592" s="17"/>
      <c r="G592" s="18"/>
      <c r="H592" s="16"/>
      <c r="I592" s="16"/>
      <c r="J592" s="16"/>
      <c r="K592" s="16"/>
      <c r="L592" s="16"/>
      <c r="M592" s="16"/>
      <c r="N592" s="19"/>
      <c r="O592" s="15"/>
      <c r="P592" s="16"/>
      <c r="Q592" s="16"/>
      <c r="R592" s="20"/>
      <c r="S592" s="2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2:28" ht="15.75" customHeight="1">
      <c r="B593" s="15"/>
      <c r="C593" s="15"/>
      <c r="D593" s="16"/>
      <c r="E593" s="16"/>
      <c r="F593" s="17"/>
      <c r="G593" s="18"/>
      <c r="H593" s="16"/>
      <c r="I593" s="16"/>
      <c r="J593" s="16"/>
      <c r="K593" s="16"/>
      <c r="L593" s="16"/>
      <c r="M593" s="16"/>
      <c r="N593" s="19"/>
      <c r="O593" s="15"/>
      <c r="P593" s="16"/>
      <c r="Q593" s="16"/>
      <c r="R593" s="20"/>
      <c r="S593" s="2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2:28" ht="15.75" customHeight="1">
      <c r="B594" s="15"/>
      <c r="C594" s="15"/>
      <c r="D594" s="16"/>
      <c r="E594" s="16"/>
      <c r="F594" s="17"/>
      <c r="G594" s="18"/>
      <c r="H594" s="16"/>
      <c r="I594" s="16"/>
      <c r="J594" s="16"/>
      <c r="K594" s="16"/>
      <c r="L594" s="16"/>
      <c r="M594" s="16"/>
      <c r="N594" s="19"/>
      <c r="O594" s="15"/>
      <c r="P594" s="16"/>
      <c r="Q594" s="16"/>
      <c r="R594" s="20"/>
      <c r="S594" s="2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2:28" ht="15.75" customHeight="1">
      <c r="B595" s="15"/>
      <c r="C595" s="15"/>
      <c r="D595" s="16"/>
      <c r="E595" s="16"/>
      <c r="F595" s="17"/>
      <c r="G595" s="18"/>
      <c r="H595" s="16"/>
      <c r="I595" s="16"/>
      <c r="J595" s="16"/>
      <c r="K595" s="16"/>
      <c r="L595" s="16"/>
      <c r="M595" s="16"/>
      <c r="N595" s="19"/>
      <c r="O595" s="15"/>
      <c r="P595" s="16"/>
      <c r="Q595" s="16"/>
      <c r="R595" s="20"/>
      <c r="S595" s="2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2:28" ht="15.75" customHeight="1">
      <c r="B596" s="15"/>
      <c r="C596" s="15"/>
      <c r="D596" s="16"/>
      <c r="E596" s="16"/>
      <c r="F596" s="17"/>
      <c r="G596" s="18"/>
      <c r="H596" s="16"/>
      <c r="I596" s="16"/>
      <c r="J596" s="16"/>
      <c r="K596" s="16"/>
      <c r="L596" s="16"/>
      <c r="M596" s="16"/>
      <c r="N596" s="19"/>
      <c r="O596" s="15"/>
      <c r="P596" s="16"/>
      <c r="Q596" s="16"/>
      <c r="R596" s="20"/>
      <c r="S596" s="2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2:28" ht="15.75" customHeight="1">
      <c r="B597" s="15"/>
      <c r="C597" s="15"/>
      <c r="D597" s="16"/>
      <c r="E597" s="16"/>
      <c r="F597" s="17"/>
      <c r="G597" s="18"/>
      <c r="H597" s="16"/>
      <c r="I597" s="16"/>
      <c r="J597" s="16"/>
      <c r="K597" s="16"/>
      <c r="L597" s="16"/>
      <c r="M597" s="16"/>
      <c r="N597" s="19"/>
      <c r="O597" s="15"/>
      <c r="P597" s="16"/>
      <c r="Q597" s="16"/>
      <c r="R597" s="20"/>
      <c r="S597" s="2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2:28" ht="15.75" customHeight="1">
      <c r="B598" s="15"/>
      <c r="C598" s="15"/>
      <c r="D598" s="16"/>
      <c r="E598" s="16"/>
      <c r="F598" s="17"/>
      <c r="G598" s="18"/>
      <c r="H598" s="16"/>
      <c r="I598" s="16"/>
      <c r="J598" s="16"/>
      <c r="K598" s="16"/>
      <c r="L598" s="16"/>
      <c r="M598" s="16"/>
      <c r="N598" s="19"/>
      <c r="O598" s="15"/>
      <c r="P598" s="16"/>
      <c r="Q598" s="16"/>
      <c r="R598" s="20"/>
      <c r="S598" s="2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2:28" ht="15.75" customHeight="1">
      <c r="B599" s="15"/>
      <c r="C599" s="15"/>
      <c r="D599" s="16"/>
      <c r="E599" s="16"/>
      <c r="F599" s="17"/>
      <c r="G599" s="18"/>
      <c r="H599" s="16"/>
      <c r="I599" s="16"/>
      <c r="J599" s="16"/>
      <c r="K599" s="16"/>
      <c r="L599" s="16"/>
      <c r="M599" s="16"/>
      <c r="N599" s="19"/>
      <c r="O599" s="15"/>
      <c r="P599" s="16"/>
      <c r="Q599" s="16"/>
      <c r="R599" s="20"/>
      <c r="S599" s="2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2:28" ht="15.75" customHeight="1">
      <c r="B600" s="15"/>
      <c r="C600" s="15"/>
      <c r="D600" s="16"/>
      <c r="E600" s="16"/>
      <c r="F600" s="17"/>
      <c r="G600" s="18"/>
      <c r="H600" s="16"/>
      <c r="I600" s="16"/>
      <c r="J600" s="16"/>
      <c r="K600" s="16"/>
      <c r="L600" s="16"/>
      <c r="M600" s="16"/>
      <c r="N600" s="19"/>
      <c r="O600" s="15"/>
      <c r="P600" s="16"/>
      <c r="Q600" s="16"/>
      <c r="R600" s="20"/>
      <c r="S600" s="2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2:28" ht="15.75" customHeight="1">
      <c r="B601" s="15"/>
      <c r="C601" s="15"/>
      <c r="D601" s="16"/>
      <c r="E601" s="16"/>
      <c r="F601" s="17"/>
      <c r="G601" s="18"/>
      <c r="H601" s="16"/>
      <c r="I601" s="16"/>
      <c r="J601" s="16"/>
      <c r="K601" s="16"/>
      <c r="L601" s="16"/>
      <c r="M601" s="16"/>
      <c r="N601" s="19"/>
      <c r="O601" s="15"/>
      <c r="P601" s="16"/>
      <c r="Q601" s="16"/>
      <c r="R601" s="20"/>
      <c r="S601" s="2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2:28" ht="15.75" customHeight="1">
      <c r="B602" s="15"/>
      <c r="C602" s="15"/>
      <c r="D602" s="16"/>
      <c r="E602" s="16"/>
      <c r="F602" s="17"/>
      <c r="G602" s="18"/>
      <c r="H602" s="16"/>
      <c r="I602" s="16"/>
      <c r="J602" s="16"/>
      <c r="K602" s="16"/>
      <c r="L602" s="16"/>
      <c r="M602" s="16"/>
      <c r="N602" s="19"/>
      <c r="O602" s="15"/>
      <c r="P602" s="16"/>
      <c r="Q602" s="16"/>
      <c r="R602" s="20"/>
      <c r="S602" s="2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2:28" ht="15.75" customHeight="1">
      <c r="B603" s="15"/>
      <c r="C603" s="21"/>
      <c r="D603" s="16"/>
      <c r="E603" s="16"/>
      <c r="F603" s="17"/>
      <c r="G603" s="18"/>
      <c r="H603" s="16"/>
      <c r="I603" s="16"/>
      <c r="J603" s="16"/>
      <c r="K603" s="16"/>
      <c r="L603" s="16"/>
      <c r="M603" s="16"/>
      <c r="N603" s="19"/>
      <c r="O603" s="15"/>
      <c r="P603" s="16"/>
      <c r="Q603" s="16"/>
      <c r="R603" s="20"/>
      <c r="S603" s="2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2:28" ht="15.75" customHeight="1">
      <c r="B604" s="15"/>
      <c r="C604" s="15"/>
      <c r="D604" s="16"/>
      <c r="E604" s="16"/>
      <c r="F604" s="17"/>
      <c r="G604" s="18"/>
      <c r="H604" s="16"/>
      <c r="I604" s="16"/>
      <c r="J604" s="16"/>
      <c r="K604" s="16"/>
      <c r="L604" s="16"/>
      <c r="M604" s="16"/>
      <c r="N604" s="19"/>
      <c r="O604" s="15"/>
      <c r="P604" s="16"/>
      <c r="Q604" s="16"/>
      <c r="R604" s="20"/>
      <c r="S604" s="2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2:28" ht="15.75" customHeight="1">
      <c r="B605" s="15"/>
      <c r="C605" s="21"/>
      <c r="D605" s="16"/>
      <c r="E605" s="16"/>
      <c r="F605" s="17"/>
      <c r="G605" s="18"/>
      <c r="H605" s="16"/>
      <c r="I605" s="16"/>
      <c r="J605" s="16"/>
      <c r="K605" s="16"/>
      <c r="L605" s="16"/>
      <c r="M605" s="16"/>
      <c r="N605" s="19"/>
      <c r="O605" s="15"/>
      <c r="P605" s="16"/>
      <c r="Q605" s="16"/>
      <c r="R605" s="20"/>
      <c r="S605" s="2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2:28" ht="15.75" customHeight="1">
      <c r="B606" s="15"/>
      <c r="C606" s="15"/>
      <c r="D606" s="16"/>
      <c r="E606" s="16"/>
      <c r="F606" s="17"/>
      <c r="G606" s="18"/>
      <c r="H606" s="16"/>
      <c r="I606" s="16"/>
      <c r="J606" s="16"/>
      <c r="K606" s="16"/>
      <c r="L606" s="16"/>
      <c r="M606" s="16"/>
      <c r="N606" s="19"/>
      <c r="O606" s="15"/>
      <c r="P606" s="16"/>
      <c r="Q606" s="16"/>
      <c r="R606" s="20"/>
      <c r="S606" s="2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2:28" ht="15.75" customHeight="1">
      <c r="B607" s="15"/>
      <c r="C607" s="15"/>
      <c r="D607" s="16"/>
      <c r="E607" s="16"/>
      <c r="F607" s="17"/>
      <c r="G607" s="18"/>
      <c r="H607" s="16"/>
      <c r="I607" s="16"/>
      <c r="J607" s="16"/>
      <c r="K607" s="16"/>
      <c r="L607" s="16"/>
      <c r="M607" s="16"/>
      <c r="N607" s="19"/>
      <c r="O607" s="15"/>
      <c r="P607" s="16"/>
      <c r="Q607" s="16"/>
      <c r="R607" s="20"/>
      <c r="S607" s="2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2:28" ht="15.75" customHeight="1">
      <c r="B608" s="15"/>
      <c r="C608" s="15"/>
      <c r="D608" s="16"/>
      <c r="E608" s="16"/>
      <c r="F608" s="17"/>
      <c r="G608" s="18"/>
      <c r="H608" s="16"/>
      <c r="I608" s="16"/>
      <c r="J608" s="16"/>
      <c r="K608" s="16"/>
      <c r="L608" s="16"/>
      <c r="M608" s="16"/>
      <c r="N608" s="19"/>
      <c r="O608" s="15"/>
      <c r="P608" s="16"/>
      <c r="Q608" s="16"/>
      <c r="R608" s="20"/>
      <c r="S608" s="2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2:28" ht="15.75" customHeight="1">
      <c r="B609" s="15"/>
      <c r="C609" s="21"/>
      <c r="D609" s="16"/>
      <c r="E609" s="16"/>
      <c r="F609" s="17"/>
      <c r="G609" s="18"/>
      <c r="H609" s="16"/>
      <c r="I609" s="16"/>
      <c r="J609" s="16"/>
      <c r="K609" s="16"/>
      <c r="L609" s="16"/>
      <c r="M609" s="16"/>
      <c r="N609" s="19"/>
      <c r="O609" s="15"/>
      <c r="P609" s="16"/>
      <c r="Q609" s="16"/>
      <c r="R609" s="20"/>
      <c r="S609" s="2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2:28" ht="15.75" customHeight="1">
      <c r="B610" s="15"/>
      <c r="C610" s="15"/>
      <c r="D610" s="16"/>
      <c r="E610" s="16"/>
      <c r="F610" s="17"/>
      <c r="G610" s="18"/>
      <c r="H610" s="16"/>
      <c r="I610" s="16"/>
      <c r="J610" s="16"/>
      <c r="K610" s="16"/>
      <c r="L610" s="16"/>
      <c r="M610" s="16"/>
      <c r="N610" s="19"/>
      <c r="O610" s="15"/>
      <c r="P610" s="16"/>
      <c r="Q610" s="16"/>
      <c r="R610" s="20"/>
      <c r="S610" s="2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2:28" ht="15.75" customHeight="1">
      <c r="B611" s="15"/>
      <c r="C611" s="21"/>
      <c r="D611" s="16"/>
      <c r="E611" s="16"/>
      <c r="F611" s="17"/>
      <c r="G611" s="18"/>
      <c r="H611" s="16"/>
      <c r="I611" s="16"/>
      <c r="J611" s="16"/>
      <c r="K611" s="16"/>
      <c r="L611" s="16"/>
      <c r="M611" s="16"/>
      <c r="N611" s="19"/>
      <c r="O611" s="15"/>
      <c r="P611" s="16"/>
      <c r="Q611" s="16"/>
      <c r="R611" s="20"/>
      <c r="S611" s="2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2:28" ht="15.75" customHeight="1">
      <c r="B612" s="15"/>
      <c r="C612" s="15"/>
      <c r="D612" s="16"/>
      <c r="E612" s="16"/>
      <c r="F612" s="17"/>
      <c r="G612" s="18"/>
      <c r="H612" s="16"/>
      <c r="I612" s="16"/>
      <c r="J612" s="16"/>
      <c r="K612" s="16"/>
      <c r="L612" s="16"/>
      <c r="M612" s="16"/>
      <c r="N612" s="19"/>
      <c r="O612" s="15"/>
      <c r="P612" s="16"/>
      <c r="Q612" s="16"/>
      <c r="R612" s="20"/>
      <c r="S612" s="2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2:28" ht="15.75" customHeight="1">
      <c r="B613" s="15"/>
      <c r="C613" s="21"/>
      <c r="D613" s="16"/>
      <c r="E613" s="16"/>
      <c r="F613" s="17"/>
      <c r="G613" s="18"/>
      <c r="H613" s="16"/>
      <c r="I613" s="16"/>
      <c r="J613" s="16"/>
      <c r="K613" s="16"/>
      <c r="L613" s="16"/>
      <c r="M613" s="16"/>
      <c r="N613" s="19"/>
      <c r="O613" s="15"/>
      <c r="P613" s="16"/>
      <c r="Q613" s="16"/>
      <c r="R613" s="20"/>
      <c r="S613" s="2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2:28" ht="15.75" customHeight="1">
      <c r="B614" s="15"/>
      <c r="C614" s="15"/>
      <c r="D614" s="16"/>
      <c r="E614" s="16"/>
      <c r="F614" s="17"/>
      <c r="G614" s="18"/>
      <c r="H614" s="16"/>
      <c r="I614" s="16"/>
      <c r="J614" s="16"/>
      <c r="K614" s="16"/>
      <c r="L614" s="16"/>
      <c r="M614" s="16"/>
      <c r="N614" s="19"/>
      <c r="O614" s="15"/>
      <c r="P614" s="16"/>
      <c r="Q614" s="16"/>
      <c r="R614" s="20"/>
      <c r="S614" s="2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2:28" ht="15.75" customHeight="1">
      <c r="B615" s="15"/>
      <c r="C615" s="21"/>
      <c r="D615" s="16"/>
      <c r="E615" s="16"/>
      <c r="F615" s="17"/>
      <c r="G615" s="18"/>
      <c r="H615" s="16"/>
      <c r="I615" s="16"/>
      <c r="J615" s="16"/>
      <c r="K615" s="16"/>
      <c r="L615" s="16"/>
      <c r="M615" s="16"/>
      <c r="N615" s="19"/>
      <c r="O615" s="15"/>
      <c r="P615" s="16"/>
      <c r="Q615" s="16"/>
      <c r="R615" s="20"/>
      <c r="S615" s="2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2:28" ht="15.75" customHeight="1">
      <c r="B616" s="15"/>
      <c r="C616" s="15"/>
      <c r="D616" s="16"/>
      <c r="E616" s="16"/>
      <c r="F616" s="17"/>
      <c r="G616" s="18"/>
      <c r="H616" s="16"/>
      <c r="I616" s="16"/>
      <c r="J616" s="16"/>
      <c r="K616" s="16"/>
      <c r="L616" s="16"/>
      <c r="M616" s="16"/>
      <c r="N616" s="19"/>
      <c r="O616" s="15"/>
      <c r="P616" s="16"/>
      <c r="Q616" s="16"/>
      <c r="R616" s="20"/>
      <c r="S616" s="2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2:28" ht="15.75" customHeight="1">
      <c r="B617" s="15"/>
      <c r="C617" s="21"/>
      <c r="D617" s="16"/>
      <c r="E617" s="16"/>
      <c r="F617" s="17"/>
      <c r="G617" s="18"/>
      <c r="H617" s="16"/>
      <c r="I617" s="16"/>
      <c r="J617" s="16"/>
      <c r="K617" s="16"/>
      <c r="L617" s="16"/>
      <c r="M617" s="16"/>
      <c r="N617" s="19"/>
      <c r="O617" s="15"/>
      <c r="P617" s="16"/>
      <c r="Q617" s="16"/>
      <c r="R617" s="20"/>
      <c r="S617" s="2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2:28" ht="15.75" customHeight="1">
      <c r="B618" s="15"/>
      <c r="C618" s="21"/>
      <c r="D618" s="16"/>
      <c r="E618" s="16"/>
      <c r="F618" s="17"/>
      <c r="G618" s="18"/>
      <c r="H618" s="16"/>
      <c r="I618" s="16"/>
      <c r="J618" s="16"/>
      <c r="K618" s="16"/>
      <c r="L618" s="16"/>
      <c r="M618" s="16"/>
      <c r="N618" s="19"/>
      <c r="O618" s="15"/>
      <c r="P618" s="16"/>
      <c r="Q618" s="16"/>
      <c r="R618" s="20"/>
      <c r="S618" s="2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2:28" ht="15.75" customHeight="1">
      <c r="B619" s="15"/>
      <c r="C619" s="15"/>
      <c r="D619" s="16"/>
      <c r="E619" s="16"/>
      <c r="F619" s="17"/>
      <c r="G619" s="18"/>
      <c r="H619" s="16"/>
      <c r="I619" s="16"/>
      <c r="J619" s="16"/>
      <c r="K619" s="16"/>
      <c r="L619" s="16"/>
      <c r="M619" s="16"/>
      <c r="N619" s="19"/>
      <c r="O619" s="15"/>
      <c r="P619" s="16"/>
      <c r="Q619" s="16"/>
      <c r="R619" s="20"/>
      <c r="S619" s="2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2:28" ht="15.75" customHeight="1">
      <c r="B620" s="15"/>
      <c r="C620" s="15"/>
      <c r="D620" s="16"/>
      <c r="E620" s="16"/>
      <c r="F620" s="17"/>
      <c r="G620" s="18"/>
      <c r="H620" s="16"/>
      <c r="I620" s="16"/>
      <c r="J620" s="16"/>
      <c r="K620" s="16"/>
      <c r="L620" s="16"/>
      <c r="M620" s="16"/>
      <c r="N620" s="19"/>
      <c r="O620" s="15"/>
      <c r="P620" s="16"/>
      <c r="Q620" s="16"/>
      <c r="R620" s="20"/>
      <c r="S620" s="2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2:28" ht="15.75" customHeight="1">
      <c r="B621" s="15"/>
      <c r="C621" s="21"/>
      <c r="D621" s="16"/>
      <c r="E621" s="16"/>
      <c r="F621" s="17"/>
      <c r="G621" s="18"/>
      <c r="H621" s="16"/>
      <c r="I621" s="16"/>
      <c r="J621" s="16"/>
      <c r="K621" s="16"/>
      <c r="L621" s="16"/>
      <c r="M621" s="16"/>
      <c r="N621" s="19"/>
      <c r="O621" s="15"/>
      <c r="P621" s="16"/>
      <c r="Q621" s="16"/>
      <c r="R621" s="20"/>
      <c r="S621" s="2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2:28" ht="15.75" customHeight="1">
      <c r="B622" s="15"/>
      <c r="C622" s="21"/>
      <c r="D622" s="16"/>
      <c r="E622" s="16"/>
      <c r="F622" s="17"/>
      <c r="G622" s="18"/>
      <c r="H622" s="16"/>
      <c r="I622" s="16"/>
      <c r="J622" s="16"/>
      <c r="K622" s="16"/>
      <c r="L622" s="16"/>
      <c r="M622" s="16"/>
      <c r="N622" s="19"/>
      <c r="O622" s="15"/>
      <c r="P622" s="16"/>
      <c r="Q622" s="16"/>
      <c r="R622" s="20"/>
      <c r="S622" s="2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2:28" ht="15.75" customHeight="1">
      <c r="B623" s="15"/>
      <c r="C623" s="15"/>
      <c r="D623" s="16"/>
      <c r="E623" s="16"/>
      <c r="F623" s="17"/>
      <c r="G623" s="18"/>
      <c r="H623" s="16"/>
      <c r="I623" s="16"/>
      <c r="J623" s="16"/>
      <c r="K623" s="16"/>
      <c r="L623" s="16"/>
      <c r="M623" s="16"/>
      <c r="N623" s="19"/>
      <c r="O623" s="15"/>
      <c r="P623" s="16"/>
      <c r="Q623" s="16"/>
      <c r="R623" s="20"/>
      <c r="S623" s="2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2:28" ht="15.75" customHeight="1">
      <c r="B624" s="15"/>
      <c r="C624" s="15"/>
      <c r="D624" s="16"/>
      <c r="E624" s="16"/>
      <c r="F624" s="17"/>
      <c r="G624" s="18"/>
      <c r="H624" s="16"/>
      <c r="I624" s="16"/>
      <c r="J624" s="16"/>
      <c r="K624" s="16"/>
      <c r="L624" s="16"/>
      <c r="M624" s="16"/>
      <c r="N624" s="19"/>
      <c r="O624" s="15"/>
      <c r="P624" s="16"/>
      <c r="Q624" s="16"/>
      <c r="R624" s="20"/>
      <c r="S624" s="2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2:28" ht="15.75" customHeight="1">
      <c r="B625" s="15"/>
      <c r="C625" s="15"/>
      <c r="D625" s="16"/>
      <c r="E625" s="16"/>
      <c r="F625" s="17"/>
      <c r="G625" s="18"/>
      <c r="H625" s="16"/>
      <c r="I625" s="16"/>
      <c r="J625" s="16"/>
      <c r="K625" s="16"/>
      <c r="L625" s="16"/>
      <c r="M625" s="16"/>
      <c r="N625" s="19"/>
      <c r="O625" s="15"/>
      <c r="P625" s="16"/>
      <c r="Q625" s="16"/>
      <c r="R625" s="20"/>
      <c r="S625" s="2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2:28" ht="15.75" customHeight="1">
      <c r="B626" s="15"/>
      <c r="C626" s="15"/>
      <c r="D626" s="16"/>
      <c r="E626" s="16"/>
      <c r="F626" s="17"/>
      <c r="G626" s="18"/>
      <c r="H626" s="16"/>
      <c r="I626" s="16"/>
      <c r="J626" s="16"/>
      <c r="K626" s="16"/>
      <c r="L626" s="16"/>
      <c r="M626" s="16"/>
      <c r="N626" s="19"/>
      <c r="O626" s="15"/>
      <c r="P626" s="16"/>
      <c r="Q626" s="16"/>
      <c r="R626" s="20"/>
      <c r="S626" s="2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2:28" ht="15.75" customHeight="1">
      <c r="B627" s="15"/>
      <c r="C627" s="15"/>
      <c r="D627" s="16"/>
      <c r="E627" s="16"/>
      <c r="F627" s="17"/>
      <c r="G627" s="18"/>
      <c r="H627" s="16"/>
      <c r="I627" s="16"/>
      <c r="J627" s="16"/>
      <c r="K627" s="16"/>
      <c r="L627" s="16"/>
      <c r="M627" s="16"/>
      <c r="N627" s="19"/>
      <c r="O627" s="15"/>
      <c r="P627" s="16"/>
      <c r="Q627" s="16"/>
      <c r="R627" s="20"/>
      <c r="S627" s="2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2:28" ht="15.75" customHeight="1">
      <c r="B628" s="15"/>
      <c r="C628" s="21"/>
      <c r="D628" s="16"/>
      <c r="E628" s="16"/>
      <c r="F628" s="17"/>
      <c r="G628" s="18"/>
      <c r="H628" s="16"/>
      <c r="I628" s="16"/>
      <c r="J628" s="16"/>
      <c r="K628" s="16"/>
      <c r="L628" s="16"/>
      <c r="M628" s="16"/>
      <c r="N628" s="19"/>
      <c r="O628" s="15"/>
      <c r="P628" s="16"/>
      <c r="Q628" s="16"/>
      <c r="R628" s="20"/>
      <c r="S628" s="2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2:28" ht="15.75" customHeight="1">
      <c r="B629" s="15"/>
      <c r="C629" s="15"/>
      <c r="D629" s="16"/>
      <c r="E629" s="16"/>
      <c r="F629" s="17"/>
      <c r="G629" s="18"/>
      <c r="H629" s="16"/>
      <c r="I629" s="16"/>
      <c r="J629" s="16"/>
      <c r="K629" s="16"/>
      <c r="L629" s="16"/>
      <c r="M629" s="16"/>
      <c r="N629" s="19"/>
      <c r="O629" s="15"/>
      <c r="P629" s="16"/>
      <c r="Q629" s="16"/>
      <c r="R629" s="20"/>
      <c r="S629" s="2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2:28" ht="15.75" customHeight="1">
      <c r="B630" s="15"/>
      <c r="C630" s="15"/>
      <c r="D630" s="16"/>
      <c r="E630" s="16"/>
      <c r="F630" s="17"/>
      <c r="G630" s="18"/>
      <c r="H630" s="16"/>
      <c r="I630" s="16"/>
      <c r="J630" s="16"/>
      <c r="K630" s="16"/>
      <c r="L630" s="16"/>
      <c r="M630" s="16"/>
      <c r="N630" s="19"/>
      <c r="O630" s="15"/>
      <c r="P630" s="16"/>
      <c r="Q630" s="16"/>
      <c r="R630" s="20"/>
      <c r="S630" s="2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2:28" ht="15.75" customHeight="1">
      <c r="B631" s="15"/>
      <c r="C631" s="21"/>
      <c r="D631" s="16"/>
      <c r="E631" s="16"/>
      <c r="F631" s="17"/>
      <c r="G631" s="18"/>
      <c r="H631" s="16"/>
      <c r="I631" s="16"/>
      <c r="J631" s="16"/>
      <c r="K631" s="16"/>
      <c r="L631" s="16"/>
      <c r="M631" s="16"/>
      <c r="N631" s="19"/>
      <c r="O631" s="15"/>
      <c r="P631" s="16"/>
      <c r="Q631" s="16"/>
      <c r="R631" s="20"/>
      <c r="S631" s="2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2:28" ht="15.75" customHeight="1">
      <c r="B632" s="15"/>
      <c r="C632" s="21"/>
      <c r="D632" s="16"/>
      <c r="E632" s="16"/>
      <c r="F632" s="17"/>
      <c r="G632" s="18"/>
      <c r="H632" s="16"/>
      <c r="I632" s="16"/>
      <c r="J632" s="16"/>
      <c r="K632" s="16"/>
      <c r="L632" s="16"/>
      <c r="M632" s="16"/>
      <c r="N632" s="19"/>
      <c r="O632" s="15"/>
      <c r="P632" s="16"/>
      <c r="Q632" s="16"/>
      <c r="R632" s="20"/>
      <c r="S632" s="2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2:28" ht="15.75" customHeight="1">
      <c r="B633" s="15"/>
      <c r="C633" s="15"/>
      <c r="D633" s="16"/>
      <c r="E633" s="16"/>
      <c r="F633" s="17"/>
      <c r="G633" s="18"/>
      <c r="H633" s="16"/>
      <c r="I633" s="16"/>
      <c r="J633" s="16"/>
      <c r="K633" s="16"/>
      <c r="L633" s="16"/>
      <c r="M633" s="16"/>
      <c r="N633" s="19"/>
      <c r="O633" s="15"/>
      <c r="P633" s="16"/>
      <c r="Q633" s="16"/>
      <c r="R633" s="20"/>
      <c r="S633" s="2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2:28" ht="15.75" customHeight="1">
      <c r="B634" s="15"/>
      <c r="C634" s="21"/>
      <c r="D634" s="16"/>
      <c r="E634" s="16"/>
      <c r="F634" s="17"/>
      <c r="G634" s="18"/>
      <c r="H634" s="16"/>
      <c r="I634" s="16"/>
      <c r="J634" s="16"/>
      <c r="K634" s="16"/>
      <c r="L634" s="16"/>
      <c r="M634" s="16"/>
      <c r="N634" s="19"/>
      <c r="O634" s="15"/>
      <c r="P634" s="16"/>
      <c r="Q634" s="16"/>
      <c r="R634" s="20"/>
      <c r="S634" s="2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2:28" ht="15.75" customHeight="1">
      <c r="B635" s="15"/>
      <c r="C635" s="21"/>
      <c r="D635" s="16"/>
      <c r="E635" s="16"/>
      <c r="F635" s="17"/>
      <c r="G635" s="18"/>
      <c r="H635" s="16"/>
      <c r="I635" s="16"/>
      <c r="J635" s="16"/>
      <c r="K635" s="16"/>
      <c r="L635" s="16"/>
      <c r="M635" s="16"/>
      <c r="N635" s="19"/>
      <c r="O635" s="15"/>
      <c r="P635" s="16"/>
      <c r="Q635" s="16"/>
      <c r="R635" s="20"/>
      <c r="S635" s="2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2:28" ht="15.75" customHeight="1">
      <c r="B636" s="15"/>
      <c r="C636" s="15"/>
      <c r="D636" s="16"/>
      <c r="E636" s="16"/>
      <c r="F636" s="17"/>
      <c r="G636" s="18"/>
      <c r="H636" s="16"/>
      <c r="I636" s="16"/>
      <c r="J636" s="16"/>
      <c r="K636" s="16"/>
      <c r="L636" s="16"/>
      <c r="M636" s="16"/>
      <c r="N636" s="19"/>
      <c r="O636" s="15"/>
      <c r="P636" s="16"/>
      <c r="Q636" s="16"/>
      <c r="R636" s="20"/>
      <c r="S636" s="2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2:28" ht="15.75" customHeight="1">
      <c r="B637" s="15"/>
      <c r="C637" s="15"/>
      <c r="D637" s="16"/>
      <c r="E637" s="16"/>
      <c r="F637" s="17"/>
      <c r="G637" s="18"/>
      <c r="H637" s="16"/>
      <c r="I637" s="16"/>
      <c r="J637" s="16"/>
      <c r="K637" s="16"/>
      <c r="L637" s="16"/>
      <c r="M637" s="16"/>
      <c r="N637" s="19"/>
      <c r="O637" s="15"/>
      <c r="P637" s="16"/>
      <c r="Q637" s="16"/>
      <c r="R637" s="20"/>
      <c r="S637" s="2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2:28" ht="15.75" customHeight="1">
      <c r="B638" s="15"/>
      <c r="C638" s="21"/>
      <c r="D638" s="16"/>
      <c r="E638" s="16"/>
      <c r="F638" s="17"/>
      <c r="G638" s="18"/>
      <c r="H638" s="16"/>
      <c r="I638" s="16"/>
      <c r="J638" s="16"/>
      <c r="K638" s="16"/>
      <c r="L638" s="16"/>
      <c r="M638" s="16"/>
      <c r="N638" s="19"/>
      <c r="O638" s="15"/>
      <c r="P638" s="16"/>
      <c r="Q638" s="16"/>
      <c r="R638" s="20"/>
      <c r="S638" s="2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2:28" ht="15.75" customHeight="1">
      <c r="B639" s="15"/>
      <c r="C639" s="21"/>
      <c r="D639" s="16"/>
      <c r="E639" s="16"/>
      <c r="F639" s="17"/>
      <c r="G639" s="18"/>
      <c r="H639" s="16"/>
      <c r="I639" s="16"/>
      <c r="J639" s="16"/>
      <c r="K639" s="16"/>
      <c r="L639" s="16"/>
      <c r="M639" s="16"/>
      <c r="N639" s="19"/>
      <c r="O639" s="15"/>
      <c r="P639" s="16"/>
      <c r="Q639" s="16"/>
      <c r="R639" s="20"/>
      <c r="S639" s="2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2:28" ht="15.75" customHeight="1">
      <c r="B640" s="15"/>
      <c r="C640" s="15"/>
      <c r="D640" s="16"/>
      <c r="E640" s="16"/>
      <c r="F640" s="17"/>
      <c r="G640" s="18"/>
      <c r="H640" s="16"/>
      <c r="I640" s="16"/>
      <c r="J640" s="16"/>
      <c r="K640" s="16"/>
      <c r="L640" s="16"/>
      <c r="M640" s="16"/>
      <c r="N640" s="19"/>
      <c r="O640" s="15"/>
      <c r="P640" s="16"/>
      <c r="Q640" s="16"/>
      <c r="R640" s="20"/>
      <c r="S640" s="2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2:28" ht="15.75" customHeight="1">
      <c r="B641" s="15"/>
      <c r="C641" s="21"/>
      <c r="D641" s="16"/>
      <c r="E641" s="16"/>
      <c r="F641" s="17"/>
      <c r="G641" s="18"/>
      <c r="H641" s="16"/>
      <c r="I641" s="16"/>
      <c r="J641" s="16"/>
      <c r="K641" s="16"/>
      <c r="L641" s="16"/>
      <c r="M641" s="16"/>
      <c r="N641" s="19"/>
      <c r="O641" s="15"/>
      <c r="P641" s="16"/>
      <c r="Q641" s="16"/>
      <c r="R641" s="20"/>
      <c r="S641" s="2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2:28" ht="15.75" customHeight="1">
      <c r="B642" s="15"/>
      <c r="C642" s="21"/>
      <c r="D642" s="16"/>
      <c r="E642" s="16"/>
      <c r="F642" s="17"/>
      <c r="G642" s="18"/>
      <c r="H642" s="16"/>
      <c r="I642" s="16"/>
      <c r="J642" s="16"/>
      <c r="K642" s="16"/>
      <c r="L642" s="16"/>
      <c r="M642" s="16"/>
      <c r="N642" s="19"/>
      <c r="O642" s="15"/>
      <c r="P642" s="16"/>
      <c r="Q642" s="16"/>
      <c r="R642" s="20"/>
      <c r="S642" s="2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2:28" ht="15.75" customHeight="1">
      <c r="B643" s="15"/>
      <c r="C643" s="21"/>
      <c r="D643" s="16"/>
      <c r="E643" s="16"/>
      <c r="F643" s="17"/>
      <c r="G643" s="18"/>
      <c r="H643" s="16"/>
      <c r="I643" s="16"/>
      <c r="J643" s="16"/>
      <c r="K643" s="16"/>
      <c r="L643" s="16"/>
      <c r="M643" s="16"/>
      <c r="N643" s="19"/>
      <c r="O643" s="15"/>
      <c r="P643" s="16"/>
      <c r="Q643" s="16"/>
      <c r="R643" s="20"/>
      <c r="S643" s="2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2:28" ht="15.75" customHeight="1">
      <c r="B644" s="15"/>
      <c r="C644" s="21"/>
      <c r="D644" s="16"/>
      <c r="E644" s="16"/>
      <c r="F644" s="17"/>
      <c r="G644" s="18"/>
      <c r="H644" s="16"/>
      <c r="I644" s="16"/>
      <c r="J644" s="16"/>
      <c r="K644" s="16"/>
      <c r="L644" s="16"/>
      <c r="M644" s="16"/>
      <c r="N644" s="19"/>
      <c r="O644" s="15"/>
      <c r="P644" s="16"/>
      <c r="Q644" s="16"/>
      <c r="R644" s="20"/>
      <c r="S644" s="2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2:28" ht="15.75" customHeight="1">
      <c r="B645" s="15"/>
      <c r="C645" s="15"/>
      <c r="D645" s="16"/>
      <c r="E645" s="16"/>
      <c r="F645" s="17"/>
      <c r="G645" s="18"/>
      <c r="H645" s="16"/>
      <c r="I645" s="16"/>
      <c r="J645" s="16"/>
      <c r="K645" s="16"/>
      <c r="L645" s="16"/>
      <c r="M645" s="16"/>
      <c r="N645" s="19"/>
      <c r="O645" s="15"/>
      <c r="P645" s="16"/>
      <c r="Q645" s="16"/>
      <c r="R645" s="20"/>
      <c r="S645" s="2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2:28" ht="15.75" customHeight="1">
      <c r="B646" s="15"/>
      <c r="C646" s="21"/>
      <c r="D646" s="16"/>
      <c r="E646" s="16"/>
      <c r="F646" s="17"/>
      <c r="G646" s="18"/>
      <c r="H646" s="16"/>
      <c r="I646" s="16"/>
      <c r="J646" s="16"/>
      <c r="K646" s="16"/>
      <c r="L646" s="16"/>
      <c r="M646" s="16"/>
      <c r="N646" s="19"/>
      <c r="O646" s="15"/>
      <c r="P646" s="16"/>
      <c r="Q646" s="16"/>
      <c r="R646" s="20"/>
      <c r="S646" s="2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2:28" ht="15.75" customHeight="1">
      <c r="B647" s="15"/>
      <c r="C647" s="21"/>
      <c r="D647" s="16"/>
      <c r="E647" s="16"/>
      <c r="F647" s="17"/>
      <c r="G647" s="18"/>
      <c r="H647" s="16"/>
      <c r="I647" s="16"/>
      <c r="J647" s="16"/>
      <c r="K647" s="16"/>
      <c r="L647" s="16"/>
      <c r="M647" s="16"/>
      <c r="N647" s="19"/>
      <c r="O647" s="15"/>
      <c r="P647" s="16"/>
      <c r="Q647" s="16"/>
      <c r="R647" s="20"/>
      <c r="S647" s="2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2:28" ht="15.75" customHeight="1">
      <c r="B648" s="15"/>
      <c r="C648" s="15"/>
      <c r="D648" s="16"/>
      <c r="E648" s="16"/>
      <c r="F648" s="17"/>
      <c r="G648" s="18"/>
      <c r="H648" s="16"/>
      <c r="I648" s="16"/>
      <c r="J648" s="16"/>
      <c r="K648" s="16"/>
      <c r="L648" s="16"/>
      <c r="M648" s="16"/>
      <c r="N648" s="19"/>
      <c r="O648" s="15"/>
      <c r="P648" s="16"/>
      <c r="Q648" s="16"/>
      <c r="R648" s="20"/>
      <c r="S648" s="2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2:28" ht="15.75" customHeight="1">
      <c r="B649" s="15"/>
      <c r="C649" s="21"/>
      <c r="D649" s="16"/>
      <c r="E649" s="16"/>
      <c r="F649" s="17"/>
      <c r="G649" s="18"/>
      <c r="H649" s="16"/>
      <c r="I649" s="16"/>
      <c r="J649" s="16"/>
      <c r="K649" s="16"/>
      <c r="L649" s="16"/>
      <c r="M649" s="16"/>
      <c r="N649" s="19"/>
      <c r="O649" s="15"/>
      <c r="P649" s="16"/>
      <c r="Q649" s="16"/>
      <c r="R649" s="20"/>
      <c r="S649" s="2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2:28" ht="15.75" customHeight="1">
      <c r="B650" s="15"/>
      <c r="C650" s="15"/>
      <c r="D650" s="16"/>
      <c r="E650" s="16"/>
      <c r="F650" s="17"/>
      <c r="G650" s="18"/>
      <c r="H650" s="16"/>
      <c r="I650" s="16"/>
      <c r="J650" s="16"/>
      <c r="K650" s="16"/>
      <c r="L650" s="16"/>
      <c r="M650" s="16"/>
      <c r="N650" s="19"/>
      <c r="O650" s="15"/>
      <c r="P650" s="16"/>
      <c r="Q650" s="16"/>
      <c r="R650" s="20"/>
      <c r="S650" s="2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2:28" ht="15.75" customHeight="1">
      <c r="B651" s="15"/>
      <c r="C651" s="15"/>
      <c r="D651" s="16"/>
      <c r="E651" s="16"/>
      <c r="F651" s="17"/>
      <c r="G651" s="18"/>
      <c r="H651" s="16"/>
      <c r="I651" s="16"/>
      <c r="J651" s="16"/>
      <c r="K651" s="16"/>
      <c r="L651" s="16"/>
      <c r="M651" s="16"/>
      <c r="N651" s="19"/>
      <c r="O651" s="15"/>
      <c r="P651" s="16"/>
      <c r="Q651" s="16"/>
      <c r="R651" s="20"/>
      <c r="S651" s="2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2:28" ht="15.75" customHeight="1">
      <c r="B652" s="15"/>
      <c r="C652" s="15"/>
      <c r="D652" s="16"/>
      <c r="E652" s="16"/>
      <c r="F652" s="17"/>
      <c r="G652" s="18"/>
      <c r="H652" s="16"/>
      <c r="I652" s="16"/>
      <c r="J652" s="16"/>
      <c r="K652" s="16"/>
      <c r="L652" s="16"/>
      <c r="M652" s="16"/>
      <c r="N652" s="19"/>
      <c r="O652" s="15"/>
      <c r="P652" s="16"/>
      <c r="Q652" s="16"/>
      <c r="R652" s="20"/>
      <c r="S652" s="2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2:28" ht="15.75" customHeight="1">
      <c r="B653" s="15"/>
      <c r="C653" s="15"/>
      <c r="D653" s="16"/>
      <c r="E653" s="16"/>
      <c r="F653" s="17"/>
      <c r="G653" s="18"/>
      <c r="H653" s="16"/>
      <c r="I653" s="16"/>
      <c r="J653" s="16"/>
      <c r="K653" s="16"/>
      <c r="L653" s="16"/>
      <c r="M653" s="16"/>
      <c r="N653" s="19"/>
      <c r="O653" s="15"/>
      <c r="P653" s="16"/>
      <c r="Q653" s="16"/>
      <c r="R653" s="20"/>
      <c r="S653" s="2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2:28" ht="15.75" customHeight="1">
      <c r="B654" s="15"/>
      <c r="C654" s="15"/>
      <c r="D654" s="16"/>
      <c r="E654" s="16"/>
      <c r="F654" s="17"/>
      <c r="G654" s="18"/>
      <c r="H654" s="16"/>
      <c r="I654" s="16"/>
      <c r="J654" s="16"/>
      <c r="K654" s="16"/>
      <c r="L654" s="16"/>
      <c r="M654" s="16"/>
      <c r="N654" s="19"/>
      <c r="O654" s="15"/>
      <c r="P654" s="16"/>
      <c r="Q654" s="16"/>
      <c r="R654" s="20"/>
      <c r="S654" s="2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2:28" ht="15.75" customHeight="1">
      <c r="B655" s="15"/>
      <c r="C655" s="15"/>
      <c r="D655" s="16"/>
      <c r="E655" s="16"/>
      <c r="F655" s="17"/>
      <c r="G655" s="18"/>
      <c r="H655" s="16"/>
      <c r="I655" s="16"/>
      <c r="J655" s="16"/>
      <c r="K655" s="16"/>
      <c r="L655" s="16"/>
      <c r="M655" s="16"/>
      <c r="N655" s="19"/>
      <c r="O655" s="15"/>
      <c r="P655" s="16"/>
      <c r="Q655" s="16"/>
      <c r="R655" s="20"/>
      <c r="S655" s="2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2:28" ht="15.75" customHeight="1">
      <c r="B656" s="15"/>
      <c r="C656" s="15"/>
      <c r="D656" s="16"/>
      <c r="E656" s="16"/>
      <c r="F656" s="17"/>
      <c r="G656" s="18"/>
      <c r="H656" s="16"/>
      <c r="I656" s="16"/>
      <c r="J656" s="16"/>
      <c r="K656" s="16"/>
      <c r="L656" s="16"/>
      <c r="M656" s="16"/>
      <c r="N656" s="19"/>
      <c r="O656" s="15"/>
      <c r="P656" s="16"/>
      <c r="Q656" s="16"/>
      <c r="R656" s="20"/>
      <c r="S656" s="2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2:28" ht="15.75" customHeight="1">
      <c r="B657" s="15"/>
      <c r="C657" s="21"/>
      <c r="D657" s="16"/>
      <c r="E657" s="16"/>
      <c r="F657" s="17"/>
      <c r="G657" s="18"/>
      <c r="H657" s="16"/>
      <c r="I657" s="16"/>
      <c r="J657" s="16"/>
      <c r="K657" s="16"/>
      <c r="L657" s="16"/>
      <c r="M657" s="16"/>
      <c r="N657" s="19"/>
      <c r="O657" s="15"/>
      <c r="P657" s="16"/>
      <c r="Q657" s="16"/>
      <c r="R657" s="20"/>
      <c r="S657" s="2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2:28" ht="15.75" customHeight="1">
      <c r="B658" s="15"/>
      <c r="C658" s="21"/>
      <c r="D658" s="16"/>
      <c r="E658" s="16"/>
      <c r="F658" s="17"/>
      <c r="G658" s="18"/>
      <c r="H658" s="16"/>
      <c r="I658" s="16"/>
      <c r="J658" s="16"/>
      <c r="K658" s="16"/>
      <c r="L658" s="16"/>
      <c r="M658" s="16"/>
      <c r="N658" s="19"/>
      <c r="O658" s="15"/>
      <c r="P658" s="16"/>
      <c r="Q658" s="16"/>
      <c r="R658" s="20"/>
      <c r="S658" s="2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2:28" ht="15.75" customHeight="1">
      <c r="B659" s="15"/>
      <c r="C659" s="15"/>
      <c r="D659" s="16"/>
      <c r="E659" s="16"/>
      <c r="F659" s="17"/>
      <c r="G659" s="18"/>
      <c r="H659" s="16"/>
      <c r="I659" s="16"/>
      <c r="J659" s="16"/>
      <c r="K659" s="16"/>
      <c r="L659" s="16"/>
      <c r="M659" s="16"/>
      <c r="N659" s="19"/>
      <c r="O659" s="15"/>
      <c r="P659" s="16"/>
      <c r="Q659" s="16"/>
      <c r="R659" s="20"/>
      <c r="S659" s="2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2:28" ht="15.75" customHeight="1">
      <c r="B660" s="15"/>
      <c r="C660" s="21"/>
      <c r="D660" s="16"/>
      <c r="E660" s="16"/>
      <c r="F660" s="17"/>
      <c r="G660" s="18"/>
      <c r="H660" s="16"/>
      <c r="I660" s="16"/>
      <c r="J660" s="16"/>
      <c r="K660" s="16"/>
      <c r="L660" s="16"/>
      <c r="M660" s="16"/>
      <c r="N660" s="19"/>
      <c r="O660" s="15"/>
      <c r="P660" s="16"/>
      <c r="Q660" s="16"/>
      <c r="R660" s="20"/>
      <c r="S660" s="2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2:28" ht="15.75" customHeight="1">
      <c r="B661" s="15"/>
      <c r="C661" s="15"/>
      <c r="D661" s="16"/>
      <c r="E661" s="16"/>
      <c r="F661" s="17"/>
      <c r="G661" s="18"/>
      <c r="H661" s="16"/>
      <c r="I661" s="16"/>
      <c r="J661" s="16"/>
      <c r="K661" s="16"/>
      <c r="L661" s="16"/>
      <c r="M661" s="16"/>
      <c r="N661" s="19"/>
      <c r="O661" s="15"/>
      <c r="P661" s="16"/>
      <c r="Q661" s="16"/>
      <c r="R661" s="20"/>
      <c r="S661" s="2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2:28" ht="15.75" customHeight="1">
      <c r="B662" s="15"/>
      <c r="C662" s="15"/>
      <c r="D662" s="16"/>
      <c r="E662" s="16"/>
      <c r="F662" s="17"/>
      <c r="G662" s="18"/>
      <c r="H662" s="16"/>
      <c r="I662" s="16"/>
      <c r="J662" s="16"/>
      <c r="K662" s="16"/>
      <c r="L662" s="16"/>
      <c r="M662" s="16"/>
      <c r="N662" s="19"/>
      <c r="O662" s="15"/>
      <c r="P662" s="16"/>
      <c r="Q662" s="16"/>
      <c r="R662" s="20"/>
      <c r="S662" s="2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2:28" ht="15.75" customHeight="1">
      <c r="B663" s="15"/>
      <c r="C663" s="21"/>
      <c r="D663" s="16"/>
      <c r="E663" s="16"/>
      <c r="F663" s="17"/>
      <c r="G663" s="18"/>
      <c r="H663" s="16"/>
      <c r="I663" s="16"/>
      <c r="J663" s="16"/>
      <c r="K663" s="16"/>
      <c r="L663" s="16"/>
      <c r="M663" s="16"/>
      <c r="N663" s="19"/>
      <c r="O663" s="15"/>
      <c r="P663" s="16"/>
      <c r="Q663" s="16"/>
      <c r="R663" s="20"/>
      <c r="S663" s="2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2:28" ht="15.75" customHeight="1">
      <c r="B664" s="15"/>
      <c r="C664" s="21"/>
      <c r="D664" s="16"/>
      <c r="E664" s="16"/>
      <c r="F664" s="17"/>
      <c r="G664" s="18"/>
      <c r="H664" s="16"/>
      <c r="I664" s="16"/>
      <c r="J664" s="16"/>
      <c r="K664" s="16"/>
      <c r="L664" s="16"/>
      <c r="M664" s="16"/>
      <c r="N664" s="19"/>
      <c r="O664" s="15"/>
      <c r="P664" s="16"/>
      <c r="Q664" s="16"/>
      <c r="R664" s="20"/>
      <c r="S664" s="2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2:28" ht="15.75" customHeight="1">
      <c r="B665" s="15"/>
      <c r="C665" s="15"/>
      <c r="D665" s="16"/>
      <c r="E665" s="16"/>
      <c r="F665" s="17"/>
      <c r="G665" s="18"/>
      <c r="H665" s="16"/>
      <c r="I665" s="16"/>
      <c r="J665" s="16"/>
      <c r="K665" s="16"/>
      <c r="L665" s="16"/>
      <c r="M665" s="16"/>
      <c r="N665" s="19"/>
      <c r="O665" s="15"/>
      <c r="P665" s="16"/>
      <c r="Q665" s="16"/>
      <c r="R665" s="20"/>
      <c r="S665" s="2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2:28" ht="15.75" customHeight="1">
      <c r="B666" s="15"/>
      <c r="C666" s="15"/>
      <c r="D666" s="16"/>
      <c r="E666" s="16"/>
      <c r="F666" s="17"/>
      <c r="G666" s="18"/>
      <c r="H666" s="16"/>
      <c r="I666" s="16"/>
      <c r="J666" s="16"/>
      <c r="K666" s="16"/>
      <c r="L666" s="16"/>
      <c r="M666" s="16"/>
      <c r="N666" s="19"/>
      <c r="O666" s="15"/>
      <c r="P666" s="16"/>
      <c r="Q666" s="16"/>
      <c r="R666" s="20"/>
      <c r="S666" s="2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2:28" ht="15.75" customHeight="1">
      <c r="B667" s="15"/>
      <c r="C667" s="21"/>
      <c r="D667" s="16"/>
      <c r="E667" s="16"/>
      <c r="F667" s="17"/>
      <c r="G667" s="18"/>
      <c r="H667" s="16"/>
      <c r="I667" s="16"/>
      <c r="J667" s="16"/>
      <c r="K667" s="16"/>
      <c r="L667" s="16"/>
      <c r="M667" s="16"/>
      <c r="N667" s="19"/>
      <c r="O667" s="15"/>
      <c r="P667" s="16"/>
      <c r="Q667" s="16"/>
      <c r="R667" s="20"/>
      <c r="S667" s="2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2:28" ht="15.75" customHeight="1">
      <c r="B668" s="15"/>
      <c r="C668" s="21"/>
      <c r="D668" s="16"/>
      <c r="E668" s="16"/>
      <c r="F668" s="17"/>
      <c r="G668" s="18"/>
      <c r="H668" s="16"/>
      <c r="I668" s="16"/>
      <c r="J668" s="16"/>
      <c r="K668" s="16"/>
      <c r="L668" s="16"/>
      <c r="M668" s="16"/>
      <c r="N668" s="19"/>
      <c r="O668" s="15"/>
      <c r="P668" s="16"/>
      <c r="Q668" s="16"/>
      <c r="R668" s="20"/>
      <c r="S668" s="2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2:28" ht="15.75" customHeight="1">
      <c r="B669" s="15"/>
      <c r="C669" s="21"/>
      <c r="D669" s="16"/>
      <c r="E669" s="16"/>
      <c r="F669" s="17"/>
      <c r="G669" s="18"/>
      <c r="H669" s="16"/>
      <c r="I669" s="16"/>
      <c r="J669" s="16"/>
      <c r="K669" s="16"/>
      <c r="L669" s="16"/>
      <c r="M669" s="16"/>
      <c r="N669" s="19"/>
      <c r="O669" s="15"/>
      <c r="P669" s="16"/>
      <c r="Q669" s="16"/>
      <c r="R669" s="20"/>
      <c r="S669" s="2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2:28" ht="15.75" customHeight="1">
      <c r="B670" s="15"/>
      <c r="C670" s="21"/>
      <c r="D670" s="16"/>
      <c r="E670" s="16"/>
      <c r="F670" s="17"/>
      <c r="G670" s="18"/>
      <c r="H670" s="16"/>
      <c r="I670" s="16"/>
      <c r="J670" s="16"/>
      <c r="K670" s="16"/>
      <c r="L670" s="16"/>
      <c r="M670" s="16"/>
      <c r="N670" s="19"/>
      <c r="O670" s="15"/>
      <c r="P670" s="16"/>
      <c r="Q670" s="16"/>
      <c r="R670" s="20"/>
      <c r="S670" s="2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2:28" ht="15.75" customHeight="1">
      <c r="B671" s="15"/>
      <c r="C671" s="15"/>
      <c r="D671" s="16"/>
      <c r="E671" s="16"/>
      <c r="F671" s="17"/>
      <c r="G671" s="18"/>
      <c r="H671" s="16"/>
      <c r="I671" s="16"/>
      <c r="J671" s="16"/>
      <c r="K671" s="16"/>
      <c r="L671" s="16"/>
      <c r="M671" s="16"/>
      <c r="N671" s="19"/>
      <c r="O671" s="15"/>
      <c r="P671" s="16"/>
      <c r="Q671" s="16"/>
      <c r="R671" s="20"/>
      <c r="S671" s="2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2:28" ht="15.75" customHeight="1">
      <c r="B672" s="15"/>
      <c r="C672" s="15"/>
      <c r="D672" s="16"/>
      <c r="E672" s="16"/>
      <c r="F672" s="17"/>
      <c r="G672" s="18"/>
      <c r="H672" s="16"/>
      <c r="I672" s="16"/>
      <c r="J672" s="16"/>
      <c r="K672" s="16"/>
      <c r="L672" s="16"/>
      <c r="M672" s="16"/>
      <c r="N672" s="19"/>
      <c r="O672" s="15"/>
      <c r="P672" s="16"/>
      <c r="Q672" s="16"/>
      <c r="R672" s="20"/>
      <c r="S672" s="2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2:28" ht="15.75" customHeight="1">
      <c r="B673" s="15"/>
      <c r="C673" s="15"/>
      <c r="D673" s="16"/>
      <c r="E673" s="16"/>
      <c r="F673" s="17"/>
      <c r="G673" s="18"/>
      <c r="H673" s="16"/>
      <c r="I673" s="16"/>
      <c r="J673" s="16"/>
      <c r="K673" s="16"/>
      <c r="L673" s="16"/>
      <c r="M673" s="16"/>
      <c r="N673" s="19"/>
      <c r="O673" s="15"/>
      <c r="P673" s="16"/>
      <c r="Q673" s="16"/>
      <c r="R673" s="20"/>
      <c r="S673" s="2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2:28" ht="15.75" customHeight="1">
      <c r="B674" s="15"/>
      <c r="C674" s="15"/>
      <c r="D674" s="16"/>
      <c r="E674" s="16"/>
      <c r="F674" s="17"/>
      <c r="G674" s="18"/>
      <c r="H674" s="16"/>
      <c r="I674" s="16"/>
      <c r="J674" s="16"/>
      <c r="K674" s="16"/>
      <c r="L674" s="16"/>
      <c r="M674" s="16"/>
      <c r="N674" s="19"/>
      <c r="O674" s="15"/>
      <c r="P674" s="16"/>
      <c r="Q674" s="16"/>
      <c r="R674" s="20"/>
      <c r="S674" s="2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2:28" ht="15.75" customHeight="1">
      <c r="B675" s="15"/>
      <c r="C675" s="15"/>
      <c r="D675" s="16"/>
      <c r="E675" s="16"/>
      <c r="F675" s="17"/>
      <c r="G675" s="18"/>
      <c r="H675" s="16"/>
      <c r="I675" s="16"/>
      <c r="J675" s="16"/>
      <c r="K675" s="16"/>
      <c r="L675" s="16"/>
      <c r="M675" s="16"/>
      <c r="N675" s="19"/>
      <c r="O675" s="15"/>
      <c r="P675" s="16"/>
      <c r="Q675" s="16"/>
      <c r="R675" s="20"/>
      <c r="S675" s="2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2:28" ht="15.75" customHeight="1">
      <c r="B676" s="15"/>
      <c r="C676" s="15"/>
      <c r="D676" s="16"/>
      <c r="E676" s="16"/>
      <c r="F676" s="17"/>
      <c r="G676" s="18"/>
      <c r="H676" s="16"/>
      <c r="I676" s="16"/>
      <c r="J676" s="16"/>
      <c r="K676" s="16"/>
      <c r="L676" s="16"/>
      <c r="M676" s="16"/>
      <c r="N676" s="19"/>
      <c r="O676" s="15"/>
      <c r="P676" s="16"/>
      <c r="Q676" s="16"/>
      <c r="R676" s="20"/>
      <c r="S676" s="2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2:28" ht="15.75" customHeight="1">
      <c r="B677" s="15"/>
      <c r="C677" s="15"/>
      <c r="D677" s="16"/>
      <c r="E677" s="16"/>
      <c r="F677" s="17"/>
      <c r="G677" s="18"/>
      <c r="H677" s="16"/>
      <c r="I677" s="16"/>
      <c r="J677" s="16"/>
      <c r="K677" s="16"/>
      <c r="L677" s="16"/>
      <c r="M677" s="16"/>
      <c r="N677" s="19"/>
      <c r="O677" s="15"/>
      <c r="P677" s="16"/>
      <c r="Q677" s="16"/>
      <c r="R677" s="20"/>
      <c r="S677" s="2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2:28" ht="15.75" customHeight="1">
      <c r="B678" s="15"/>
      <c r="C678" s="21"/>
      <c r="D678" s="16"/>
      <c r="E678" s="16"/>
      <c r="F678" s="17"/>
      <c r="G678" s="18"/>
      <c r="H678" s="16"/>
      <c r="I678" s="16"/>
      <c r="J678" s="16"/>
      <c r="K678" s="16"/>
      <c r="L678" s="16"/>
      <c r="M678" s="16"/>
      <c r="N678" s="19"/>
      <c r="O678" s="15"/>
      <c r="P678" s="16"/>
      <c r="Q678" s="16"/>
      <c r="R678" s="20"/>
      <c r="S678" s="2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2:28" ht="15.75" customHeight="1">
      <c r="B679" s="15"/>
      <c r="C679" s="15"/>
      <c r="D679" s="16"/>
      <c r="E679" s="16"/>
      <c r="F679" s="17"/>
      <c r="G679" s="18"/>
      <c r="H679" s="16"/>
      <c r="I679" s="16"/>
      <c r="J679" s="16"/>
      <c r="K679" s="16"/>
      <c r="L679" s="16"/>
      <c r="M679" s="16"/>
      <c r="N679" s="19"/>
      <c r="O679" s="15"/>
      <c r="P679" s="16"/>
      <c r="Q679" s="16"/>
      <c r="R679" s="20"/>
      <c r="S679" s="2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2:28" ht="15.75" customHeight="1">
      <c r="B680" s="15"/>
      <c r="C680" s="15"/>
      <c r="D680" s="16"/>
      <c r="E680" s="16"/>
      <c r="F680" s="17"/>
      <c r="G680" s="18"/>
      <c r="H680" s="16"/>
      <c r="I680" s="16"/>
      <c r="J680" s="16"/>
      <c r="K680" s="16"/>
      <c r="L680" s="16"/>
      <c r="M680" s="16"/>
      <c r="N680" s="19"/>
      <c r="O680" s="15"/>
      <c r="P680" s="16"/>
      <c r="Q680" s="16"/>
      <c r="R680" s="20"/>
      <c r="S680" s="2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2:28" ht="15.75" customHeight="1">
      <c r="B681" s="15"/>
      <c r="C681" s="15"/>
      <c r="D681" s="16"/>
      <c r="E681" s="16"/>
      <c r="F681" s="17"/>
      <c r="G681" s="18"/>
      <c r="H681" s="16"/>
      <c r="I681" s="16"/>
      <c r="J681" s="16"/>
      <c r="K681" s="16"/>
      <c r="L681" s="16"/>
      <c r="M681" s="16"/>
      <c r="N681" s="19"/>
      <c r="O681" s="15"/>
      <c r="P681" s="16"/>
      <c r="Q681" s="16"/>
      <c r="R681" s="20"/>
      <c r="S681" s="2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2:28" ht="15.75" customHeight="1">
      <c r="B682" s="15"/>
      <c r="C682" s="21"/>
      <c r="D682" s="16"/>
      <c r="E682" s="16"/>
      <c r="F682" s="17"/>
      <c r="G682" s="18"/>
      <c r="H682" s="16"/>
      <c r="I682" s="16"/>
      <c r="J682" s="16"/>
      <c r="K682" s="16"/>
      <c r="L682" s="16"/>
      <c r="M682" s="16"/>
      <c r="N682" s="19"/>
      <c r="O682" s="15"/>
      <c r="P682" s="16"/>
      <c r="Q682" s="16"/>
      <c r="R682" s="20"/>
      <c r="S682" s="2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2:28" ht="15.75" customHeight="1">
      <c r="B683" s="15"/>
      <c r="C683" s="15"/>
      <c r="D683" s="16"/>
      <c r="E683" s="16"/>
      <c r="F683" s="17"/>
      <c r="G683" s="18"/>
      <c r="H683" s="16"/>
      <c r="I683" s="16"/>
      <c r="J683" s="16"/>
      <c r="K683" s="16"/>
      <c r="L683" s="16"/>
      <c r="M683" s="16"/>
      <c r="N683" s="19"/>
      <c r="O683" s="15"/>
      <c r="P683" s="16"/>
      <c r="Q683" s="16"/>
      <c r="R683" s="20"/>
      <c r="S683" s="2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2:28" ht="15.75" customHeight="1">
      <c r="B684" s="15"/>
      <c r="C684" s="15"/>
      <c r="D684" s="16"/>
      <c r="E684" s="16"/>
      <c r="F684" s="17"/>
      <c r="G684" s="18"/>
      <c r="H684" s="16"/>
      <c r="I684" s="16"/>
      <c r="J684" s="16"/>
      <c r="K684" s="16"/>
      <c r="L684" s="16"/>
      <c r="M684" s="16"/>
      <c r="N684" s="19"/>
      <c r="O684" s="15"/>
      <c r="P684" s="16"/>
      <c r="Q684" s="16"/>
      <c r="R684" s="20"/>
      <c r="S684" s="2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2:28" ht="15.75" customHeight="1">
      <c r="B685" s="15"/>
      <c r="C685" s="21"/>
      <c r="D685" s="16"/>
      <c r="E685" s="16"/>
      <c r="F685" s="17"/>
      <c r="G685" s="18"/>
      <c r="H685" s="16"/>
      <c r="I685" s="16"/>
      <c r="J685" s="16"/>
      <c r="K685" s="16"/>
      <c r="L685" s="16"/>
      <c r="M685" s="16"/>
      <c r="N685" s="19"/>
      <c r="O685" s="15"/>
      <c r="P685" s="16"/>
      <c r="Q685" s="16"/>
      <c r="R685" s="20"/>
      <c r="S685" s="2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2:28" ht="15.75" customHeight="1">
      <c r="B686" s="15"/>
      <c r="C686" s="15"/>
      <c r="D686" s="16"/>
      <c r="E686" s="16"/>
      <c r="F686" s="17"/>
      <c r="G686" s="18"/>
      <c r="H686" s="16"/>
      <c r="I686" s="16"/>
      <c r="J686" s="16"/>
      <c r="K686" s="16"/>
      <c r="L686" s="16"/>
      <c r="M686" s="16"/>
      <c r="N686" s="19"/>
      <c r="O686" s="15"/>
      <c r="P686" s="16"/>
      <c r="Q686" s="16"/>
      <c r="R686" s="20"/>
      <c r="S686" s="2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2:28" ht="15.75" customHeight="1">
      <c r="B687" s="15"/>
      <c r="C687" s="21"/>
      <c r="D687" s="16"/>
      <c r="E687" s="16"/>
      <c r="F687" s="17"/>
      <c r="G687" s="18"/>
      <c r="H687" s="16"/>
      <c r="I687" s="16"/>
      <c r="J687" s="16"/>
      <c r="K687" s="16"/>
      <c r="L687" s="16"/>
      <c r="M687" s="16"/>
      <c r="N687" s="19"/>
      <c r="O687" s="15"/>
      <c r="P687" s="16"/>
      <c r="Q687" s="16"/>
      <c r="R687" s="20"/>
      <c r="S687" s="2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2:28" ht="15.75" customHeight="1">
      <c r="B688" s="15"/>
      <c r="C688" s="15"/>
      <c r="D688" s="16"/>
      <c r="E688" s="16"/>
      <c r="F688" s="17"/>
      <c r="G688" s="18"/>
      <c r="H688" s="16"/>
      <c r="I688" s="16"/>
      <c r="J688" s="16"/>
      <c r="K688" s="16"/>
      <c r="L688" s="16"/>
      <c r="M688" s="16"/>
      <c r="N688" s="19"/>
      <c r="O688" s="15"/>
      <c r="P688" s="16"/>
      <c r="Q688" s="16"/>
      <c r="R688" s="20"/>
      <c r="S688" s="2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2:28" ht="15.75" customHeight="1">
      <c r="B689" s="15"/>
      <c r="C689" s="21"/>
      <c r="D689" s="16"/>
      <c r="E689" s="16"/>
      <c r="F689" s="17"/>
      <c r="G689" s="18"/>
      <c r="H689" s="16"/>
      <c r="I689" s="16"/>
      <c r="J689" s="16"/>
      <c r="K689" s="16"/>
      <c r="L689" s="16"/>
      <c r="M689" s="16"/>
      <c r="N689" s="19"/>
      <c r="O689" s="15"/>
      <c r="P689" s="16"/>
      <c r="Q689" s="16"/>
      <c r="R689" s="20"/>
      <c r="S689" s="2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2:28" ht="15.75" customHeight="1">
      <c r="B690" s="15"/>
      <c r="C690" s="15"/>
      <c r="D690" s="16"/>
      <c r="E690" s="16"/>
      <c r="F690" s="17"/>
      <c r="G690" s="18"/>
      <c r="H690" s="16"/>
      <c r="I690" s="16"/>
      <c r="J690" s="16"/>
      <c r="K690" s="16"/>
      <c r="L690" s="16"/>
      <c r="M690" s="16"/>
      <c r="N690" s="19"/>
      <c r="O690" s="15"/>
      <c r="P690" s="16"/>
      <c r="Q690" s="16"/>
      <c r="R690" s="20"/>
      <c r="S690" s="2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2:28" ht="15.75" customHeight="1">
      <c r="B691" s="15"/>
      <c r="C691" s="21"/>
      <c r="D691" s="16"/>
      <c r="E691" s="16"/>
      <c r="F691" s="17"/>
      <c r="G691" s="18"/>
      <c r="H691" s="16"/>
      <c r="I691" s="16"/>
      <c r="J691" s="16"/>
      <c r="K691" s="16"/>
      <c r="L691" s="16"/>
      <c r="M691" s="16"/>
      <c r="N691" s="19"/>
      <c r="O691" s="15"/>
      <c r="P691" s="16"/>
      <c r="Q691" s="16"/>
      <c r="R691" s="20"/>
      <c r="S691" s="2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2:28" ht="15.75" customHeight="1">
      <c r="B692" s="15"/>
      <c r="C692" s="21"/>
      <c r="D692" s="16"/>
      <c r="E692" s="16"/>
      <c r="F692" s="17"/>
      <c r="G692" s="18"/>
      <c r="H692" s="16"/>
      <c r="I692" s="16"/>
      <c r="J692" s="16"/>
      <c r="K692" s="16"/>
      <c r="L692" s="16"/>
      <c r="M692" s="16"/>
      <c r="N692" s="19"/>
      <c r="O692" s="15"/>
      <c r="P692" s="16"/>
      <c r="Q692" s="16"/>
      <c r="R692" s="20"/>
      <c r="S692" s="2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2:28" ht="15.75" customHeight="1">
      <c r="B693" s="15"/>
      <c r="C693" s="15"/>
      <c r="D693" s="16"/>
      <c r="E693" s="16"/>
      <c r="F693" s="17"/>
      <c r="G693" s="18"/>
      <c r="H693" s="16"/>
      <c r="I693" s="16"/>
      <c r="J693" s="16"/>
      <c r="K693" s="16"/>
      <c r="L693" s="16"/>
      <c r="M693" s="16"/>
      <c r="N693" s="19"/>
      <c r="O693" s="15"/>
      <c r="P693" s="16"/>
      <c r="Q693" s="16"/>
      <c r="R693" s="20"/>
      <c r="S693" s="2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2:28" ht="15.75" customHeight="1">
      <c r="B694" s="15"/>
      <c r="C694" s="15"/>
      <c r="D694" s="16"/>
      <c r="E694" s="16"/>
      <c r="F694" s="17"/>
      <c r="G694" s="18"/>
      <c r="H694" s="16"/>
      <c r="I694" s="16"/>
      <c r="J694" s="16"/>
      <c r="K694" s="16"/>
      <c r="L694" s="16"/>
      <c r="M694" s="16"/>
      <c r="N694" s="19"/>
      <c r="O694" s="15"/>
      <c r="P694" s="16"/>
      <c r="Q694" s="16"/>
      <c r="R694" s="20"/>
      <c r="S694" s="2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2:28" ht="15.75" customHeight="1">
      <c r="B695" s="15"/>
      <c r="C695" s="15"/>
      <c r="D695" s="16"/>
      <c r="E695" s="16"/>
      <c r="F695" s="17"/>
      <c r="G695" s="18"/>
      <c r="H695" s="16"/>
      <c r="I695" s="16"/>
      <c r="J695" s="16"/>
      <c r="K695" s="16"/>
      <c r="L695" s="16"/>
      <c r="M695" s="16"/>
      <c r="N695" s="19"/>
      <c r="O695" s="15"/>
      <c r="P695" s="16"/>
      <c r="Q695" s="16"/>
      <c r="R695" s="20"/>
      <c r="S695" s="2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2:28" ht="15.75" customHeight="1">
      <c r="B696" s="15"/>
      <c r="C696" s="15"/>
      <c r="D696" s="16"/>
      <c r="E696" s="16"/>
      <c r="F696" s="17"/>
      <c r="G696" s="18"/>
      <c r="H696" s="16"/>
      <c r="I696" s="16"/>
      <c r="J696" s="16"/>
      <c r="K696" s="16"/>
      <c r="L696" s="16"/>
      <c r="M696" s="16"/>
      <c r="N696" s="19"/>
      <c r="O696" s="15"/>
      <c r="P696" s="16"/>
      <c r="Q696" s="16"/>
      <c r="R696" s="20"/>
      <c r="S696" s="2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2:28" ht="15.75" customHeight="1">
      <c r="B697" s="15"/>
      <c r="C697" s="21"/>
      <c r="D697" s="16"/>
      <c r="E697" s="16"/>
      <c r="F697" s="17"/>
      <c r="G697" s="18"/>
      <c r="H697" s="16"/>
      <c r="I697" s="16"/>
      <c r="J697" s="16"/>
      <c r="K697" s="16"/>
      <c r="L697" s="16"/>
      <c r="M697" s="16"/>
      <c r="N697" s="19"/>
      <c r="O697" s="15"/>
      <c r="P697" s="16"/>
      <c r="Q697" s="16"/>
      <c r="R697" s="20"/>
      <c r="S697" s="2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2:28" ht="15.75" customHeight="1">
      <c r="B698" s="15"/>
      <c r="C698" s="15"/>
      <c r="D698" s="16"/>
      <c r="E698" s="16"/>
      <c r="F698" s="17"/>
      <c r="G698" s="18"/>
      <c r="H698" s="16"/>
      <c r="I698" s="16"/>
      <c r="J698" s="16"/>
      <c r="K698" s="16"/>
      <c r="L698" s="16"/>
      <c r="M698" s="16"/>
      <c r="N698" s="19"/>
      <c r="O698" s="15"/>
      <c r="P698" s="16"/>
      <c r="Q698" s="16"/>
      <c r="R698" s="20"/>
      <c r="S698" s="2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2:28" ht="15.75" customHeight="1">
      <c r="B699" s="15"/>
      <c r="C699" s="15"/>
      <c r="D699" s="16"/>
      <c r="E699" s="16"/>
      <c r="F699" s="17"/>
      <c r="G699" s="18"/>
      <c r="H699" s="16"/>
      <c r="I699" s="16"/>
      <c r="J699" s="16"/>
      <c r="K699" s="16"/>
      <c r="L699" s="16"/>
      <c r="M699" s="16"/>
      <c r="N699" s="19"/>
      <c r="O699" s="15"/>
      <c r="P699" s="16"/>
      <c r="Q699" s="16"/>
      <c r="R699" s="20"/>
      <c r="S699" s="2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2:28" ht="15.75" customHeight="1">
      <c r="B700" s="15"/>
      <c r="C700" s="15"/>
      <c r="D700" s="16"/>
      <c r="E700" s="16"/>
      <c r="F700" s="17"/>
      <c r="G700" s="18"/>
      <c r="H700" s="16"/>
      <c r="I700" s="16"/>
      <c r="J700" s="16"/>
      <c r="K700" s="16"/>
      <c r="L700" s="16"/>
      <c r="M700" s="16"/>
      <c r="N700" s="19"/>
      <c r="O700" s="15"/>
      <c r="P700" s="16"/>
      <c r="Q700" s="16"/>
      <c r="R700" s="20"/>
      <c r="S700" s="2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2:28" ht="15.75" customHeight="1">
      <c r="B701" s="15"/>
      <c r="C701" s="21"/>
      <c r="D701" s="16"/>
      <c r="E701" s="16"/>
      <c r="F701" s="17"/>
      <c r="G701" s="18"/>
      <c r="H701" s="16"/>
      <c r="I701" s="16"/>
      <c r="J701" s="16"/>
      <c r="K701" s="16"/>
      <c r="L701" s="16"/>
      <c r="M701" s="16"/>
      <c r="N701" s="19"/>
      <c r="O701" s="15"/>
      <c r="P701" s="16"/>
      <c r="Q701" s="16"/>
      <c r="R701" s="20"/>
      <c r="S701" s="2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2:28" ht="15.75" customHeight="1">
      <c r="B702" s="15"/>
      <c r="C702" s="21"/>
      <c r="D702" s="16"/>
      <c r="E702" s="16"/>
      <c r="F702" s="17"/>
      <c r="G702" s="18"/>
      <c r="H702" s="16"/>
      <c r="I702" s="16"/>
      <c r="J702" s="16"/>
      <c r="K702" s="16"/>
      <c r="L702" s="16"/>
      <c r="M702" s="16"/>
      <c r="N702" s="19"/>
      <c r="O702" s="15"/>
      <c r="P702" s="16"/>
      <c r="Q702" s="16"/>
      <c r="R702" s="20"/>
      <c r="S702" s="2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2:28" ht="15.75" customHeight="1">
      <c r="B703" s="15"/>
      <c r="C703" s="15"/>
      <c r="D703" s="16"/>
      <c r="E703" s="16"/>
      <c r="F703" s="17"/>
      <c r="G703" s="18"/>
      <c r="H703" s="16"/>
      <c r="I703" s="16"/>
      <c r="J703" s="16"/>
      <c r="K703" s="16"/>
      <c r="L703" s="16"/>
      <c r="M703" s="16"/>
      <c r="N703" s="19"/>
      <c r="O703" s="15"/>
      <c r="P703" s="16"/>
      <c r="Q703" s="16"/>
      <c r="R703" s="20"/>
      <c r="S703" s="2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2:28" ht="15.75" customHeight="1">
      <c r="B704" s="15"/>
      <c r="C704" s="21"/>
      <c r="D704" s="16"/>
      <c r="E704" s="16"/>
      <c r="F704" s="17"/>
      <c r="G704" s="18"/>
      <c r="H704" s="16"/>
      <c r="I704" s="16"/>
      <c r="J704" s="16"/>
      <c r="K704" s="16"/>
      <c r="L704" s="16"/>
      <c r="M704" s="16"/>
      <c r="N704" s="19"/>
      <c r="O704" s="15"/>
      <c r="P704" s="16"/>
      <c r="Q704" s="16"/>
      <c r="R704" s="20"/>
      <c r="S704" s="2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2:28" ht="15.75" customHeight="1">
      <c r="B705" s="15"/>
      <c r="C705" s="21"/>
      <c r="D705" s="16"/>
      <c r="E705" s="16"/>
      <c r="F705" s="17"/>
      <c r="G705" s="18"/>
      <c r="H705" s="16"/>
      <c r="I705" s="16"/>
      <c r="J705" s="16"/>
      <c r="K705" s="16"/>
      <c r="L705" s="16"/>
      <c r="M705" s="16"/>
      <c r="N705" s="19"/>
      <c r="O705" s="15"/>
      <c r="P705" s="16"/>
      <c r="Q705" s="16"/>
      <c r="R705" s="20"/>
      <c r="S705" s="2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2:28" ht="15.75" customHeight="1">
      <c r="B706" s="15"/>
      <c r="C706" s="21"/>
      <c r="D706" s="16"/>
      <c r="E706" s="16"/>
      <c r="F706" s="17"/>
      <c r="G706" s="18"/>
      <c r="H706" s="16"/>
      <c r="I706" s="16"/>
      <c r="J706" s="16"/>
      <c r="K706" s="16"/>
      <c r="L706" s="16"/>
      <c r="M706" s="16"/>
      <c r="N706" s="19"/>
      <c r="O706" s="15"/>
      <c r="P706" s="16"/>
      <c r="Q706" s="16"/>
      <c r="R706" s="20"/>
      <c r="S706" s="2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2:28" ht="15.75" customHeight="1">
      <c r="B707" s="15"/>
      <c r="C707" s="15"/>
      <c r="D707" s="16"/>
      <c r="E707" s="16"/>
      <c r="F707" s="17"/>
      <c r="G707" s="18"/>
      <c r="H707" s="16"/>
      <c r="I707" s="16"/>
      <c r="J707" s="16"/>
      <c r="K707" s="16"/>
      <c r="L707" s="16"/>
      <c r="M707" s="16"/>
      <c r="N707" s="19"/>
      <c r="O707" s="15"/>
      <c r="P707" s="16"/>
      <c r="Q707" s="16"/>
      <c r="R707" s="20"/>
      <c r="S707" s="2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2:28" ht="15.75" customHeight="1">
      <c r="B708" s="15"/>
      <c r="C708" s="15"/>
      <c r="D708" s="16"/>
      <c r="E708" s="16"/>
      <c r="F708" s="17"/>
      <c r="G708" s="18"/>
      <c r="H708" s="16"/>
      <c r="I708" s="16"/>
      <c r="J708" s="16"/>
      <c r="K708" s="16"/>
      <c r="L708" s="16"/>
      <c r="M708" s="16"/>
      <c r="N708" s="19"/>
      <c r="O708" s="15"/>
      <c r="P708" s="16"/>
      <c r="Q708" s="16"/>
      <c r="R708" s="20"/>
      <c r="S708" s="2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2:28" ht="15.75" customHeight="1">
      <c r="B709" s="15"/>
      <c r="C709" s="15"/>
      <c r="D709" s="16"/>
      <c r="E709" s="16"/>
      <c r="F709" s="17"/>
      <c r="G709" s="18"/>
      <c r="H709" s="16"/>
      <c r="I709" s="16"/>
      <c r="J709" s="16"/>
      <c r="K709" s="16"/>
      <c r="L709" s="16"/>
      <c r="M709" s="16"/>
      <c r="N709" s="19"/>
      <c r="O709" s="15"/>
      <c r="P709" s="16"/>
      <c r="Q709" s="16"/>
      <c r="R709" s="20"/>
      <c r="S709" s="2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2:28" ht="15.75" customHeight="1">
      <c r="B710" s="15"/>
      <c r="C710" s="15"/>
      <c r="D710" s="16"/>
      <c r="E710" s="16"/>
      <c r="F710" s="17"/>
      <c r="G710" s="18"/>
      <c r="H710" s="16"/>
      <c r="I710" s="16"/>
      <c r="J710" s="16"/>
      <c r="K710" s="16"/>
      <c r="L710" s="16"/>
      <c r="M710" s="16"/>
      <c r="N710" s="19"/>
      <c r="O710" s="15"/>
      <c r="P710" s="16"/>
      <c r="Q710" s="16"/>
      <c r="R710" s="20"/>
      <c r="S710" s="2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2:28" ht="15.75" customHeight="1">
      <c r="B711" s="15"/>
      <c r="C711" s="15"/>
      <c r="D711" s="16"/>
      <c r="E711" s="16"/>
      <c r="F711" s="17"/>
      <c r="G711" s="18"/>
      <c r="H711" s="16"/>
      <c r="I711" s="16"/>
      <c r="J711" s="16"/>
      <c r="K711" s="16"/>
      <c r="L711" s="16"/>
      <c r="M711" s="16"/>
      <c r="N711" s="19"/>
      <c r="O711" s="15"/>
      <c r="P711" s="16"/>
      <c r="Q711" s="16"/>
      <c r="R711" s="20"/>
      <c r="S711" s="2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2:28" ht="15.75" customHeight="1">
      <c r="B712" s="15"/>
      <c r="C712" s="21"/>
      <c r="D712" s="16"/>
      <c r="E712" s="16"/>
      <c r="F712" s="17"/>
      <c r="G712" s="18"/>
      <c r="H712" s="16"/>
      <c r="I712" s="16"/>
      <c r="J712" s="16"/>
      <c r="K712" s="16"/>
      <c r="L712" s="16"/>
      <c r="M712" s="16"/>
      <c r="N712" s="19"/>
      <c r="O712" s="15"/>
      <c r="P712" s="16"/>
      <c r="Q712" s="16"/>
      <c r="R712" s="20"/>
      <c r="S712" s="2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2:28" ht="15.75" customHeight="1">
      <c r="B713" s="15"/>
      <c r="C713" s="15"/>
      <c r="D713" s="16"/>
      <c r="E713" s="16"/>
      <c r="F713" s="17"/>
      <c r="G713" s="18"/>
      <c r="H713" s="16"/>
      <c r="I713" s="16"/>
      <c r="J713" s="16"/>
      <c r="K713" s="16"/>
      <c r="L713" s="16"/>
      <c r="M713" s="16"/>
      <c r="N713" s="19"/>
      <c r="O713" s="15"/>
      <c r="P713" s="16"/>
      <c r="Q713" s="16"/>
      <c r="R713" s="20"/>
      <c r="S713" s="2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2:28" ht="15.75" customHeight="1">
      <c r="B714" s="15"/>
      <c r="C714" s="15"/>
      <c r="D714" s="16"/>
      <c r="E714" s="16"/>
      <c r="F714" s="17"/>
      <c r="G714" s="18"/>
      <c r="H714" s="16"/>
      <c r="I714" s="16"/>
      <c r="J714" s="16"/>
      <c r="K714" s="16"/>
      <c r="L714" s="16"/>
      <c r="M714" s="16"/>
      <c r="N714" s="19"/>
      <c r="O714" s="15"/>
      <c r="P714" s="16"/>
      <c r="Q714" s="16"/>
      <c r="R714" s="20"/>
      <c r="S714" s="2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2:28" ht="15.75" customHeight="1">
      <c r="B715" s="15"/>
      <c r="C715" s="21"/>
      <c r="D715" s="16"/>
      <c r="E715" s="16"/>
      <c r="F715" s="17"/>
      <c r="G715" s="18"/>
      <c r="H715" s="16"/>
      <c r="I715" s="16"/>
      <c r="J715" s="16"/>
      <c r="K715" s="16"/>
      <c r="L715" s="16"/>
      <c r="M715" s="16"/>
      <c r="N715" s="19"/>
      <c r="O715" s="15"/>
      <c r="P715" s="16"/>
      <c r="Q715" s="16"/>
      <c r="R715" s="20"/>
      <c r="S715" s="2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2:28" ht="15.75" customHeight="1">
      <c r="B716" s="15"/>
      <c r="C716" s="15"/>
      <c r="D716" s="16"/>
      <c r="E716" s="16"/>
      <c r="F716" s="17"/>
      <c r="G716" s="18"/>
      <c r="H716" s="16"/>
      <c r="I716" s="16"/>
      <c r="J716" s="16"/>
      <c r="K716" s="16"/>
      <c r="L716" s="16"/>
      <c r="M716" s="16"/>
      <c r="N716" s="19"/>
      <c r="O716" s="15"/>
      <c r="P716" s="16"/>
      <c r="Q716" s="16"/>
      <c r="R716" s="20"/>
      <c r="S716" s="2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2:28" ht="15.75" customHeight="1">
      <c r="B717" s="15"/>
      <c r="C717" s="21"/>
      <c r="D717" s="16"/>
      <c r="E717" s="16"/>
      <c r="F717" s="17"/>
      <c r="G717" s="18"/>
      <c r="H717" s="16"/>
      <c r="I717" s="16"/>
      <c r="J717" s="16"/>
      <c r="K717" s="16"/>
      <c r="L717" s="16"/>
      <c r="M717" s="16"/>
      <c r="N717" s="19"/>
      <c r="O717" s="15"/>
      <c r="P717" s="16"/>
      <c r="Q717" s="16"/>
      <c r="R717" s="20"/>
      <c r="S717" s="2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2:28" ht="15.75" customHeight="1">
      <c r="B718" s="15"/>
      <c r="C718" s="15"/>
      <c r="D718" s="16"/>
      <c r="E718" s="16"/>
      <c r="F718" s="17"/>
      <c r="G718" s="18"/>
      <c r="H718" s="16"/>
      <c r="I718" s="16"/>
      <c r="J718" s="16"/>
      <c r="K718" s="16"/>
      <c r="L718" s="16"/>
      <c r="M718" s="16"/>
      <c r="N718" s="19"/>
      <c r="O718" s="15"/>
      <c r="P718" s="16"/>
      <c r="Q718" s="16"/>
      <c r="R718" s="20"/>
      <c r="S718" s="2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2:28" ht="15.75" customHeight="1">
      <c r="B719" s="15"/>
      <c r="C719" s="15"/>
      <c r="D719" s="16"/>
      <c r="E719" s="16"/>
      <c r="F719" s="17"/>
      <c r="G719" s="18"/>
      <c r="H719" s="16"/>
      <c r="I719" s="16"/>
      <c r="J719" s="16"/>
      <c r="K719" s="16"/>
      <c r="L719" s="16"/>
      <c r="M719" s="16"/>
      <c r="N719" s="19"/>
      <c r="O719" s="15"/>
      <c r="P719" s="16"/>
      <c r="Q719" s="16"/>
      <c r="R719" s="20"/>
      <c r="S719" s="2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2:28" ht="15.75" customHeight="1">
      <c r="B720" s="15"/>
      <c r="C720" s="15"/>
      <c r="D720" s="16"/>
      <c r="E720" s="16"/>
      <c r="F720" s="17"/>
      <c r="G720" s="18"/>
      <c r="H720" s="16"/>
      <c r="I720" s="16"/>
      <c r="J720" s="16"/>
      <c r="K720" s="16"/>
      <c r="L720" s="16"/>
      <c r="M720" s="16"/>
      <c r="N720" s="19"/>
      <c r="O720" s="15"/>
      <c r="P720" s="16"/>
      <c r="Q720" s="16"/>
      <c r="R720" s="20"/>
      <c r="S720" s="2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2:28" ht="15.75" customHeight="1">
      <c r="B721" s="15"/>
      <c r="C721" s="15"/>
      <c r="D721" s="16"/>
      <c r="E721" s="16"/>
      <c r="F721" s="17"/>
      <c r="G721" s="18"/>
      <c r="H721" s="16"/>
      <c r="I721" s="16"/>
      <c r="J721" s="16"/>
      <c r="K721" s="16"/>
      <c r="L721" s="16"/>
      <c r="M721" s="16"/>
      <c r="N721" s="19"/>
      <c r="O721" s="15"/>
      <c r="P721" s="16"/>
      <c r="Q721" s="16"/>
      <c r="R721" s="20"/>
      <c r="S721" s="2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2:28" ht="15.75" customHeight="1">
      <c r="B722" s="15"/>
      <c r="C722" s="15"/>
      <c r="D722" s="16"/>
      <c r="E722" s="16"/>
      <c r="F722" s="17"/>
      <c r="G722" s="18"/>
      <c r="H722" s="16"/>
      <c r="I722" s="16"/>
      <c r="J722" s="16"/>
      <c r="K722" s="16"/>
      <c r="L722" s="16"/>
      <c r="M722" s="16"/>
      <c r="N722" s="19"/>
      <c r="O722" s="15"/>
      <c r="P722" s="16"/>
      <c r="Q722" s="16"/>
      <c r="R722" s="20"/>
      <c r="S722" s="2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2:28" ht="15.75" customHeight="1">
      <c r="B723" s="15"/>
      <c r="C723" s="15"/>
      <c r="D723" s="16"/>
      <c r="E723" s="16"/>
      <c r="F723" s="17"/>
      <c r="G723" s="18"/>
      <c r="H723" s="16"/>
      <c r="I723" s="16"/>
      <c r="J723" s="16"/>
      <c r="K723" s="16"/>
      <c r="L723" s="16"/>
      <c r="M723" s="16"/>
      <c r="N723" s="19"/>
      <c r="O723" s="15"/>
      <c r="P723" s="16"/>
      <c r="Q723" s="16"/>
      <c r="R723" s="20"/>
      <c r="S723" s="2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2:28" ht="15.75" customHeight="1">
      <c r="B724" s="15"/>
      <c r="C724" s="15"/>
      <c r="D724" s="16"/>
      <c r="E724" s="16"/>
      <c r="F724" s="17"/>
      <c r="G724" s="18"/>
      <c r="H724" s="16"/>
      <c r="I724" s="16"/>
      <c r="J724" s="16"/>
      <c r="K724" s="16"/>
      <c r="L724" s="16"/>
      <c r="M724" s="16"/>
      <c r="N724" s="19"/>
      <c r="O724" s="15"/>
      <c r="P724" s="16"/>
      <c r="Q724" s="16"/>
      <c r="R724" s="20"/>
      <c r="S724" s="2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2:28" ht="15.75" customHeight="1">
      <c r="B725" s="15"/>
      <c r="C725" s="21"/>
      <c r="D725" s="16"/>
      <c r="E725" s="16"/>
      <c r="F725" s="17"/>
      <c r="G725" s="18"/>
      <c r="H725" s="16"/>
      <c r="I725" s="16"/>
      <c r="J725" s="16"/>
      <c r="K725" s="16"/>
      <c r="L725" s="16"/>
      <c r="M725" s="16"/>
      <c r="N725" s="19"/>
      <c r="O725" s="15"/>
      <c r="P725" s="16"/>
      <c r="Q725" s="16"/>
      <c r="R725" s="20"/>
      <c r="S725" s="2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2:28" ht="15.75" customHeight="1">
      <c r="B726" s="15"/>
      <c r="C726" s="21"/>
      <c r="D726" s="16"/>
      <c r="E726" s="16"/>
      <c r="F726" s="17"/>
      <c r="G726" s="18"/>
      <c r="H726" s="16"/>
      <c r="I726" s="16"/>
      <c r="J726" s="16"/>
      <c r="K726" s="16"/>
      <c r="L726" s="16"/>
      <c r="M726" s="16"/>
      <c r="N726" s="19"/>
      <c r="O726" s="15"/>
      <c r="P726" s="16"/>
      <c r="Q726" s="16"/>
      <c r="R726" s="20"/>
      <c r="S726" s="2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2:28" ht="15.75" customHeight="1">
      <c r="B727" s="15"/>
      <c r="C727" s="21"/>
      <c r="D727" s="16"/>
      <c r="E727" s="16"/>
      <c r="F727" s="17"/>
      <c r="G727" s="18"/>
      <c r="H727" s="16"/>
      <c r="I727" s="16"/>
      <c r="J727" s="16"/>
      <c r="K727" s="16"/>
      <c r="L727" s="16"/>
      <c r="M727" s="16"/>
      <c r="N727" s="19"/>
      <c r="O727" s="15"/>
      <c r="P727" s="16"/>
      <c r="Q727" s="16"/>
      <c r="R727" s="20"/>
      <c r="S727" s="2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2:28" ht="15.75" customHeight="1">
      <c r="B728" s="15"/>
      <c r="C728" s="15"/>
      <c r="D728" s="16"/>
      <c r="E728" s="16"/>
      <c r="F728" s="17"/>
      <c r="G728" s="18"/>
      <c r="H728" s="16"/>
      <c r="I728" s="16"/>
      <c r="J728" s="16"/>
      <c r="K728" s="16"/>
      <c r="L728" s="16"/>
      <c r="M728" s="16"/>
      <c r="N728" s="19"/>
      <c r="O728" s="15"/>
      <c r="P728" s="16"/>
      <c r="Q728" s="16"/>
      <c r="R728" s="20"/>
      <c r="S728" s="2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2:28" ht="15.75" customHeight="1">
      <c r="B729" s="15"/>
      <c r="C729" s="15"/>
      <c r="D729" s="16"/>
      <c r="E729" s="16"/>
      <c r="F729" s="17"/>
      <c r="G729" s="18"/>
      <c r="H729" s="16"/>
      <c r="I729" s="16"/>
      <c r="J729" s="16"/>
      <c r="K729" s="16"/>
      <c r="L729" s="16"/>
      <c r="M729" s="16"/>
      <c r="N729" s="19"/>
      <c r="O729" s="15"/>
      <c r="P729" s="16"/>
      <c r="Q729" s="16"/>
      <c r="R729" s="20"/>
      <c r="S729" s="2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2:28" ht="15.75" customHeight="1">
      <c r="B730" s="15"/>
      <c r="C730" s="21"/>
      <c r="D730" s="16"/>
      <c r="E730" s="16"/>
      <c r="F730" s="17"/>
      <c r="G730" s="18"/>
      <c r="H730" s="16"/>
      <c r="I730" s="16"/>
      <c r="J730" s="16"/>
      <c r="K730" s="16"/>
      <c r="L730" s="16"/>
      <c r="M730" s="16"/>
      <c r="N730" s="19"/>
      <c r="O730" s="15"/>
      <c r="P730" s="16"/>
      <c r="Q730" s="16"/>
      <c r="R730" s="20"/>
      <c r="S730" s="2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2:28" ht="15.75" customHeight="1">
      <c r="B731" s="15"/>
      <c r="C731" s="15"/>
      <c r="D731" s="16"/>
      <c r="E731" s="16"/>
      <c r="F731" s="17"/>
      <c r="G731" s="18"/>
      <c r="H731" s="16"/>
      <c r="I731" s="16"/>
      <c r="J731" s="16"/>
      <c r="K731" s="16"/>
      <c r="L731" s="16"/>
      <c r="M731" s="16"/>
      <c r="N731" s="19"/>
      <c r="O731" s="15"/>
      <c r="P731" s="16"/>
      <c r="Q731" s="16"/>
      <c r="R731" s="20"/>
      <c r="S731" s="2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2:28" ht="15.75" customHeight="1">
      <c r="B732" s="15"/>
      <c r="C732" s="15"/>
      <c r="D732" s="16"/>
      <c r="E732" s="16"/>
      <c r="F732" s="17"/>
      <c r="G732" s="18"/>
      <c r="H732" s="16"/>
      <c r="I732" s="16"/>
      <c r="J732" s="16"/>
      <c r="K732" s="16"/>
      <c r="L732" s="16"/>
      <c r="M732" s="16"/>
      <c r="N732" s="19"/>
      <c r="O732" s="15"/>
      <c r="P732" s="16"/>
      <c r="Q732" s="16"/>
      <c r="R732" s="20"/>
      <c r="S732" s="2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2:28" ht="15.75" customHeight="1">
      <c r="B733" s="15"/>
      <c r="C733" s="15"/>
      <c r="D733" s="16"/>
      <c r="E733" s="16"/>
      <c r="F733" s="17"/>
      <c r="G733" s="18"/>
      <c r="H733" s="16"/>
      <c r="I733" s="16"/>
      <c r="J733" s="16"/>
      <c r="K733" s="16"/>
      <c r="L733" s="16"/>
      <c r="M733" s="16"/>
      <c r="N733" s="19"/>
      <c r="O733" s="15"/>
      <c r="P733" s="16"/>
      <c r="Q733" s="16"/>
      <c r="R733" s="20"/>
      <c r="S733" s="2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2:28" ht="15.75" customHeight="1">
      <c r="B734" s="15"/>
      <c r="C734" s="21"/>
      <c r="D734" s="16"/>
      <c r="E734" s="16"/>
      <c r="F734" s="17"/>
      <c r="G734" s="18"/>
      <c r="H734" s="16"/>
      <c r="I734" s="16"/>
      <c r="J734" s="16"/>
      <c r="K734" s="16"/>
      <c r="L734" s="16"/>
      <c r="M734" s="16"/>
      <c r="N734" s="19"/>
      <c r="O734" s="15"/>
      <c r="P734" s="16"/>
      <c r="Q734" s="16"/>
      <c r="R734" s="20"/>
      <c r="S734" s="2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2:28" ht="15.75" customHeight="1">
      <c r="B735" s="15"/>
      <c r="C735" s="15"/>
      <c r="D735" s="16"/>
      <c r="E735" s="16"/>
      <c r="F735" s="17"/>
      <c r="G735" s="18"/>
      <c r="H735" s="16"/>
      <c r="I735" s="16"/>
      <c r="J735" s="16"/>
      <c r="K735" s="16"/>
      <c r="L735" s="16"/>
      <c r="M735" s="16"/>
      <c r="N735" s="19"/>
      <c r="O735" s="15"/>
      <c r="P735" s="16"/>
      <c r="Q735" s="16"/>
      <c r="R735" s="20"/>
      <c r="S735" s="2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2:28" ht="15.75" customHeight="1">
      <c r="B736" s="15"/>
      <c r="C736" s="15"/>
      <c r="D736" s="16"/>
      <c r="E736" s="16"/>
      <c r="F736" s="17"/>
      <c r="G736" s="18"/>
      <c r="H736" s="16"/>
      <c r="I736" s="16"/>
      <c r="J736" s="16"/>
      <c r="K736" s="16"/>
      <c r="L736" s="16"/>
      <c r="M736" s="16"/>
      <c r="N736" s="19"/>
      <c r="O736" s="15"/>
      <c r="P736" s="16"/>
      <c r="Q736" s="16"/>
      <c r="R736" s="20"/>
      <c r="S736" s="2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2:28" ht="15.75" customHeight="1">
      <c r="B737" s="15"/>
      <c r="C737" s="21"/>
      <c r="D737" s="16"/>
      <c r="E737" s="16"/>
      <c r="F737" s="17"/>
      <c r="G737" s="18"/>
      <c r="H737" s="16"/>
      <c r="I737" s="16"/>
      <c r="J737" s="16"/>
      <c r="K737" s="16"/>
      <c r="L737" s="16"/>
      <c r="M737" s="16"/>
      <c r="N737" s="19"/>
      <c r="O737" s="15"/>
      <c r="P737" s="16"/>
      <c r="Q737" s="16"/>
      <c r="R737" s="20"/>
      <c r="S737" s="2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2:28" ht="15.75" customHeight="1">
      <c r="B738" s="15"/>
      <c r="C738" s="21"/>
      <c r="D738" s="16"/>
      <c r="E738" s="16"/>
      <c r="F738" s="17"/>
      <c r="G738" s="18"/>
      <c r="H738" s="16"/>
      <c r="I738" s="16"/>
      <c r="J738" s="16"/>
      <c r="K738" s="16"/>
      <c r="L738" s="16"/>
      <c r="M738" s="16"/>
      <c r="N738" s="19"/>
      <c r="O738" s="15"/>
      <c r="P738" s="16"/>
      <c r="Q738" s="16"/>
      <c r="R738" s="20"/>
      <c r="S738" s="2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2:28" ht="15.75" customHeight="1">
      <c r="B739" s="15"/>
      <c r="C739" s="21"/>
      <c r="D739" s="16"/>
      <c r="E739" s="16"/>
      <c r="F739" s="17"/>
      <c r="G739" s="18"/>
      <c r="H739" s="16"/>
      <c r="I739" s="16"/>
      <c r="J739" s="16"/>
      <c r="K739" s="16"/>
      <c r="L739" s="16"/>
      <c r="M739" s="16"/>
      <c r="N739" s="19"/>
      <c r="O739" s="15"/>
      <c r="P739" s="16"/>
      <c r="Q739" s="16"/>
      <c r="R739" s="20"/>
      <c r="S739" s="2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2:28" ht="15.75" customHeight="1">
      <c r="B740" s="15"/>
      <c r="C740" s="15"/>
      <c r="D740" s="16"/>
      <c r="E740" s="16"/>
      <c r="F740" s="17"/>
      <c r="G740" s="18"/>
      <c r="H740" s="16"/>
      <c r="I740" s="16"/>
      <c r="J740" s="16"/>
      <c r="K740" s="16"/>
      <c r="L740" s="16"/>
      <c r="M740" s="16"/>
      <c r="N740" s="19"/>
      <c r="O740" s="15"/>
      <c r="P740" s="16"/>
      <c r="Q740" s="16"/>
      <c r="R740" s="20"/>
      <c r="S740" s="2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2:28" ht="15.75" customHeight="1">
      <c r="B741" s="15"/>
      <c r="C741" s="21"/>
      <c r="D741" s="16"/>
      <c r="E741" s="16"/>
      <c r="F741" s="17"/>
      <c r="G741" s="18"/>
      <c r="H741" s="16"/>
      <c r="I741" s="16"/>
      <c r="J741" s="16"/>
      <c r="K741" s="16"/>
      <c r="L741" s="16"/>
      <c r="M741" s="16"/>
      <c r="N741" s="19"/>
      <c r="O741" s="15"/>
      <c r="P741" s="16"/>
      <c r="Q741" s="16"/>
      <c r="R741" s="20"/>
      <c r="S741" s="2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2:28" ht="15.75" customHeight="1">
      <c r="B742" s="15"/>
      <c r="C742" s="15"/>
      <c r="D742" s="16"/>
      <c r="E742" s="16"/>
      <c r="F742" s="17"/>
      <c r="G742" s="18"/>
      <c r="H742" s="16"/>
      <c r="I742" s="16"/>
      <c r="J742" s="16"/>
      <c r="K742" s="16"/>
      <c r="L742" s="16"/>
      <c r="M742" s="16"/>
      <c r="N742" s="19"/>
      <c r="O742" s="15"/>
      <c r="P742" s="16"/>
      <c r="Q742" s="16"/>
      <c r="R742" s="20"/>
      <c r="S742" s="2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2:28" ht="15.75" customHeight="1">
      <c r="B743" s="15"/>
      <c r="C743" s="15"/>
      <c r="D743" s="16"/>
      <c r="E743" s="16"/>
      <c r="F743" s="17"/>
      <c r="G743" s="18"/>
      <c r="H743" s="16"/>
      <c r="I743" s="16"/>
      <c r="J743" s="16"/>
      <c r="K743" s="16"/>
      <c r="L743" s="16"/>
      <c r="M743" s="16"/>
      <c r="N743" s="19"/>
      <c r="O743" s="15"/>
      <c r="P743" s="16"/>
      <c r="Q743" s="16"/>
      <c r="R743" s="20"/>
      <c r="S743" s="2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2:28" ht="15.75" customHeight="1">
      <c r="B744" s="15"/>
      <c r="C744" s="15"/>
      <c r="D744" s="16"/>
      <c r="E744" s="16"/>
      <c r="F744" s="17"/>
      <c r="G744" s="18"/>
      <c r="H744" s="16"/>
      <c r="I744" s="16"/>
      <c r="J744" s="16"/>
      <c r="K744" s="16"/>
      <c r="L744" s="16"/>
      <c r="M744" s="16"/>
      <c r="N744" s="19"/>
      <c r="O744" s="15"/>
      <c r="P744" s="16"/>
      <c r="Q744" s="16"/>
      <c r="R744" s="20"/>
      <c r="S744" s="2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2:28" ht="15.75" customHeight="1">
      <c r="B745" s="15"/>
      <c r="C745" s="21"/>
      <c r="D745" s="16"/>
      <c r="E745" s="16"/>
      <c r="F745" s="17"/>
      <c r="G745" s="18"/>
      <c r="H745" s="16"/>
      <c r="I745" s="16"/>
      <c r="J745" s="16"/>
      <c r="K745" s="16"/>
      <c r="L745" s="16"/>
      <c r="M745" s="16"/>
      <c r="N745" s="19"/>
      <c r="O745" s="15"/>
      <c r="P745" s="16"/>
      <c r="Q745" s="16"/>
      <c r="R745" s="20"/>
      <c r="S745" s="2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2:28" ht="15.75" customHeight="1">
      <c r="B746" s="15"/>
      <c r="C746" s="15"/>
      <c r="D746" s="16"/>
      <c r="E746" s="16"/>
      <c r="F746" s="17"/>
      <c r="G746" s="18"/>
      <c r="H746" s="16"/>
      <c r="I746" s="16"/>
      <c r="J746" s="16"/>
      <c r="K746" s="16"/>
      <c r="L746" s="16"/>
      <c r="M746" s="16"/>
      <c r="N746" s="19"/>
      <c r="O746" s="15"/>
      <c r="P746" s="16"/>
      <c r="Q746" s="16"/>
      <c r="R746" s="20"/>
      <c r="S746" s="2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2:28" ht="15.75" customHeight="1">
      <c r="B747" s="15"/>
      <c r="C747" s="15"/>
      <c r="D747" s="16"/>
      <c r="E747" s="16"/>
      <c r="F747" s="17"/>
      <c r="G747" s="18"/>
      <c r="H747" s="16"/>
      <c r="I747" s="16"/>
      <c r="J747" s="16"/>
      <c r="K747" s="16"/>
      <c r="L747" s="16"/>
      <c r="M747" s="16"/>
      <c r="N747" s="19"/>
      <c r="O747" s="15"/>
      <c r="P747" s="16"/>
      <c r="Q747" s="16"/>
      <c r="R747" s="20"/>
      <c r="S747" s="2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2:28" ht="15.75" customHeight="1">
      <c r="B748" s="15"/>
      <c r="C748" s="21"/>
      <c r="D748" s="16"/>
      <c r="E748" s="16"/>
      <c r="F748" s="17"/>
      <c r="G748" s="18"/>
      <c r="H748" s="16"/>
      <c r="I748" s="16"/>
      <c r="J748" s="16"/>
      <c r="K748" s="16"/>
      <c r="L748" s="16"/>
      <c r="M748" s="16"/>
      <c r="N748" s="19"/>
      <c r="O748" s="15"/>
      <c r="P748" s="16"/>
      <c r="Q748" s="16"/>
      <c r="R748" s="20"/>
      <c r="S748" s="2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2:28" ht="15.75" customHeight="1">
      <c r="B749" s="15"/>
      <c r="C749" s="21"/>
      <c r="D749" s="16"/>
      <c r="E749" s="16"/>
      <c r="F749" s="17"/>
      <c r="G749" s="18"/>
      <c r="H749" s="16"/>
      <c r="I749" s="16"/>
      <c r="J749" s="16"/>
      <c r="K749" s="16"/>
      <c r="L749" s="16"/>
      <c r="M749" s="16"/>
      <c r="N749" s="19"/>
      <c r="O749" s="15"/>
      <c r="P749" s="16"/>
      <c r="Q749" s="16"/>
      <c r="R749" s="20"/>
      <c r="S749" s="2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2:28" ht="15.75" customHeight="1">
      <c r="B750" s="15"/>
      <c r="C750" s="15"/>
      <c r="D750" s="16"/>
      <c r="E750" s="16"/>
      <c r="F750" s="17"/>
      <c r="G750" s="18"/>
      <c r="H750" s="16"/>
      <c r="I750" s="16"/>
      <c r="J750" s="16"/>
      <c r="K750" s="16"/>
      <c r="L750" s="16"/>
      <c r="M750" s="16"/>
      <c r="N750" s="19"/>
      <c r="O750" s="15"/>
      <c r="P750" s="16"/>
      <c r="Q750" s="16"/>
      <c r="R750" s="20"/>
      <c r="S750" s="2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2:28" ht="15.75" customHeight="1">
      <c r="B751" s="15"/>
      <c r="C751" s="15"/>
      <c r="D751" s="16"/>
      <c r="E751" s="16"/>
      <c r="F751" s="17"/>
      <c r="G751" s="18"/>
      <c r="H751" s="16"/>
      <c r="I751" s="16"/>
      <c r="J751" s="16"/>
      <c r="K751" s="16"/>
      <c r="L751" s="16"/>
      <c r="M751" s="16"/>
      <c r="N751" s="19"/>
      <c r="O751" s="15"/>
      <c r="P751" s="16"/>
      <c r="Q751" s="16"/>
      <c r="R751" s="20"/>
      <c r="S751" s="2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2:28" ht="15.75" customHeight="1">
      <c r="B752" s="15"/>
      <c r="C752" s="15"/>
      <c r="D752" s="16"/>
      <c r="E752" s="16"/>
      <c r="F752" s="17"/>
      <c r="G752" s="18"/>
      <c r="H752" s="16"/>
      <c r="I752" s="16"/>
      <c r="J752" s="16"/>
      <c r="K752" s="16"/>
      <c r="L752" s="16"/>
      <c r="M752" s="16"/>
      <c r="N752" s="19"/>
      <c r="O752" s="15"/>
      <c r="P752" s="16"/>
      <c r="Q752" s="16"/>
      <c r="R752" s="20"/>
      <c r="S752" s="2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2:28" ht="15.75" customHeight="1">
      <c r="B753" s="15"/>
      <c r="C753" s="15"/>
      <c r="D753" s="16"/>
      <c r="E753" s="16"/>
      <c r="F753" s="17"/>
      <c r="G753" s="18"/>
      <c r="H753" s="16"/>
      <c r="I753" s="16"/>
      <c r="J753" s="16"/>
      <c r="K753" s="16"/>
      <c r="L753" s="16"/>
      <c r="M753" s="16"/>
      <c r="N753" s="19"/>
      <c r="O753" s="15"/>
      <c r="P753" s="16"/>
      <c r="Q753" s="16"/>
      <c r="R753" s="20"/>
      <c r="S753" s="2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2:28" ht="15.75" customHeight="1">
      <c r="B754" s="15"/>
      <c r="C754" s="15"/>
      <c r="D754" s="16"/>
      <c r="E754" s="16"/>
      <c r="F754" s="17"/>
      <c r="G754" s="18"/>
      <c r="H754" s="16"/>
      <c r="I754" s="16"/>
      <c r="J754" s="16"/>
      <c r="K754" s="16"/>
      <c r="L754" s="16"/>
      <c r="M754" s="16"/>
      <c r="N754" s="19"/>
      <c r="O754" s="15"/>
      <c r="P754" s="16"/>
      <c r="Q754" s="16"/>
      <c r="R754" s="20"/>
      <c r="S754" s="2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2:28" ht="15.75" customHeight="1">
      <c r="B755" s="15"/>
      <c r="C755" s="15"/>
      <c r="D755" s="16"/>
      <c r="E755" s="16"/>
      <c r="F755" s="17"/>
      <c r="G755" s="18"/>
      <c r="H755" s="16"/>
      <c r="I755" s="16"/>
      <c r="J755" s="16"/>
      <c r="K755" s="16"/>
      <c r="L755" s="16"/>
      <c r="M755" s="16"/>
      <c r="N755" s="19"/>
      <c r="O755" s="15"/>
      <c r="P755" s="16"/>
      <c r="Q755" s="16"/>
      <c r="R755" s="20"/>
      <c r="S755" s="2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2:28" ht="15.75" customHeight="1">
      <c r="B756" s="15"/>
      <c r="C756" s="15"/>
      <c r="D756" s="16"/>
      <c r="E756" s="16"/>
      <c r="F756" s="17"/>
      <c r="G756" s="18"/>
      <c r="H756" s="16"/>
      <c r="I756" s="16"/>
      <c r="J756" s="16"/>
      <c r="K756" s="16"/>
      <c r="L756" s="16"/>
      <c r="M756" s="16"/>
      <c r="N756" s="19"/>
      <c r="O756" s="15"/>
      <c r="P756" s="16"/>
      <c r="Q756" s="16"/>
      <c r="R756" s="20"/>
      <c r="S756" s="2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2:28" ht="15.75" customHeight="1">
      <c r="B757" s="15"/>
      <c r="C757" s="15"/>
      <c r="D757" s="16"/>
      <c r="E757" s="16"/>
      <c r="F757" s="17"/>
      <c r="G757" s="18"/>
      <c r="H757" s="16"/>
      <c r="I757" s="16"/>
      <c r="J757" s="16"/>
      <c r="K757" s="16"/>
      <c r="L757" s="16"/>
      <c r="M757" s="16"/>
      <c r="N757" s="19"/>
      <c r="O757" s="15"/>
      <c r="P757" s="16"/>
      <c r="Q757" s="16"/>
      <c r="R757" s="20"/>
      <c r="S757" s="2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2:28" ht="15.75" customHeight="1">
      <c r="B758" s="15"/>
      <c r="C758" s="15"/>
      <c r="D758" s="16"/>
      <c r="E758" s="16"/>
      <c r="F758" s="17"/>
      <c r="G758" s="18"/>
      <c r="H758" s="16"/>
      <c r="I758" s="16"/>
      <c r="J758" s="16"/>
      <c r="K758" s="16"/>
      <c r="L758" s="16"/>
      <c r="M758" s="16"/>
      <c r="N758" s="19"/>
      <c r="O758" s="15"/>
      <c r="P758" s="16"/>
      <c r="Q758" s="16"/>
      <c r="R758" s="20"/>
      <c r="S758" s="2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2:28" ht="15.75" customHeight="1">
      <c r="B759" s="15"/>
      <c r="C759" s="15"/>
      <c r="D759" s="16"/>
      <c r="E759" s="16"/>
      <c r="F759" s="17"/>
      <c r="G759" s="18"/>
      <c r="H759" s="16"/>
      <c r="I759" s="16"/>
      <c r="J759" s="16"/>
      <c r="K759" s="16"/>
      <c r="L759" s="16"/>
      <c r="M759" s="16"/>
      <c r="N759" s="19"/>
      <c r="O759" s="15"/>
      <c r="P759" s="16"/>
      <c r="Q759" s="16"/>
      <c r="R759" s="20"/>
      <c r="S759" s="2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2:28" ht="15.75" customHeight="1">
      <c r="B760" s="15"/>
      <c r="C760" s="15"/>
      <c r="D760" s="16"/>
      <c r="E760" s="16"/>
      <c r="F760" s="17"/>
      <c r="G760" s="18"/>
      <c r="H760" s="16"/>
      <c r="I760" s="16"/>
      <c r="J760" s="16"/>
      <c r="K760" s="16"/>
      <c r="L760" s="16"/>
      <c r="M760" s="16"/>
      <c r="N760" s="19"/>
      <c r="O760" s="15"/>
      <c r="P760" s="16"/>
      <c r="Q760" s="16"/>
      <c r="R760" s="20"/>
      <c r="S760" s="2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2:28" ht="15.75" customHeight="1">
      <c r="B761" s="15"/>
      <c r="C761" s="15"/>
      <c r="D761" s="16"/>
      <c r="E761" s="16"/>
      <c r="F761" s="17"/>
      <c r="G761" s="18"/>
      <c r="H761" s="16"/>
      <c r="I761" s="16"/>
      <c r="J761" s="16"/>
      <c r="K761" s="16"/>
      <c r="L761" s="16"/>
      <c r="M761" s="16"/>
      <c r="N761" s="19"/>
      <c r="O761" s="15"/>
      <c r="P761" s="16"/>
      <c r="Q761" s="16"/>
      <c r="R761" s="20"/>
      <c r="S761" s="2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2:28" ht="15.75" customHeight="1">
      <c r="B762" s="15"/>
      <c r="C762" s="15"/>
      <c r="D762" s="16"/>
      <c r="E762" s="16"/>
      <c r="F762" s="17"/>
      <c r="G762" s="18"/>
      <c r="H762" s="16"/>
      <c r="I762" s="16"/>
      <c r="J762" s="16"/>
      <c r="K762" s="16"/>
      <c r="L762" s="16"/>
      <c r="M762" s="16"/>
      <c r="N762" s="19"/>
      <c r="O762" s="15"/>
      <c r="P762" s="16"/>
      <c r="Q762" s="16"/>
      <c r="R762" s="20"/>
      <c r="S762" s="2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2:28" ht="15.75" customHeight="1">
      <c r="B763" s="15"/>
      <c r="C763" s="15"/>
      <c r="D763" s="16"/>
      <c r="E763" s="16"/>
      <c r="F763" s="17"/>
      <c r="G763" s="18"/>
      <c r="H763" s="16"/>
      <c r="I763" s="16"/>
      <c r="J763" s="16"/>
      <c r="K763" s="16"/>
      <c r="L763" s="16"/>
      <c r="M763" s="16"/>
      <c r="N763" s="19"/>
      <c r="O763" s="15"/>
      <c r="P763" s="16"/>
      <c r="Q763" s="16"/>
      <c r="R763" s="20"/>
      <c r="S763" s="2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2:28" ht="15.75" customHeight="1">
      <c r="B764" s="15"/>
      <c r="C764" s="21"/>
      <c r="D764" s="16"/>
      <c r="E764" s="16"/>
      <c r="F764" s="17"/>
      <c r="G764" s="18"/>
      <c r="H764" s="16"/>
      <c r="I764" s="16"/>
      <c r="J764" s="16"/>
      <c r="K764" s="16"/>
      <c r="L764" s="16"/>
      <c r="M764" s="16"/>
      <c r="N764" s="19"/>
      <c r="O764" s="15"/>
      <c r="P764" s="16"/>
      <c r="Q764" s="16"/>
      <c r="R764" s="20"/>
      <c r="S764" s="2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2:28" ht="15.75" customHeight="1">
      <c r="B765" s="15"/>
      <c r="C765" s="21"/>
      <c r="D765" s="16"/>
      <c r="E765" s="16"/>
      <c r="F765" s="17"/>
      <c r="G765" s="18"/>
      <c r="H765" s="16"/>
      <c r="I765" s="16"/>
      <c r="J765" s="16"/>
      <c r="K765" s="16"/>
      <c r="L765" s="16"/>
      <c r="M765" s="16"/>
      <c r="N765" s="19"/>
      <c r="O765" s="15"/>
      <c r="P765" s="16"/>
      <c r="Q765" s="16"/>
      <c r="R765" s="20"/>
      <c r="S765" s="2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2:28" ht="15.75" customHeight="1">
      <c r="B766" s="15"/>
      <c r="C766" s="21"/>
      <c r="D766" s="16"/>
      <c r="E766" s="16"/>
      <c r="F766" s="17"/>
      <c r="G766" s="18"/>
      <c r="H766" s="16"/>
      <c r="I766" s="16"/>
      <c r="J766" s="16"/>
      <c r="K766" s="16"/>
      <c r="L766" s="16"/>
      <c r="M766" s="16"/>
      <c r="N766" s="19"/>
      <c r="O766" s="15"/>
      <c r="P766" s="16"/>
      <c r="Q766" s="16"/>
      <c r="R766" s="20"/>
      <c r="S766" s="2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2:28" ht="15.75" customHeight="1">
      <c r="B767" s="15"/>
      <c r="C767" s="21"/>
      <c r="D767" s="16"/>
      <c r="E767" s="16"/>
      <c r="F767" s="17"/>
      <c r="G767" s="18"/>
      <c r="H767" s="16"/>
      <c r="I767" s="16"/>
      <c r="J767" s="16"/>
      <c r="K767" s="16"/>
      <c r="L767" s="16"/>
      <c r="M767" s="16"/>
      <c r="N767" s="19"/>
      <c r="O767" s="15"/>
      <c r="P767" s="16"/>
      <c r="Q767" s="16"/>
      <c r="R767" s="20"/>
      <c r="S767" s="2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2:28" ht="15.75" customHeight="1">
      <c r="B768" s="15"/>
      <c r="C768" s="15"/>
      <c r="D768" s="16"/>
      <c r="E768" s="16"/>
      <c r="F768" s="17"/>
      <c r="G768" s="18"/>
      <c r="H768" s="16"/>
      <c r="I768" s="16"/>
      <c r="J768" s="16"/>
      <c r="K768" s="16"/>
      <c r="L768" s="16"/>
      <c r="M768" s="16"/>
      <c r="N768" s="19"/>
      <c r="O768" s="15"/>
      <c r="P768" s="16"/>
      <c r="Q768" s="16"/>
      <c r="R768" s="20"/>
      <c r="S768" s="2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2:28" ht="15.75" customHeight="1">
      <c r="B769" s="15"/>
      <c r="C769" s="15"/>
      <c r="D769" s="16"/>
      <c r="E769" s="16"/>
      <c r="F769" s="17"/>
      <c r="G769" s="18"/>
      <c r="H769" s="16"/>
      <c r="I769" s="16"/>
      <c r="J769" s="16"/>
      <c r="K769" s="16"/>
      <c r="L769" s="16"/>
      <c r="M769" s="16"/>
      <c r="N769" s="19"/>
      <c r="O769" s="15"/>
      <c r="P769" s="16"/>
      <c r="Q769" s="16"/>
      <c r="R769" s="20"/>
      <c r="S769" s="2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2:28" ht="15.75" customHeight="1">
      <c r="B770" s="15"/>
      <c r="C770" s="15"/>
      <c r="D770" s="16"/>
      <c r="E770" s="16"/>
      <c r="F770" s="17"/>
      <c r="G770" s="18"/>
      <c r="H770" s="16"/>
      <c r="I770" s="16"/>
      <c r="J770" s="16"/>
      <c r="K770" s="16"/>
      <c r="L770" s="16"/>
      <c r="M770" s="16"/>
      <c r="N770" s="19"/>
      <c r="O770" s="15"/>
      <c r="P770" s="16"/>
      <c r="Q770" s="16"/>
      <c r="R770" s="20"/>
      <c r="S770" s="2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2:28" ht="15.75" customHeight="1">
      <c r="B771" s="15"/>
      <c r="C771" s="15"/>
      <c r="D771" s="16"/>
      <c r="E771" s="16"/>
      <c r="F771" s="17"/>
      <c r="G771" s="18"/>
      <c r="H771" s="16"/>
      <c r="I771" s="16"/>
      <c r="J771" s="16"/>
      <c r="K771" s="16"/>
      <c r="L771" s="16"/>
      <c r="M771" s="16"/>
      <c r="N771" s="19"/>
      <c r="O771" s="15"/>
      <c r="P771" s="16"/>
      <c r="Q771" s="16"/>
      <c r="R771" s="20"/>
      <c r="S771" s="2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2:28" ht="15.75" customHeight="1">
      <c r="B772" s="15"/>
      <c r="C772" s="15"/>
      <c r="D772" s="16"/>
      <c r="E772" s="16"/>
      <c r="F772" s="17"/>
      <c r="G772" s="18"/>
      <c r="H772" s="16"/>
      <c r="I772" s="16"/>
      <c r="J772" s="16"/>
      <c r="K772" s="16"/>
      <c r="L772" s="16"/>
      <c r="M772" s="16"/>
      <c r="N772" s="19"/>
      <c r="O772" s="15"/>
      <c r="P772" s="16"/>
      <c r="Q772" s="16"/>
      <c r="R772" s="20"/>
      <c r="S772" s="2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2:28" ht="15.75" customHeight="1">
      <c r="B773" s="15"/>
      <c r="C773" s="15"/>
      <c r="D773" s="16"/>
      <c r="E773" s="16"/>
      <c r="F773" s="17"/>
      <c r="G773" s="18"/>
      <c r="H773" s="16"/>
      <c r="I773" s="16"/>
      <c r="J773" s="16"/>
      <c r="K773" s="16"/>
      <c r="L773" s="16"/>
      <c r="M773" s="16"/>
      <c r="N773" s="19"/>
      <c r="O773" s="15"/>
      <c r="P773" s="16"/>
      <c r="Q773" s="16"/>
      <c r="R773" s="20"/>
      <c r="S773" s="2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2:28" ht="15.75" customHeight="1">
      <c r="B774" s="15"/>
      <c r="C774" s="15"/>
      <c r="D774" s="16"/>
      <c r="E774" s="16"/>
      <c r="F774" s="17"/>
      <c r="G774" s="18"/>
      <c r="H774" s="16"/>
      <c r="I774" s="16"/>
      <c r="J774" s="16"/>
      <c r="K774" s="16"/>
      <c r="L774" s="16"/>
      <c r="M774" s="16"/>
      <c r="N774" s="19"/>
      <c r="O774" s="15"/>
      <c r="P774" s="16"/>
      <c r="Q774" s="16"/>
      <c r="R774" s="20"/>
      <c r="S774" s="2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2:28" ht="15.75" customHeight="1">
      <c r="B775" s="15"/>
      <c r="C775" s="15"/>
      <c r="D775" s="16"/>
      <c r="E775" s="16"/>
      <c r="F775" s="17"/>
      <c r="G775" s="18"/>
      <c r="H775" s="16"/>
      <c r="I775" s="16"/>
      <c r="J775" s="16"/>
      <c r="K775" s="16"/>
      <c r="L775" s="16"/>
      <c r="M775" s="16"/>
      <c r="N775" s="19"/>
      <c r="O775" s="15"/>
      <c r="P775" s="16"/>
      <c r="Q775" s="16"/>
      <c r="R775" s="20"/>
      <c r="S775" s="2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2:28" ht="15.75" customHeight="1">
      <c r="B776" s="15"/>
      <c r="C776" s="15"/>
      <c r="D776" s="16"/>
      <c r="E776" s="16"/>
      <c r="F776" s="17"/>
      <c r="G776" s="18"/>
      <c r="H776" s="16"/>
      <c r="I776" s="16"/>
      <c r="J776" s="16"/>
      <c r="K776" s="16"/>
      <c r="L776" s="16"/>
      <c r="M776" s="16"/>
      <c r="N776" s="19"/>
      <c r="O776" s="15"/>
      <c r="P776" s="16"/>
      <c r="Q776" s="16"/>
      <c r="R776" s="20"/>
      <c r="S776" s="2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2:28" ht="15.75" customHeight="1">
      <c r="B777" s="15"/>
      <c r="C777" s="15"/>
      <c r="D777" s="16"/>
      <c r="E777" s="16"/>
      <c r="F777" s="17"/>
      <c r="G777" s="18"/>
      <c r="H777" s="16"/>
      <c r="I777" s="16"/>
      <c r="J777" s="16"/>
      <c r="K777" s="16"/>
      <c r="L777" s="16"/>
      <c r="M777" s="16"/>
      <c r="N777" s="19"/>
      <c r="O777" s="15"/>
      <c r="P777" s="16"/>
      <c r="Q777" s="16"/>
      <c r="R777" s="20"/>
      <c r="S777" s="2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2:28" ht="15.75" customHeight="1">
      <c r="B778" s="15"/>
      <c r="C778" s="15"/>
      <c r="D778" s="16"/>
      <c r="E778" s="16"/>
      <c r="F778" s="17"/>
      <c r="G778" s="18"/>
      <c r="H778" s="16"/>
      <c r="I778" s="16"/>
      <c r="J778" s="16"/>
      <c r="K778" s="16"/>
      <c r="L778" s="16"/>
      <c r="M778" s="16"/>
      <c r="N778" s="19"/>
      <c r="O778" s="15"/>
      <c r="P778" s="16"/>
      <c r="Q778" s="16"/>
      <c r="R778" s="20"/>
      <c r="S778" s="2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2:28" ht="15.75" customHeight="1">
      <c r="B779" s="15"/>
      <c r="C779" s="15"/>
      <c r="D779" s="16"/>
      <c r="E779" s="16"/>
      <c r="F779" s="17"/>
      <c r="G779" s="18"/>
      <c r="H779" s="16"/>
      <c r="I779" s="16"/>
      <c r="J779" s="16"/>
      <c r="K779" s="16"/>
      <c r="L779" s="16"/>
      <c r="M779" s="16"/>
      <c r="N779" s="19"/>
      <c r="O779" s="15"/>
      <c r="P779" s="16"/>
      <c r="Q779" s="16"/>
      <c r="R779" s="20"/>
      <c r="S779" s="2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2:28" ht="15.75" customHeight="1">
      <c r="B780" s="15"/>
      <c r="C780" s="15"/>
      <c r="D780" s="16"/>
      <c r="E780" s="16"/>
      <c r="F780" s="17"/>
      <c r="G780" s="18"/>
      <c r="H780" s="16"/>
      <c r="I780" s="16"/>
      <c r="J780" s="16"/>
      <c r="K780" s="16"/>
      <c r="L780" s="16"/>
      <c r="M780" s="16"/>
      <c r="N780" s="19"/>
      <c r="O780" s="15"/>
      <c r="P780" s="16"/>
      <c r="Q780" s="16"/>
      <c r="R780" s="20"/>
      <c r="S780" s="2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2:28" ht="15.75" customHeight="1">
      <c r="B781" s="15"/>
      <c r="C781" s="15"/>
      <c r="D781" s="16"/>
      <c r="E781" s="16"/>
      <c r="F781" s="17"/>
      <c r="G781" s="18"/>
      <c r="H781" s="16"/>
      <c r="I781" s="16"/>
      <c r="J781" s="16"/>
      <c r="K781" s="16"/>
      <c r="L781" s="16"/>
      <c r="M781" s="16"/>
      <c r="N781" s="19"/>
      <c r="O781" s="15"/>
      <c r="P781" s="16"/>
      <c r="Q781" s="16"/>
      <c r="R781" s="20"/>
      <c r="S781" s="2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2:28" ht="15.75" customHeight="1">
      <c r="B782" s="15"/>
      <c r="C782" s="15"/>
      <c r="D782" s="16"/>
      <c r="E782" s="16"/>
      <c r="F782" s="17"/>
      <c r="G782" s="18"/>
      <c r="H782" s="16"/>
      <c r="I782" s="16"/>
      <c r="J782" s="16"/>
      <c r="K782" s="16"/>
      <c r="L782" s="16"/>
      <c r="M782" s="16"/>
      <c r="N782" s="19"/>
      <c r="O782" s="15"/>
      <c r="P782" s="16"/>
      <c r="Q782" s="16"/>
      <c r="R782" s="20"/>
      <c r="S782" s="2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2:28" ht="15.75" customHeight="1">
      <c r="B783" s="15"/>
      <c r="C783" s="15"/>
      <c r="D783" s="16"/>
      <c r="E783" s="16"/>
      <c r="F783" s="17"/>
      <c r="G783" s="18"/>
      <c r="H783" s="16"/>
      <c r="I783" s="16"/>
      <c r="J783" s="16"/>
      <c r="K783" s="16"/>
      <c r="L783" s="16"/>
      <c r="M783" s="16"/>
      <c r="N783" s="19"/>
      <c r="O783" s="15"/>
      <c r="P783" s="16"/>
      <c r="Q783" s="16"/>
      <c r="R783" s="20"/>
      <c r="S783" s="2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2:28" ht="15.75" customHeight="1">
      <c r="B784" s="15"/>
      <c r="C784" s="15"/>
      <c r="D784" s="16"/>
      <c r="E784" s="16"/>
      <c r="F784" s="17"/>
      <c r="G784" s="18"/>
      <c r="H784" s="16"/>
      <c r="I784" s="16"/>
      <c r="J784" s="16"/>
      <c r="K784" s="16"/>
      <c r="L784" s="16"/>
      <c r="M784" s="16"/>
      <c r="N784" s="19"/>
      <c r="O784" s="15"/>
      <c r="P784" s="16"/>
      <c r="Q784" s="16"/>
      <c r="R784" s="20"/>
      <c r="S784" s="2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2:28" ht="15.75" customHeight="1">
      <c r="B785" s="15"/>
      <c r="C785" s="15"/>
      <c r="D785" s="16"/>
      <c r="E785" s="16"/>
      <c r="F785" s="17"/>
      <c r="G785" s="18"/>
      <c r="H785" s="16"/>
      <c r="I785" s="16"/>
      <c r="J785" s="16"/>
      <c r="K785" s="16"/>
      <c r="L785" s="16"/>
      <c r="M785" s="16"/>
      <c r="N785" s="19"/>
      <c r="O785" s="15"/>
      <c r="P785" s="16"/>
      <c r="Q785" s="16"/>
      <c r="R785" s="20"/>
      <c r="S785" s="2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2:28" ht="15.75" customHeight="1">
      <c r="B786" s="15"/>
      <c r="C786" s="21"/>
      <c r="D786" s="16"/>
      <c r="E786" s="16"/>
      <c r="F786" s="17"/>
      <c r="G786" s="18"/>
      <c r="H786" s="16"/>
      <c r="I786" s="16"/>
      <c r="J786" s="16"/>
      <c r="K786" s="16"/>
      <c r="L786" s="16"/>
      <c r="M786" s="16"/>
      <c r="N786" s="19"/>
      <c r="O786" s="15"/>
      <c r="P786" s="16"/>
      <c r="Q786" s="16"/>
      <c r="R786" s="20"/>
      <c r="S786" s="2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2:28" ht="15.75" customHeight="1">
      <c r="B787" s="15"/>
      <c r="C787" s="21"/>
      <c r="D787" s="16"/>
      <c r="E787" s="16"/>
      <c r="F787" s="17"/>
      <c r="G787" s="18"/>
      <c r="H787" s="16"/>
      <c r="I787" s="16"/>
      <c r="J787" s="16"/>
      <c r="K787" s="16"/>
      <c r="L787" s="16"/>
      <c r="M787" s="16"/>
      <c r="N787" s="19"/>
      <c r="O787" s="15"/>
      <c r="P787" s="16"/>
      <c r="Q787" s="16"/>
      <c r="R787" s="20"/>
      <c r="S787" s="2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2:28" ht="15.75" customHeight="1">
      <c r="B788" s="15"/>
      <c r="C788" s="21"/>
      <c r="D788" s="16"/>
      <c r="E788" s="16"/>
      <c r="F788" s="17"/>
      <c r="G788" s="18"/>
      <c r="H788" s="16"/>
      <c r="I788" s="16"/>
      <c r="J788" s="16"/>
      <c r="K788" s="16"/>
      <c r="L788" s="16"/>
      <c r="M788" s="16"/>
      <c r="N788" s="19"/>
      <c r="O788" s="15"/>
      <c r="P788" s="16"/>
      <c r="Q788" s="16"/>
      <c r="R788" s="20"/>
      <c r="S788" s="2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2:28" ht="15.75" customHeight="1">
      <c r="B789" s="15"/>
      <c r="C789" s="21"/>
      <c r="D789" s="16"/>
      <c r="E789" s="16"/>
      <c r="F789" s="17"/>
      <c r="G789" s="18"/>
      <c r="H789" s="16"/>
      <c r="I789" s="16"/>
      <c r="J789" s="16"/>
      <c r="K789" s="16"/>
      <c r="L789" s="16"/>
      <c r="M789" s="16"/>
      <c r="N789" s="19"/>
      <c r="O789" s="15"/>
      <c r="P789" s="16"/>
      <c r="Q789" s="16"/>
      <c r="R789" s="20"/>
      <c r="S789" s="2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2:28" ht="15.75" customHeight="1">
      <c r="B790" s="15"/>
      <c r="C790" s="15"/>
      <c r="D790" s="16"/>
      <c r="E790" s="16"/>
      <c r="F790" s="17"/>
      <c r="G790" s="18"/>
      <c r="H790" s="16"/>
      <c r="I790" s="16"/>
      <c r="J790" s="16"/>
      <c r="K790" s="16"/>
      <c r="L790" s="16"/>
      <c r="M790" s="16"/>
      <c r="N790" s="19"/>
      <c r="O790" s="15"/>
      <c r="P790" s="16"/>
      <c r="Q790" s="16"/>
      <c r="R790" s="20"/>
      <c r="S790" s="2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2:28" ht="15.75" customHeight="1">
      <c r="B791" s="15"/>
      <c r="C791" s="15"/>
      <c r="D791" s="16"/>
      <c r="E791" s="16"/>
      <c r="F791" s="17"/>
      <c r="G791" s="18"/>
      <c r="H791" s="16"/>
      <c r="I791" s="16"/>
      <c r="J791" s="16"/>
      <c r="K791" s="16"/>
      <c r="L791" s="16"/>
      <c r="M791" s="16"/>
      <c r="N791" s="19"/>
      <c r="O791" s="15"/>
      <c r="P791" s="16"/>
      <c r="Q791" s="16"/>
      <c r="R791" s="20"/>
      <c r="S791" s="2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2:28" ht="15.75" customHeight="1">
      <c r="B792" s="15"/>
      <c r="C792" s="15"/>
      <c r="D792" s="16"/>
      <c r="E792" s="16"/>
      <c r="F792" s="17"/>
      <c r="G792" s="18"/>
      <c r="H792" s="16"/>
      <c r="I792" s="16"/>
      <c r="J792" s="16"/>
      <c r="K792" s="16"/>
      <c r="L792" s="16"/>
      <c r="M792" s="16"/>
      <c r="N792" s="19"/>
      <c r="O792" s="15"/>
      <c r="P792" s="16"/>
      <c r="Q792" s="16"/>
      <c r="R792" s="20"/>
      <c r="S792" s="2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2:28" ht="15.75" customHeight="1">
      <c r="B793" s="15"/>
      <c r="C793" s="15"/>
      <c r="D793" s="16"/>
      <c r="E793" s="16"/>
      <c r="F793" s="17"/>
      <c r="G793" s="18"/>
      <c r="H793" s="16"/>
      <c r="I793" s="16"/>
      <c r="J793" s="16"/>
      <c r="K793" s="16"/>
      <c r="L793" s="16"/>
      <c r="M793" s="16"/>
      <c r="N793" s="19"/>
      <c r="O793" s="15"/>
      <c r="P793" s="16"/>
      <c r="Q793" s="16"/>
      <c r="R793" s="20"/>
      <c r="S793" s="2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2:28" ht="15.75" customHeight="1">
      <c r="B794" s="15"/>
      <c r="C794" s="15"/>
      <c r="D794" s="16"/>
      <c r="E794" s="16"/>
      <c r="F794" s="17"/>
      <c r="G794" s="18"/>
      <c r="H794" s="16"/>
      <c r="I794" s="16"/>
      <c r="J794" s="16"/>
      <c r="K794" s="16"/>
      <c r="L794" s="16"/>
      <c r="M794" s="16"/>
      <c r="N794" s="19"/>
      <c r="O794" s="15"/>
      <c r="P794" s="16"/>
      <c r="Q794" s="16"/>
      <c r="R794" s="20"/>
      <c r="S794" s="2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2:28" ht="15.75" customHeight="1">
      <c r="B795" s="15"/>
      <c r="C795" s="15"/>
      <c r="D795" s="16"/>
      <c r="E795" s="16"/>
      <c r="F795" s="17"/>
      <c r="G795" s="18"/>
      <c r="H795" s="16"/>
      <c r="I795" s="16"/>
      <c r="J795" s="16"/>
      <c r="K795" s="16"/>
      <c r="L795" s="16"/>
      <c r="M795" s="16"/>
      <c r="N795" s="19"/>
      <c r="O795" s="15"/>
      <c r="P795" s="16"/>
      <c r="Q795" s="16"/>
      <c r="R795" s="20"/>
      <c r="S795" s="2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2:28" ht="15.75" customHeight="1">
      <c r="B796" s="15"/>
      <c r="C796" s="15"/>
      <c r="D796" s="16"/>
      <c r="E796" s="16"/>
      <c r="F796" s="17"/>
      <c r="G796" s="18"/>
      <c r="H796" s="16"/>
      <c r="I796" s="16"/>
      <c r="J796" s="16"/>
      <c r="K796" s="16"/>
      <c r="L796" s="16"/>
      <c r="M796" s="16"/>
      <c r="N796" s="19"/>
      <c r="O796" s="15"/>
      <c r="P796" s="16"/>
      <c r="Q796" s="16"/>
      <c r="R796" s="20"/>
      <c r="S796" s="2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2:28" ht="15.75" customHeight="1">
      <c r="B797" s="15"/>
      <c r="C797" s="15"/>
      <c r="D797" s="16"/>
      <c r="E797" s="16"/>
      <c r="F797" s="17"/>
      <c r="G797" s="18"/>
      <c r="H797" s="16"/>
      <c r="I797" s="16"/>
      <c r="J797" s="16"/>
      <c r="K797" s="16"/>
      <c r="L797" s="16"/>
      <c r="M797" s="16"/>
      <c r="N797" s="19"/>
      <c r="O797" s="15"/>
      <c r="P797" s="16"/>
      <c r="Q797" s="16"/>
      <c r="R797" s="20"/>
      <c r="S797" s="2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2:28" ht="15.75" customHeight="1">
      <c r="B798" s="15"/>
      <c r="C798" s="15"/>
      <c r="D798" s="16"/>
      <c r="E798" s="16"/>
      <c r="F798" s="17"/>
      <c r="G798" s="18"/>
      <c r="H798" s="16"/>
      <c r="I798" s="16"/>
      <c r="J798" s="16"/>
      <c r="K798" s="16"/>
      <c r="L798" s="16"/>
      <c r="M798" s="16"/>
      <c r="N798" s="24"/>
      <c r="O798" s="37"/>
      <c r="P798" s="16"/>
      <c r="Q798" s="16"/>
      <c r="R798" s="20"/>
      <c r="S798" s="2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2:28" ht="15.75" customHeight="1">
      <c r="B799" s="15"/>
      <c r="C799" s="15"/>
      <c r="D799" s="16"/>
      <c r="E799" s="16"/>
      <c r="F799" s="17"/>
      <c r="G799" s="18"/>
      <c r="H799" s="16"/>
      <c r="I799" s="16"/>
      <c r="J799" s="16"/>
      <c r="K799" s="16"/>
      <c r="L799" s="16"/>
      <c r="M799" s="16"/>
      <c r="N799" s="24"/>
      <c r="O799" s="37"/>
      <c r="P799" s="16"/>
      <c r="Q799" s="16"/>
      <c r="R799" s="20"/>
      <c r="S799" s="2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2:28" ht="15.75" customHeight="1">
      <c r="B800" s="15"/>
      <c r="C800" s="15"/>
      <c r="D800" s="16"/>
      <c r="E800" s="16"/>
      <c r="F800" s="17"/>
      <c r="G800" s="18"/>
      <c r="H800" s="16"/>
      <c r="I800" s="16"/>
      <c r="J800" s="16"/>
      <c r="K800" s="16"/>
      <c r="L800" s="16"/>
      <c r="M800" s="16"/>
      <c r="N800" s="24"/>
      <c r="O800" s="37"/>
      <c r="P800" s="16"/>
      <c r="Q800" s="16"/>
      <c r="R800" s="20"/>
      <c r="S800" s="2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2:28" ht="15.75" customHeight="1">
      <c r="B801" s="15"/>
      <c r="C801" s="15"/>
      <c r="D801" s="16"/>
      <c r="E801" s="16"/>
      <c r="F801" s="17"/>
      <c r="G801" s="18"/>
      <c r="H801" s="16"/>
      <c r="I801" s="16"/>
      <c r="J801" s="16"/>
      <c r="K801" s="16"/>
      <c r="L801" s="16"/>
      <c r="M801" s="16"/>
      <c r="N801" s="24"/>
      <c r="O801" s="37"/>
      <c r="P801" s="16"/>
      <c r="Q801" s="16"/>
      <c r="R801" s="20"/>
      <c r="S801" s="2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2:28" ht="15.75" customHeight="1">
      <c r="B802" s="15"/>
      <c r="C802" s="15"/>
      <c r="D802" s="16"/>
      <c r="E802" s="16"/>
      <c r="F802" s="17"/>
      <c r="G802" s="18"/>
      <c r="H802" s="16"/>
      <c r="I802" s="16"/>
      <c r="J802" s="16"/>
      <c r="K802" s="16"/>
      <c r="L802" s="16"/>
      <c r="M802" s="16"/>
      <c r="N802" s="24"/>
      <c r="O802" s="37"/>
      <c r="P802" s="16"/>
      <c r="Q802" s="16"/>
      <c r="R802" s="20"/>
      <c r="S802" s="2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2:28" ht="15.75" customHeight="1">
      <c r="B803" s="15"/>
      <c r="C803" s="15"/>
      <c r="D803" s="16"/>
      <c r="E803" s="16"/>
      <c r="F803" s="17"/>
      <c r="G803" s="18"/>
      <c r="H803" s="16"/>
      <c r="I803" s="16"/>
      <c r="J803" s="16"/>
      <c r="K803" s="16"/>
      <c r="L803" s="16"/>
      <c r="M803" s="16"/>
      <c r="N803" s="24"/>
      <c r="O803" s="37"/>
      <c r="P803" s="16"/>
      <c r="Q803" s="16"/>
      <c r="R803" s="20"/>
      <c r="S803" s="2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2:28" ht="15.75" customHeight="1">
      <c r="B804" s="15"/>
      <c r="C804" s="15"/>
      <c r="D804" s="16"/>
      <c r="E804" s="16"/>
      <c r="F804" s="17"/>
      <c r="G804" s="18"/>
      <c r="H804" s="16"/>
      <c r="I804" s="16"/>
      <c r="J804" s="16"/>
      <c r="K804" s="16"/>
      <c r="L804" s="16"/>
      <c r="M804" s="16"/>
      <c r="N804" s="24"/>
      <c r="O804" s="37"/>
      <c r="P804" s="16"/>
      <c r="Q804" s="16"/>
      <c r="R804" s="20"/>
      <c r="S804" s="2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2:28" ht="15.75" customHeight="1">
      <c r="B805" s="15"/>
      <c r="C805" s="15"/>
      <c r="D805" s="16"/>
      <c r="E805" s="16"/>
      <c r="F805" s="17"/>
      <c r="G805" s="18"/>
      <c r="H805" s="16"/>
      <c r="I805" s="16"/>
      <c r="J805" s="16"/>
      <c r="K805" s="16"/>
      <c r="L805" s="16"/>
      <c r="M805" s="16"/>
      <c r="N805" s="24"/>
      <c r="O805" s="37"/>
      <c r="P805" s="16"/>
      <c r="Q805" s="16"/>
      <c r="R805" s="20"/>
      <c r="S805" s="2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2:28" ht="15.75" customHeight="1">
      <c r="B806" s="15"/>
      <c r="C806" s="15"/>
      <c r="D806" s="16"/>
      <c r="E806" s="16"/>
      <c r="F806" s="17"/>
      <c r="G806" s="18"/>
      <c r="H806" s="16"/>
      <c r="I806" s="16"/>
      <c r="J806" s="16"/>
      <c r="K806" s="16"/>
      <c r="L806" s="16"/>
      <c r="M806" s="16"/>
      <c r="N806" s="24"/>
      <c r="O806" s="37"/>
      <c r="P806" s="16"/>
      <c r="Q806" s="16"/>
      <c r="R806" s="20"/>
      <c r="S806" s="2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2:28" ht="15.75" customHeight="1">
      <c r="B807" s="15"/>
      <c r="C807" s="15"/>
      <c r="D807" s="16"/>
      <c r="E807" s="16"/>
      <c r="F807" s="17"/>
      <c r="G807" s="18"/>
      <c r="H807" s="16"/>
      <c r="I807" s="16"/>
      <c r="J807" s="16"/>
      <c r="K807" s="16"/>
      <c r="L807" s="16"/>
      <c r="M807" s="16"/>
      <c r="N807" s="24"/>
      <c r="O807" s="37"/>
      <c r="P807" s="16"/>
      <c r="Q807" s="16"/>
      <c r="R807" s="20"/>
      <c r="S807" s="2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2:28" ht="15.75" customHeight="1">
      <c r="B808" s="15"/>
      <c r="C808" s="15"/>
      <c r="D808" s="16"/>
      <c r="E808" s="16"/>
      <c r="F808" s="17"/>
      <c r="G808" s="18"/>
      <c r="H808" s="16"/>
      <c r="I808" s="16"/>
      <c r="J808" s="16"/>
      <c r="K808" s="16"/>
      <c r="L808" s="16"/>
      <c r="M808" s="16"/>
      <c r="N808" s="24"/>
      <c r="O808" s="37"/>
      <c r="P808" s="16"/>
      <c r="Q808" s="16"/>
      <c r="R808" s="20"/>
      <c r="S808" s="2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2:28" ht="15.75" customHeight="1">
      <c r="B809" s="15"/>
      <c r="C809" s="21"/>
      <c r="D809" s="16"/>
      <c r="E809" s="16"/>
      <c r="F809" s="17"/>
      <c r="G809" s="18"/>
      <c r="H809" s="16"/>
      <c r="I809" s="16"/>
      <c r="J809" s="16"/>
      <c r="K809" s="16"/>
      <c r="L809" s="16"/>
      <c r="M809" s="16"/>
      <c r="N809" s="24"/>
      <c r="O809" s="37"/>
      <c r="P809" s="16"/>
      <c r="Q809" s="16"/>
      <c r="R809" s="20"/>
      <c r="S809" s="2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2:28" ht="15.75" customHeight="1">
      <c r="B810" s="15"/>
      <c r="C810" s="15"/>
      <c r="D810" s="16"/>
      <c r="E810" s="16"/>
      <c r="F810" s="17"/>
      <c r="G810" s="18"/>
      <c r="H810" s="16"/>
      <c r="I810" s="16"/>
      <c r="J810" s="16"/>
      <c r="K810" s="16"/>
      <c r="L810" s="16"/>
      <c r="M810" s="16"/>
      <c r="N810" s="24"/>
      <c r="O810" s="37"/>
      <c r="P810" s="16"/>
      <c r="Q810" s="16"/>
      <c r="R810" s="20"/>
      <c r="S810" s="2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2:28" ht="15.75" customHeight="1">
      <c r="B811" s="15"/>
      <c r="C811" s="15"/>
      <c r="D811" s="16"/>
      <c r="E811" s="16"/>
      <c r="F811" s="17"/>
      <c r="G811" s="18"/>
      <c r="H811" s="16"/>
      <c r="I811" s="16"/>
      <c r="J811" s="16"/>
      <c r="K811" s="16"/>
      <c r="L811" s="16"/>
      <c r="M811" s="16"/>
      <c r="N811" s="24"/>
      <c r="O811" s="37"/>
      <c r="P811" s="16"/>
      <c r="Q811" s="16"/>
      <c r="R811" s="20"/>
      <c r="S811" s="2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2:28" ht="15.75" customHeight="1">
      <c r="B812" s="15"/>
      <c r="C812" s="15"/>
      <c r="D812" s="16"/>
      <c r="E812" s="16"/>
      <c r="F812" s="17"/>
      <c r="G812" s="18"/>
      <c r="H812" s="16"/>
      <c r="I812" s="16"/>
      <c r="J812" s="16"/>
      <c r="K812" s="16"/>
      <c r="L812" s="16"/>
      <c r="M812" s="16"/>
      <c r="N812" s="24"/>
      <c r="O812" s="37"/>
      <c r="P812" s="16"/>
      <c r="Q812" s="16"/>
      <c r="R812" s="20"/>
      <c r="S812" s="2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2:28" ht="15.75" customHeight="1">
      <c r="B813" s="15"/>
      <c r="C813" s="15"/>
      <c r="D813" s="16"/>
      <c r="E813" s="16"/>
      <c r="F813" s="17"/>
      <c r="G813" s="18"/>
      <c r="H813" s="16"/>
      <c r="I813" s="16"/>
      <c r="J813" s="16"/>
      <c r="K813" s="16"/>
      <c r="L813" s="16"/>
      <c r="M813" s="16"/>
      <c r="N813" s="24"/>
      <c r="O813" s="37"/>
      <c r="P813" s="16"/>
      <c r="Q813" s="16"/>
      <c r="R813" s="20"/>
      <c r="S813" s="2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2:28" ht="15.75" customHeight="1">
      <c r="B814" s="15"/>
      <c r="C814" s="15"/>
      <c r="D814" s="16"/>
      <c r="E814" s="16"/>
      <c r="F814" s="17"/>
      <c r="G814" s="18"/>
      <c r="H814" s="16"/>
      <c r="I814" s="16"/>
      <c r="J814" s="16"/>
      <c r="K814" s="16"/>
      <c r="L814" s="16"/>
      <c r="M814" s="16"/>
      <c r="N814" s="24"/>
      <c r="O814" s="37"/>
      <c r="P814" s="16"/>
      <c r="Q814" s="16"/>
      <c r="R814" s="20"/>
      <c r="S814" s="2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2:28" ht="15.75" customHeight="1">
      <c r="B815" s="15"/>
      <c r="C815" s="15"/>
      <c r="D815" s="16"/>
      <c r="E815" s="16"/>
      <c r="F815" s="17"/>
      <c r="G815" s="18"/>
      <c r="H815" s="16"/>
      <c r="I815" s="16"/>
      <c r="J815" s="16"/>
      <c r="K815" s="16"/>
      <c r="L815" s="16"/>
      <c r="M815" s="16"/>
      <c r="N815" s="24"/>
      <c r="O815" s="38"/>
      <c r="P815" s="16"/>
      <c r="Q815" s="16"/>
      <c r="R815" s="20"/>
      <c r="S815" s="2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2:28" ht="15.75" customHeight="1">
      <c r="B816" s="15"/>
      <c r="C816" s="15"/>
      <c r="D816" s="16"/>
      <c r="E816" s="16"/>
      <c r="F816" s="17"/>
      <c r="G816" s="18"/>
      <c r="H816" s="16"/>
      <c r="I816" s="16"/>
      <c r="J816" s="16"/>
      <c r="K816" s="16"/>
      <c r="L816" s="16"/>
      <c r="M816" s="16"/>
      <c r="N816" s="24"/>
      <c r="O816" s="38"/>
      <c r="P816" s="16"/>
      <c r="Q816" s="16"/>
      <c r="R816" s="20"/>
      <c r="S816" s="2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2:28" ht="15.75" customHeight="1">
      <c r="B817" s="15"/>
      <c r="C817" s="15"/>
      <c r="D817" s="16"/>
      <c r="E817" s="16"/>
      <c r="F817" s="17"/>
      <c r="G817" s="18"/>
      <c r="H817" s="16"/>
      <c r="I817" s="16"/>
      <c r="J817" s="16"/>
      <c r="K817" s="16"/>
      <c r="L817" s="16"/>
      <c r="M817" s="16"/>
      <c r="N817" s="24"/>
      <c r="O817" s="38"/>
      <c r="P817" s="16"/>
      <c r="Q817" s="16"/>
      <c r="R817" s="20"/>
      <c r="S817" s="2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2:28" ht="15.75" customHeight="1">
      <c r="B818" s="15"/>
      <c r="C818" s="15"/>
      <c r="D818" s="16"/>
      <c r="E818" s="16"/>
      <c r="F818" s="17"/>
      <c r="G818" s="18"/>
      <c r="H818" s="16"/>
      <c r="I818" s="16"/>
      <c r="J818" s="16"/>
      <c r="K818" s="16"/>
      <c r="L818" s="16"/>
      <c r="M818" s="16"/>
      <c r="N818" s="24"/>
      <c r="O818" s="38"/>
      <c r="P818" s="16"/>
      <c r="Q818" s="16"/>
      <c r="R818" s="20"/>
      <c r="S818" s="2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2:28" ht="15.75" customHeight="1">
      <c r="B819" s="15"/>
      <c r="C819" s="15"/>
      <c r="D819" s="16"/>
      <c r="E819" s="16"/>
      <c r="F819" s="17"/>
      <c r="G819" s="18"/>
      <c r="H819" s="16"/>
      <c r="I819" s="16"/>
      <c r="J819" s="16"/>
      <c r="K819" s="16"/>
      <c r="L819" s="16"/>
      <c r="M819" s="16"/>
      <c r="N819" s="24"/>
      <c r="O819" s="38"/>
      <c r="P819" s="16"/>
      <c r="Q819" s="16"/>
      <c r="R819" s="20"/>
      <c r="S819" s="2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2:28" ht="15.75" customHeight="1">
      <c r="B820" s="16"/>
      <c r="C820" s="16"/>
      <c r="D820" s="16"/>
      <c r="E820" s="16"/>
      <c r="F820" s="34"/>
      <c r="G820" s="34"/>
      <c r="H820" s="16"/>
      <c r="I820" s="16"/>
      <c r="J820" s="16"/>
      <c r="K820" s="16"/>
      <c r="L820" s="16"/>
      <c r="M820" s="16"/>
      <c r="N820" s="38"/>
      <c r="O820" s="38"/>
      <c r="P820" s="16"/>
      <c r="Q820" s="16"/>
      <c r="R820" s="39"/>
      <c r="S820" s="39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2:28" ht="15.75" customHeight="1">
      <c r="B821" s="16"/>
      <c r="C821" s="16"/>
      <c r="D821" s="16"/>
      <c r="E821" s="16"/>
      <c r="F821" s="34"/>
      <c r="G821" s="34"/>
      <c r="H821" s="16"/>
      <c r="I821" s="16"/>
      <c r="J821" s="16"/>
      <c r="K821" s="16"/>
      <c r="L821" s="16"/>
      <c r="M821" s="16"/>
      <c r="N821" s="38"/>
      <c r="O821" s="38"/>
      <c r="P821" s="16"/>
      <c r="Q821" s="16"/>
      <c r="R821" s="39"/>
      <c r="S821" s="39"/>
      <c r="T821" s="10"/>
      <c r="U821" s="10"/>
      <c r="V821" s="10"/>
      <c r="W821" s="10"/>
      <c r="X821" s="10"/>
      <c r="Y821" s="10"/>
      <c r="Z821" s="10"/>
      <c r="AA821" s="10"/>
      <c r="AB821" s="10"/>
    </row>
  </sheetData>
  <autoFilter ref="B2:AB819"/>
  <mergeCells count="1">
    <mergeCell ref="R424:S424"/>
  </mergeCells>
  <phoneticPr fontId="18" type="noConversion"/>
  <hyperlinks>
    <hyperlink ref="L1" r:id="rId1"/>
  </hyperlink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My query</vt:lpstr>
      <vt:lpstr>Costs</vt:lpstr>
      <vt:lpstr>My query - raw output</vt:lpstr>
      <vt:lpstr>emitters</vt:lpstr>
      <vt:lpstr>utilization_sites</vt:lpstr>
      <vt:lpstr>storage_sites</vt:lpstr>
      <vt:lpstr>Sheet1</vt:lpstr>
      <vt:lpstr>CO2_Emitters_NW_SE_Europe-Final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Daniel</dc:creator>
  <cp:lastModifiedBy>A. Kryeziu</cp:lastModifiedBy>
  <dcterms:created xsi:type="dcterms:W3CDTF">2021-12-14T01:11:36Z</dcterms:created>
  <dcterms:modified xsi:type="dcterms:W3CDTF">2024-12-09T11:14:41Z</dcterms:modified>
</cp:coreProperties>
</file>