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f\Documents\UFF\Projetos\@2019-2023_PETROBRAS_Parnaiba_CN\Tecnicos\CN\"/>
    </mc:Choice>
  </mc:AlternateContent>
  <xr:revisionPtr revIDLastSave="0" documentId="13_ncr:1_{AD22D3E8-DB69-4B82-8B76-E687C3EA73B7}" xr6:coauthVersionLast="47" xr6:coauthVersionMax="47" xr10:uidLastSave="{00000000-0000-0000-0000-000000000000}"/>
  <bookViews>
    <workbookView xWindow="-108" yWindow="-108" windowWidth="23256" windowHeight="12456" activeTab="3" xr2:uid="{C5EF32C9-BAD1-4966-BAE3-F8052E379D6E}"/>
  </bookViews>
  <sheets>
    <sheet name="POTI" sheetId="3" r:id="rId1"/>
    <sheet name="LONGÁ" sheetId="2" r:id="rId2"/>
    <sheet name="CABEÇAS" sheetId="4" r:id="rId3"/>
    <sheet name="PIMENTEIRA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2" i="2"/>
  <c r="G17" i="2"/>
  <c r="G16" i="2"/>
  <c r="G69" i="1"/>
  <c r="J25" i="1"/>
  <c r="J3" i="1"/>
  <c r="J4" i="1"/>
  <c r="J5" i="1"/>
  <c r="J6" i="1"/>
  <c r="J7" i="1"/>
  <c r="J8" i="1"/>
  <c r="J9" i="1"/>
  <c r="J10" i="1"/>
  <c r="J12" i="1"/>
  <c r="J13" i="1"/>
  <c r="J21" i="1"/>
  <c r="J22" i="1"/>
  <c r="J23" i="1"/>
  <c r="J26" i="1"/>
  <c r="J27" i="1"/>
  <c r="J28" i="1"/>
  <c r="J29" i="1"/>
  <c r="J30" i="1"/>
  <c r="J32" i="1"/>
  <c r="J33" i="1"/>
  <c r="J34" i="1"/>
  <c r="J35" i="1"/>
  <c r="J39" i="1"/>
  <c r="J40" i="1"/>
  <c r="J41" i="1"/>
  <c r="J42" i="1"/>
  <c r="J45" i="1"/>
  <c r="J46" i="1"/>
  <c r="J50" i="1"/>
  <c r="J53" i="1"/>
  <c r="J54" i="1"/>
  <c r="J55" i="1"/>
  <c r="J56" i="1"/>
  <c r="J60" i="1"/>
  <c r="J61" i="1"/>
  <c r="J62" i="1"/>
  <c r="J63" i="1"/>
  <c r="J64" i="1"/>
  <c r="J65" i="1"/>
  <c r="J67" i="1"/>
  <c r="J73" i="1"/>
  <c r="J74" i="1"/>
  <c r="J75" i="1"/>
  <c r="J76" i="1"/>
  <c r="J77" i="1"/>
  <c r="J78" i="1"/>
  <c r="J79" i="1"/>
  <c r="J80" i="1"/>
  <c r="J81" i="1"/>
  <c r="J2" i="1"/>
  <c r="G4" i="4"/>
  <c r="G3" i="4"/>
  <c r="G2" i="4"/>
  <c r="H4" i="3"/>
  <c r="H3" i="3"/>
  <c r="H2" i="3"/>
  <c r="G72" i="1"/>
  <c r="G73" i="1"/>
  <c r="G74" i="1"/>
  <c r="G75" i="1"/>
  <c r="G76" i="1"/>
  <c r="G77" i="1"/>
  <c r="G78" i="1"/>
  <c r="G79" i="1"/>
  <c r="G80" i="1"/>
  <c r="G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<sst xmlns="http://schemas.openxmlformats.org/spreadsheetml/2006/main" count="50" uniqueCount="22">
  <si>
    <t>Profundidade</t>
  </si>
  <si>
    <t>ID</t>
  </si>
  <si>
    <t>d15N</t>
  </si>
  <si>
    <t>F10</t>
  </si>
  <si>
    <t>F11</t>
  </si>
  <si>
    <t>F12</t>
  </si>
  <si>
    <t>G3</t>
  </si>
  <si>
    <t>G4</t>
  </si>
  <si>
    <t>G5</t>
  </si>
  <si>
    <t>Remessa</t>
  </si>
  <si>
    <t>d13C</t>
  </si>
  <si>
    <t>TOC/TN</t>
  </si>
  <si>
    <t>S%</t>
  </si>
  <si>
    <t>TC%</t>
  </si>
  <si>
    <t>TIC%</t>
  </si>
  <si>
    <t>TOC%</t>
  </si>
  <si>
    <t>TN%</t>
  </si>
  <si>
    <t>TS%</t>
  </si>
  <si>
    <t>PlacaSolosB1</t>
  </si>
  <si>
    <t>PlacaSolos2C
TOC+d13C</t>
  </si>
  <si>
    <t>Rut</t>
  </si>
  <si>
    <t>TS+TC_1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</si>
</sst>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Inconsolata ExtraLight"/>
    </font>
    <font>
      <sz val="10"/>
      <name val="MS Sans Serif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CCCCCC"/>
      </patternFill>
    </fill>
    <fill>
      <patternFill patternType="solid">
        <fgColor theme="3" tint="0.59999389629810485"/>
        <bgColor rgb="FFC5E0B4"/>
      </patternFill>
    </fill>
    <fill>
      <patternFill patternType="solid">
        <fgColor theme="0" tint="-0.249977111117893"/>
        <bgColor rgb="FFC5E0B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5E0B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rgb="FFC5E0B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/>
    <xf numFmtId="2" fontId="0" fillId="0" borderId="0" xfId="0" quotePrefix="1" applyNumberForma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4" fontId="2" fillId="0" borderId="1" xfId="0" quotePrefix="1" applyNumberFormat="1" applyFont="1" applyBorder="1"/>
    <xf numFmtId="2" fontId="2" fillId="0" borderId="1" xfId="0" quotePrefix="1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2" fontId="3" fillId="0" borderId="1" xfId="0" quotePrefix="1" applyNumberFormat="1" applyFont="1" applyBorder="1"/>
    <xf numFmtId="2" fontId="4" fillId="0" borderId="1" xfId="0" quotePrefix="1" applyNumberFormat="1" applyFont="1" applyBorder="1"/>
    <xf numFmtId="164" fontId="3" fillId="0" borderId="1" xfId="0" quotePrefix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/>
    <xf numFmtId="0" fontId="5" fillId="0" borderId="0" xfId="0" applyFont="1"/>
    <xf numFmtId="2" fontId="2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/>
    <xf numFmtId="0" fontId="2" fillId="7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2" fontId="0" fillId="0" borderId="6" xfId="0" quotePrefix="1" applyNumberFormat="1" applyBorder="1"/>
    <xf numFmtId="2" fontId="2" fillId="0" borderId="2" xfId="0" quotePrefix="1" applyNumberFormat="1" applyFont="1" applyBorder="1"/>
    <xf numFmtId="2" fontId="0" fillId="0" borderId="2" xfId="0" quotePrefix="1" applyNumberFormat="1" applyBorder="1"/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right" vertical="center"/>
    </xf>
    <xf numFmtId="0" fontId="2" fillId="8" borderId="8" xfId="0" applyFont="1" applyFill="1" applyBorder="1" applyAlignment="1">
      <alignment horizontal="center" vertical="center" wrapText="1"/>
    </xf>
    <xf numFmtId="2" fontId="3" fillId="0" borderId="6" xfId="0" quotePrefix="1" applyNumberFormat="1" applyFont="1" applyBorder="1"/>
    <xf numFmtId="2" fontId="2" fillId="0" borderId="6" xfId="0" quotePrefix="1" applyNumberFormat="1" applyFont="1" applyBorder="1"/>
    <xf numFmtId="2" fontId="2" fillId="0" borderId="6" xfId="0" applyNumberFormat="1" applyFont="1" applyBorder="1"/>
    <xf numFmtId="2" fontId="2" fillId="0" borderId="6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0" fontId="2" fillId="8" borderId="10" xfId="0" applyFont="1" applyFill="1" applyBorder="1" applyAlignment="1">
      <alignment horizontal="center" vertical="center" wrapText="1"/>
    </xf>
    <xf numFmtId="2" fontId="2" fillId="0" borderId="7" xfId="0" quotePrefix="1" applyNumberFormat="1" applyFont="1" applyBorder="1"/>
    <xf numFmtId="2" fontId="3" fillId="0" borderId="7" xfId="0" quotePrefix="1" applyNumberFormat="1" applyFont="1" applyBorder="1"/>
    <xf numFmtId="2" fontId="2" fillId="0" borderId="7" xfId="0" applyNumberFormat="1" applyFont="1" applyBorder="1"/>
    <xf numFmtId="2" fontId="2" fillId="0" borderId="7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2" fontId="0" fillId="0" borderId="7" xfId="0" quotePrefix="1" applyNumberFormat="1" applyBorder="1"/>
    <xf numFmtId="2" fontId="6" fillId="0" borderId="6" xfId="0" quotePrefix="1" applyNumberFormat="1" applyFont="1" applyBorder="1"/>
    <xf numFmtId="2" fontId="6" fillId="0" borderId="1" xfId="0" quotePrefix="1" applyNumberFormat="1" applyFont="1" applyBorder="1"/>
    <xf numFmtId="2" fontId="6" fillId="0" borderId="2" xfId="0" quotePrefix="1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POTI!$D$1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POTI!$D$2:$D$4</c:f>
              <c:numCache>
                <c:formatCode>0.000</c:formatCode>
                <c:ptCount val="3"/>
                <c:pt idx="0">
                  <c:v>9.2563300000000001E-2</c:v>
                </c:pt>
                <c:pt idx="1">
                  <c:v>2.7879999999999999E-2</c:v>
                </c:pt>
                <c:pt idx="2">
                  <c:v>3.5857899999999998E-2</c:v>
                </c:pt>
              </c:numCache>
            </c:numRef>
          </c:xVal>
          <c:yVal>
            <c:numRef>
              <c:f>POTI!$A$2:$A$4</c:f>
              <c:numCache>
                <c:formatCode>General</c:formatCode>
                <c:ptCount val="3"/>
                <c:pt idx="0">
                  <c:v>1431</c:v>
                </c:pt>
                <c:pt idx="1">
                  <c:v>1443</c:v>
                </c:pt>
                <c:pt idx="2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F-43D6-9F6B-6DBEAE0F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5.000000000000001E-2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TOC/TN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96.42874168904126</c:v>
                </c:pt>
                <c:pt idx="1">
                  <c:v>138.03059360730592</c:v>
                </c:pt>
                <c:pt idx="2">
                  <c:v>181.6634026083193</c:v>
                </c:pt>
                <c:pt idx="3">
                  <c:v>219.88851802971604</c:v>
                </c:pt>
                <c:pt idx="4">
                  <c:v>248.78194384023769</c:v>
                </c:pt>
                <c:pt idx="5">
                  <c:v>93.096081493924302</c:v>
                </c:pt>
                <c:pt idx="6">
                  <c:v>20.546934831833649</c:v>
                </c:pt>
                <c:pt idx="7">
                  <c:v>26.784242607604622</c:v>
                </c:pt>
                <c:pt idx="8">
                  <c:v>14.797024285714286</c:v>
                </c:pt>
                <c:pt idx="9">
                  <c:v>11.267132567723147</c:v>
                </c:pt>
                <c:pt idx="10">
                  <c:v>19.940834829731291</c:v>
                </c:pt>
                <c:pt idx="11">
                  <c:v>7.3167350576712673</c:v>
                </c:pt>
                <c:pt idx="12">
                  <c:v>6.4851910568790556</c:v>
                </c:pt>
                <c:pt idx="13">
                  <c:v>11.953496316484372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7-448D-9BC0-D020E7EA96C7}"/>
            </c:ext>
          </c:extLst>
        </c:ser>
        <c:ser>
          <c:idx val="1"/>
          <c:order val="1"/>
          <c:tx>
            <c:v>TOC/TN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LONGÁ!$G$16:$G$17</c:f>
              <c:numCache>
                <c:formatCode>0.00</c:formatCode>
                <c:ptCount val="2"/>
                <c:pt idx="0">
                  <c:v>42.833440645050445</c:v>
                </c:pt>
                <c:pt idx="1">
                  <c:v>21.421747079135738</c:v>
                </c:pt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7-448D-9BC0-D020E7EA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d13C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LONGÁ!$F$2:$F$15</c:f>
              <c:numCache>
                <c:formatCode>0.00</c:formatCode>
                <c:ptCount val="14"/>
                <c:pt idx="0">
                  <c:v>-27.606295599999999</c:v>
                </c:pt>
                <c:pt idx="1">
                  <c:v>-27.409255599999998</c:v>
                </c:pt>
                <c:pt idx="2">
                  <c:v>-27.444722800000001</c:v>
                </c:pt>
                <c:pt idx="3">
                  <c:v>-26.515679199999997</c:v>
                </c:pt>
                <c:pt idx="4">
                  <c:v>-26.265438399999997</c:v>
                </c:pt>
                <c:pt idx="5">
                  <c:v>-27.2595052</c:v>
                </c:pt>
                <c:pt idx="6">
                  <c:v>-27.197437600000001</c:v>
                </c:pt>
                <c:pt idx="7">
                  <c:v>-27.114680799999999</c:v>
                </c:pt>
                <c:pt idx="8">
                  <c:v>-27.4979236</c:v>
                </c:pt>
                <c:pt idx="9">
                  <c:v>-27.530435199999999</c:v>
                </c:pt>
                <c:pt idx="10">
                  <c:v>-27.573784</c:v>
                </c:pt>
                <c:pt idx="11">
                  <c:v>-27.414181599999999</c:v>
                </c:pt>
                <c:pt idx="12">
                  <c:v>-27.939293199999998</c:v>
                </c:pt>
                <c:pt idx="13">
                  <c:v>-28.118599599999996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C-4E74-B03F-0B03EFAC265B}"/>
            </c:ext>
          </c:extLst>
        </c:ser>
        <c:ser>
          <c:idx val="1"/>
          <c:order val="1"/>
          <c:tx>
            <c:v>d13C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LONGÁ!$F$16:$F$17</c:f>
              <c:numCache>
                <c:formatCode>0.00</c:formatCode>
                <c:ptCount val="2"/>
                <c:pt idx="0">
                  <c:v>-27.1360344</c:v>
                </c:pt>
                <c:pt idx="1">
                  <c:v>-27.342506399999998</c:v>
                </c:pt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BC-4E74-B03F-0B03EFAC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1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520"/>
        <c:crossBetween val="midCat"/>
        <c:majorUnit val="1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TOC%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LONGÁ!$E$2:$E$15</c:f>
              <c:numCache>
                <c:formatCode>0.00</c:formatCode>
                <c:ptCount val="14"/>
                <c:pt idx="0">
                  <c:v>1.4401729000000001</c:v>
                </c:pt>
                <c:pt idx="1">
                  <c:v>2.4182959999999998</c:v>
                </c:pt>
                <c:pt idx="2">
                  <c:v>2.8959508</c:v>
                </c:pt>
                <c:pt idx="3">
                  <c:v>2.5824807000000001</c:v>
                </c:pt>
                <c:pt idx="4">
                  <c:v>3.0309352999999999</c:v>
                </c:pt>
                <c:pt idx="5">
                  <c:v>0.94770880000000002</c:v>
                </c:pt>
                <c:pt idx="6">
                  <c:v>1.0398927</c:v>
                </c:pt>
                <c:pt idx="7">
                  <c:v>1.5049931999999999</c:v>
                </c:pt>
                <c:pt idx="8">
                  <c:v>1.0357917000000001</c:v>
                </c:pt>
                <c:pt idx="9">
                  <c:v>0.85131460000000003</c:v>
                </c:pt>
                <c:pt idx="10">
                  <c:v>1.4924997</c:v>
                </c:pt>
                <c:pt idx="11">
                  <c:v>0.58448860000000002</c:v>
                </c:pt>
                <c:pt idx="12">
                  <c:v>0.66923540000000004</c:v>
                </c:pt>
                <c:pt idx="13">
                  <c:v>0.95877440000000003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7-4BE0-AE18-307F605BB380}"/>
            </c:ext>
          </c:extLst>
        </c:ser>
        <c:ser>
          <c:idx val="1"/>
          <c:order val="1"/>
          <c:tx>
            <c:v>TOC% B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LONGÁ!$E$16:$E$17</c:f>
              <c:numCache>
                <c:formatCode>0.00</c:formatCode>
                <c:ptCount val="2"/>
                <c:pt idx="0">
                  <c:v>2.4680757</c:v>
                </c:pt>
                <c:pt idx="1">
                  <c:v>2.4653388999999999</c:v>
                </c:pt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77-4BE0-AE18-307F605B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LONGÁ!$D$2:$D$15</c:f>
              <c:numCache>
                <c:formatCode>0.00</c:formatCode>
                <c:ptCount val="14"/>
                <c:pt idx="0">
                  <c:v>-7.6761337000000003</c:v>
                </c:pt>
                <c:pt idx="1">
                  <c:v>-5.3730161000000001</c:v>
                </c:pt>
                <c:pt idx="2">
                  <c:v>-9.486729200000001</c:v>
                </c:pt>
                <c:pt idx="3">
                  <c:v>-10.098620200000001</c:v>
                </c:pt>
                <c:pt idx="4">
                  <c:v>-5.452261</c:v>
                </c:pt>
                <c:pt idx="5">
                  <c:v>-13.060774500000001</c:v>
                </c:pt>
                <c:pt idx="6">
                  <c:v>0.64357770000000003</c:v>
                </c:pt>
                <c:pt idx="7">
                  <c:v>0.82513880000000017</c:v>
                </c:pt>
                <c:pt idx="8">
                  <c:v>-0.12780619999999998</c:v>
                </c:pt>
                <c:pt idx="9">
                  <c:v>6.8801400000000124E-2</c:v>
                </c:pt>
                <c:pt idx="11">
                  <c:v>-9.0714458000000011</c:v>
                </c:pt>
                <c:pt idx="12">
                  <c:v>-6.9248117999999996</c:v>
                </c:pt>
                <c:pt idx="13">
                  <c:v>-8.1185008000000014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19-4A98-9BB5-B8B786FDB1AF}"/>
            </c:ext>
          </c:extLst>
        </c:ser>
        <c:ser>
          <c:idx val="1"/>
          <c:order val="1"/>
          <c:tx>
            <c:v>d15N B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LONGÁ!$D$16:$D$17</c:f>
              <c:numCache>
                <c:formatCode>0.00</c:formatCode>
                <c:ptCount val="2"/>
                <c:pt idx="0">
                  <c:v>-1.4894782</c:v>
                </c:pt>
                <c:pt idx="1">
                  <c:v>0.57540150000000012</c:v>
                </c:pt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19-4A98-9BB5-B8B786FD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LONGÁ!$C$2:$C$15</c:f>
              <c:numCache>
                <c:formatCode>0.00</c:formatCode>
                <c:ptCount val="14"/>
                <c:pt idx="0">
                  <c:v>1.49351E-2</c:v>
                </c:pt>
                <c:pt idx="1">
                  <c:v>1.7520000000000001E-2</c:v>
                </c:pt>
                <c:pt idx="2">
                  <c:v>1.5941299999999999E-2</c:v>
                </c:pt>
                <c:pt idx="3">
                  <c:v>1.17445E-2</c:v>
                </c:pt>
                <c:pt idx="4">
                  <c:v>1.2183100000000001E-2</c:v>
                </c:pt>
                <c:pt idx="5">
                  <c:v>1.01799E-2</c:v>
                </c:pt>
                <c:pt idx="6">
                  <c:v>5.0610599999999999E-2</c:v>
                </c:pt>
                <c:pt idx="7">
                  <c:v>5.6189500000000003E-2</c:v>
                </c:pt>
                <c:pt idx="8">
                  <c:v>7.0000000000000007E-2</c:v>
                </c:pt>
                <c:pt idx="9">
                  <c:v>7.5557342995923676E-2</c:v>
                </c:pt>
                <c:pt idx="10">
                  <c:v>7.4846399999999993E-2</c:v>
                </c:pt>
                <c:pt idx="11">
                  <c:v>7.9883800000000005E-2</c:v>
                </c:pt>
                <c:pt idx="12">
                  <c:v>0.10319440000000001</c:v>
                </c:pt>
                <c:pt idx="13">
                  <c:v>8.0208699999999994E-2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E-438A-B058-0D96D7B7D401}"/>
            </c:ext>
          </c:extLst>
        </c:ser>
        <c:ser>
          <c:idx val="1"/>
          <c:order val="1"/>
          <c:tx>
            <c:v>N%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LONGÁ!$C$16:$C$17</c:f>
              <c:numCache>
                <c:formatCode>0.00</c:formatCode>
                <c:ptCount val="2"/>
                <c:pt idx="0">
                  <c:v>5.7620299999999999E-2</c:v>
                </c:pt>
                <c:pt idx="1">
                  <c:v>0.1150858</c:v>
                </c:pt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BE-438A-B058-0D96D7B7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140000000000000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.0000000000000004E-2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Longá (A)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LONGÁ!$G$2:$G$15</c:f>
              <c:numCache>
                <c:formatCode>0.00</c:formatCode>
                <c:ptCount val="14"/>
                <c:pt idx="0">
                  <c:v>96.42874168904126</c:v>
                </c:pt>
                <c:pt idx="1">
                  <c:v>138.03059360730592</c:v>
                </c:pt>
                <c:pt idx="2">
                  <c:v>181.6634026083193</c:v>
                </c:pt>
                <c:pt idx="3">
                  <c:v>219.88851802971604</c:v>
                </c:pt>
                <c:pt idx="4">
                  <c:v>248.78194384023769</c:v>
                </c:pt>
                <c:pt idx="5">
                  <c:v>93.096081493924302</c:v>
                </c:pt>
                <c:pt idx="6">
                  <c:v>20.546934831833649</c:v>
                </c:pt>
                <c:pt idx="7">
                  <c:v>26.784242607604622</c:v>
                </c:pt>
                <c:pt idx="8">
                  <c:v>14.797024285714286</c:v>
                </c:pt>
                <c:pt idx="9">
                  <c:v>11.267132567723147</c:v>
                </c:pt>
                <c:pt idx="10">
                  <c:v>19.940834829731291</c:v>
                </c:pt>
                <c:pt idx="11">
                  <c:v>7.3167350576712673</c:v>
                </c:pt>
                <c:pt idx="12">
                  <c:v>6.4851910568790556</c:v>
                </c:pt>
                <c:pt idx="13">
                  <c:v>11.953496316484372</c:v>
                </c:pt>
              </c:numCache>
            </c:numRef>
          </c:xVal>
          <c:yVal>
            <c:numRef>
              <c:f>LONGÁ!$F$2:$F$15</c:f>
              <c:numCache>
                <c:formatCode>0.00</c:formatCode>
                <c:ptCount val="14"/>
                <c:pt idx="0">
                  <c:v>-27.606295599999999</c:v>
                </c:pt>
                <c:pt idx="1">
                  <c:v>-27.409255599999998</c:v>
                </c:pt>
                <c:pt idx="2">
                  <c:v>-27.444722800000001</c:v>
                </c:pt>
                <c:pt idx="3">
                  <c:v>-26.515679199999997</c:v>
                </c:pt>
                <c:pt idx="4">
                  <c:v>-26.265438399999997</c:v>
                </c:pt>
                <c:pt idx="5">
                  <c:v>-27.2595052</c:v>
                </c:pt>
                <c:pt idx="6">
                  <c:v>-27.197437600000001</c:v>
                </c:pt>
                <c:pt idx="7">
                  <c:v>-27.114680799999999</c:v>
                </c:pt>
                <c:pt idx="8">
                  <c:v>-27.4979236</c:v>
                </c:pt>
                <c:pt idx="9">
                  <c:v>-27.530435199999999</c:v>
                </c:pt>
                <c:pt idx="10">
                  <c:v>-27.573784</c:v>
                </c:pt>
                <c:pt idx="11">
                  <c:v>-27.414181599999999</c:v>
                </c:pt>
                <c:pt idx="12">
                  <c:v>-27.939293199999998</c:v>
                </c:pt>
                <c:pt idx="13">
                  <c:v>-28.118599599999996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48F6-BB20-DCFBB43445E3}"/>
            </c:ext>
          </c:extLst>
        </c:ser>
        <c:ser>
          <c:idx val="1"/>
          <c:order val="1"/>
          <c:tx>
            <c:v>Fm. Longá (B)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LONGÁ!#REF!</c:f>
            </c:numRef>
          </c:xVal>
          <c:yVal>
            <c:numRef>
              <c:f>LONGÁ!#REF!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4-48F6-BB20-DCFBB434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7845508777488004"/>
          <c:y val="4.1759629773054356E-2"/>
          <c:w val="0.1896528562566316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Longá (A)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LONGÁ!$F$2:$F$15</c:f>
              <c:numCache>
                <c:formatCode>0.00</c:formatCode>
                <c:ptCount val="14"/>
                <c:pt idx="0">
                  <c:v>-27.606295599999999</c:v>
                </c:pt>
                <c:pt idx="1">
                  <c:v>-27.409255599999998</c:v>
                </c:pt>
                <c:pt idx="2">
                  <c:v>-27.444722800000001</c:v>
                </c:pt>
                <c:pt idx="3">
                  <c:v>-26.515679199999997</c:v>
                </c:pt>
                <c:pt idx="4">
                  <c:v>-26.265438399999997</c:v>
                </c:pt>
                <c:pt idx="5">
                  <c:v>-27.2595052</c:v>
                </c:pt>
                <c:pt idx="6">
                  <c:v>-27.197437600000001</c:v>
                </c:pt>
                <c:pt idx="7">
                  <c:v>-27.114680799999999</c:v>
                </c:pt>
                <c:pt idx="8">
                  <c:v>-27.4979236</c:v>
                </c:pt>
                <c:pt idx="9">
                  <c:v>-27.530435199999999</c:v>
                </c:pt>
                <c:pt idx="10">
                  <c:v>-27.573784</c:v>
                </c:pt>
                <c:pt idx="11">
                  <c:v>-27.414181599999999</c:v>
                </c:pt>
                <c:pt idx="12">
                  <c:v>-27.939293199999998</c:v>
                </c:pt>
                <c:pt idx="13">
                  <c:v>-28.118599599999996</c:v>
                </c:pt>
              </c:numCache>
            </c:numRef>
          </c:xVal>
          <c:yVal>
            <c:numRef>
              <c:f>LONGÁ!$D$2:$D$15</c:f>
              <c:numCache>
                <c:formatCode>0.00</c:formatCode>
                <c:ptCount val="14"/>
                <c:pt idx="0">
                  <c:v>-7.6761337000000003</c:v>
                </c:pt>
                <c:pt idx="1">
                  <c:v>-5.3730161000000001</c:v>
                </c:pt>
                <c:pt idx="2">
                  <c:v>-9.486729200000001</c:v>
                </c:pt>
                <c:pt idx="3">
                  <c:v>-10.098620200000001</c:v>
                </c:pt>
                <c:pt idx="4">
                  <c:v>-5.452261</c:v>
                </c:pt>
                <c:pt idx="5">
                  <c:v>-13.060774500000001</c:v>
                </c:pt>
                <c:pt idx="6">
                  <c:v>0.64357770000000003</c:v>
                </c:pt>
                <c:pt idx="7">
                  <c:v>0.82513880000000017</c:v>
                </c:pt>
                <c:pt idx="8">
                  <c:v>-0.12780619999999998</c:v>
                </c:pt>
                <c:pt idx="9">
                  <c:v>6.8801400000000124E-2</c:v>
                </c:pt>
                <c:pt idx="11">
                  <c:v>-9.0714458000000011</c:v>
                </c:pt>
                <c:pt idx="12">
                  <c:v>-6.9248117999999996</c:v>
                </c:pt>
                <c:pt idx="13">
                  <c:v>-8.1185008000000014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48ED-BD4F-12D69365EEB9}"/>
            </c:ext>
          </c:extLst>
        </c:ser>
        <c:ser>
          <c:idx val="1"/>
          <c:order val="1"/>
          <c:tx>
            <c:v>Fm. Longá (B)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LONGÁ!$F$16:$F$17</c:f>
              <c:numCache>
                <c:formatCode>0.00</c:formatCode>
                <c:ptCount val="2"/>
                <c:pt idx="0">
                  <c:v>-27.1360344</c:v>
                </c:pt>
                <c:pt idx="1">
                  <c:v>-27.342506399999998</c:v>
                </c:pt>
              </c:numCache>
            </c:numRef>
          </c:xVal>
          <c:yVal>
            <c:numRef>
              <c:f>LONGÁ!$D$16:$D$17</c:f>
              <c:numCache>
                <c:formatCode>0.00</c:formatCode>
                <c:ptCount val="2"/>
                <c:pt idx="0">
                  <c:v>-1.4894782</c:v>
                </c:pt>
                <c:pt idx="1">
                  <c:v>0.57540150000000012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8ED-BD4F-12D69365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CABEÇAS!$C$1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CABEÇAS!$C$2:$C$4</c:f>
              <c:numCache>
                <c:formatCode>0.000</c:formatCode>
                <c:ptCount val="3"/>
                <c:pt idx="0">
                  <c:v>8.19772E-2</c:v>
                </c:pt>
                <c:pt idx="1">
                  <c:v>6.3003699999999996E-2</c:v>
                </c:pt>
                <c:pt idx="2">
                  <c:v>5.3841E-2</c:v>
                </c:pt>
              </c:numCache>
            </c:numRef>
          </c:xVal>
          <c:yVal>
            <c:numRef>
              <c:f>CABEÇAS!$A$2:$A$4</c:f>
              <c:numCache>
                <c:formatCode>General</c:formatCode>
                <c:ptCount val="3"/>
                <c:pt idx="0">
                  <c:v>1701</c:v>
                </c:pt>
                <c:pt idx="1">
                  <c:v>1710</c:v>
                </c:pt>
                <c:pt idx="2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E-42CB-9673-B6EE8FED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5.000000000000001E-2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CABEÇAS!$D$1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CABEÇAS!$D$2:$D$4</c:f>
              <c:numCache>
                <c:formatCode>0.00</c:formatCode>
                <c:ptCount val="3"/>
                <c:pt idx="0">
                  <c:v>-2.1541651000000002</c:v>
                </c:pt>
                <c:pt idx="1">
                  <c:v>-3.3206552</c:v>
                </c:pt>
                <c:pt idx="2">
                  <c:v>-0.75194889999999992</c:v>
                </c:pt>
              </c:numCache>
            </c:numRef>
          </c:xVal>
          <c:yVal>
            <c:numRef>
              <c:f>CABEÇAS!$A$2:$A$4</c:f>
              <c:numCache>
                <c:formatCode>General</c:formatCode>
                <c:ptCount val="3"/>
                <c:pt idx="0">
                  <c:v>1701</c:v>
                </c:pt>
                <c:pt idx="1">
                  <c:v>1710</c:v>
                </c:pt>
                <c:pt idx="2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1-418A-8DBE-C9EB284E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CABEÇAS!$E$1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CABEÇAS!$E$2:$E$4</c:f>
              <c:numCache>
                <c:formatCode>0.00</c:formatCode>
                <c:ptCount val="3"/>
                <c:pt idx="0">
                  <c:v>1.7741073999999999</c:v>
                </c:pt>
                <c:pt idx="1">
                  <c:v>1.4372043000000001</c:v>
                </c:pt>
                <c:pt idx="2">
                  <c:v>2.3720262999999999</c:v>
                </c:pt>
              </c:numCache>
            </c:numRef>
          </c:xVal>
          <c:yVal>
            <c:numRef>
              <c:f>CABEÇAS!$A$2:$A$4</c:f>
              <c:numCache>
                <c:formatCode>General</c:formatCode>
                <c:ptCount val="3"/>
                <c:pt idx="0">
                  <c:v>1701</c:v>
                </c:pt>
                <c:pt idx="1">
                  <c:v>1710</c:v>
                </c:pt>
                <c:pt idx="2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8-4D2C-98EE-05BC6172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POTI!$E$1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POTI!$E$2:$E$4</c:f>
              <c:numCache>
                <c:formatCode>0.00</c:formatCode>
                <c:ptCount val="3"/>
                <c:pt idx="0">
                  <c:v>-1.5704141999999999</c:v>
                </c:pt>
                <c:pt idx="1">
                  <c:v>-6.4518667000000001</c:v>
                </c:pt>
                <c:pt idx="2">
                  <c:v>-5.1690310999999998</c:v>
                </c:pt>
              </c:numCache>
            </c:numRef>
          </c:xVal>
          <c:yVal>
            <c:numRef>
              <c:f>POTI!$A$2:$A$4</c:f>
              <c:numCache>
                <c:formatCode>General</c:formatCode>
                <c:ptCount val="3"/>
                <c:pt idx="0">
                  <c:v>1431</c:v>
                </c:pt>
                <c:pt idx="1">
                  <c:v>1443</c:v>
                </c:pt>
                <c:pt idx="2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BEE-AF65-AFFD2C26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CABEÇAS!$F$1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CABEÇAS!$F$2:$F$4</c:f>
              <c:numCache>
                <c:formatCode>0.00</c:formatCode>
                <c:ptCount val="3"/>
                <c:pt idx="0">
                  <c:v>-27.8252576</c:v>
                </c:pt>
                <c:pt idx="1">
                  <c:v>-27.911779199999998</c:v>
                </c:pt>
                <c:pt idx="2">
                  <c:v>-25.214861599999999</c:v>
                </c:pt>
              </c:numCache>
            </c:numRef>
          </c:xVal>
          <c:yVal>
            <c:numRef>
              <c:f>CABEÇAS!$A$2:$A$4</c:f>
              <c:numCache>
                <c:formatCode>General</c:formatCode>
                <c:ptCount val="3"/>
                <c:pt idx="0">
                  <c:v>1701</c:v>
                </c:pt>
                <c:pt idx="1">
                  <c:v>1710</c:v>
                </c:pt>
                <c:pt idx="2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1-41C7-8FC4-A6C1851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5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CABEÇAS!$G$1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CABEÇAS!$G$2:$G$4</c:f>
              <c:numCache>
                <c:formatCode>0.00</c:formatCode>
                <c:ptCount val="3"/>
                <c:pt idx="0">
                  <c:v>21.641473482870847</c:v>
                </c:pt>
                <c:pt idx="1">
                  <c:v>22.811426947941158</c:v>
                </c:pt>
                <c:pt idx="2">
                  <c:v>44.056133801378131</c:v>
                </c:pt>
              </c:numCache>
            </c:numRef>
          </c:xVal>
          <c:yVal>
            <c:numRef>
              <c:f>CABEÇAS!$A$2:$A$4</c:f>
              <c:numCache>
                <c:formatCode>General</c:formatCode>
                <c:ptCount val="3"/>
                <c:pt idx="0">
                  <c:v>1701</c:v>
                </c:pt>
                <c:pt idx="1">
                  <c:v>1710</c:v>
                </c:pt>
                <c:pt idx="2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F-4B59-915D-193DDB52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Cabeças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CABEÇAS!$G$2:$G$4</c:f>
              <c:numCache>
                <c:formatCode>0.00</c:formatCode>
                <c:ptCount val="3"/>
                <c:pt idx="0">
                  <c:v>21.641473482870847</c:v>
                </c:pt>
                <c:pt idx="1">
                  <c:v>22.811426947941158</c:v>
                </c:pt>
                <c:pt idx="2">
                  <c:v>44.056133801378131</c:v>
                </c:pt>
              </c:numCache>
            </c:numRef>
          </c:xVal>
          <c:yVal>
            <c:numRef>
              <c:f>CABEÇAS!$F$2:$F$4</c:f>
              <c:numCache>
                <c:formatCode>0.00</c:formatCode>
                <c:ptCount val="3"/>
                <c:pt idx="0">
                  <c:v>-27.8252576</c:v>
                </c:pt>
                <c:pt idx="1">
                  <c:v>-27.911779199999998</c:v>
                </c:pt>
                <c:pt idx="2">
                  <c:v>-25.214861599999999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5-4A00-817F-3FF864D9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Cabeças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CABEÇAS!$F$2:$F$4</c:f>
              <c:numCache>
                <c:formatCode>0.00</c:formatCode>
                <c:ptCount val="3"/>
                <c:pt idx="0">
                  <c:v>-27.8252576</c:v>
                </c:pt>
                <c:pt idx="1">
                  <c:v>-27.911779199999998</c:v>
                </c:pt>
                <c:pt idx="2">
                  <c:v>-25.214861599999999</c:v>
                </c:pt>
              </c:numCache>
            </c:numRef>
          </c:xVal>
          <c:yVal>
            <c:numRef>
              <c:f>CABEÇAS!$D$2:$D$4</c:f>
              <c:numCache>
                <c:formatCode>0.00</c:formatCode>
                <c:ptCount val="3"/>
                <c:pt idx="0">
                  <c:v>-2.1541651000000002</c:v>
                </c:pt>
                <c:pt idx="1">
                  <c:v>-3.3206552</c:v>
                </c:pt>
                <c:pt idx="2">
                  <c:v>-0.75194889999999992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5-4965-B606-BBACA88F2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TIC%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PIMENTEIRAS!$I$2:$I$5</c:f>
              <c:numCache>
                <c:formatCode>General</c:formatCode>
                <c:ptCount val="4"/>
                <c:pt idx="0">
                  <c:v>2.21</c:v>
                </c:pt>
                <c:pt idx="1">
                  <c:v>2.04</c:v>
                </c:pt>
                <c:pt idx="2">
                  <c:v>2.4299999999999997</c:v>
                </c:pt>
                <c:pt idx="3">
                  <c:v>1.78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4-4B6D-9A56-5810E65927EC}"/>
            </c:ext>
          </c:extLst>
        </c:ser>
        <c:ser>
          <c:idx val="1"/>
          <c:order val="1"/>
          <c:tx>
            <c:v>TIC%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PIMENTEIRAS!$I$6:$I$44</c:f>
              <c:numCache>
                <c:formatCode>General</c:formatCode>
                <c:ptCount val="39"/>
                <c:pt idx="0">
                  <c:v>3.1199999999999997</c:v>
                </c:pt>
                <c:pt idx="1">
                  <c:v>3.17</c:v>
                </c:pt>
                <c:pt idx="2">
                  <c:v>3.88</c:v>
                </c:pt>
                <c:pt idx="3">
                  <c:v>4.8599999999999994</c:v>
                </c:pt>
                <c:pt idx="4">
                  <c:v>4</c:v>
                </c:pt>
                <c:pt idx="5">
                  <c:v>3.36</c:v>
                </c:pt>
                <c:pt idx="6">
                  <c:v>3.4099999999999997</c:v>
                </c:pt>
                <c:pt idx="7">
                  <c:v>3.15</c:v>
                </c:pt>
                <c:pt idx="8">
                  <c:v>2.74</c:v>
                </c:pt>
                <c:pt idx="9">
                  <c:v>2.91</c:v>
                </c:pt>
                <c:pt idx="10">
                  <c:v>2.62</c:v>
                </c:pt>
                <c:pt idx="11">
                  <c:v>2.52</c:v>
                </c:pt>
                <c:pt idx="12">
                  <c:v>2.2399999999999998</c:v>
                </c:pt>
                <c:pt idx="13">
                  <c:v>2.27</c:v>
                </c:pt>
                <c:pt idx="14">
                  <c:v>2.21</c:v>
                </c:pt>
                <c:pt idx="15">
                  <c:v>2.48</c:v>
                </c:pt>
                <c:pt idx="16">
                  <c:v>2.71</c:v>
                </c:pt>
                <c:pt idx="17">
                  <c:v>2.73</c:v>
                </c:pt>
                <c:pt idx="18">
                  <c:v>2.7</c:v>
                </c:pt>
                <c:pt idx="19">
                  <c:v>2.9000000000000004</c:v>
                </c:pt>
                <c:pt idx="20">
                  <c:v>3.71</c:v>
                </c:pt>
                <c:pt idx="21">
                  <c:v>3.7900000000000005</c:v>
                </c:pt>
                <c:pt idx="22">
                  <c:v>3.27</c:v>
                </c:pt>
                <c:pt idx="23">
                  <c:v>3.5999999999999996</c:v>
                </c:pt>
                <c:pt idx="24">
                  <c:v>2.94</c:v>
                </c:pt>
                <c:pt idx="25">
                  <c:v>2.5</c:v>
                </c:pt>
                <c:pt idx="26">
                  <c:v>2.78</c:v>
                </c:pt>
                <c:pt idx="27">
                  <c:v>2.8000000000000003</c:v>
                </c:pt>
                <c:pt idx="28">
                  <c:v>3.36</c:v>
                </c:pt>
                <c:pt idx="29">
                  <c:v>3.2</c:v>
                </c:pt>
                <c:pt idx="30">
                  <c:v>2.5100000000000002</c:v>
                </c:pt>
                <c:pt idx="31">
                  <c:v>2.5299999999999998</c:v>
                </c:pt>
                <c:pt idx="32">
                  <c:v>2.56</c:v>
                </c:pt>
                <c:pt idx="33">
                  <c:v>2.77</c:v>
                </c:pt>
                <c:pt idx="34">
                  <c:v>2.77</c:v>
                </c:pt>
                <c:pt idx="35">
                  <c:v>2.3800000000000003</c:v>
                </c:pt>
                <c:pt idx="36">
                  <c:v>2.4299999999999997</c:v>
                </c:pt>
                <c:pt idx="37">
                  <c:v>2.0500000000000003</c:v>
                </c:pt>
                <c:pt idx="38">
                  <c:v>1.9900000000000002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4-4B6D-9A56-5810E65927EC}"/>
            </c:ext>
          </c:extLst>
        </c:ser>
        <c:ser>
          <c:idx val="2"/>
          <c:order val="2"/>
          <c:tx>
            <c:v>TIC%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PIMENTEIRAS!$I$45:$I$53</c:f>
              <c:numCache>
                <c:formatCode>General</c:formatCode>
                <c:ptCount val="9"/>
                <c:pt idx="0">
                  <c:v>2.42</c:v>
                </c:pt>
                <c:pt idx="1">
                  <c:v>2.25</c:v>
                </c:pt>
                <c:pt idx="3">
                  <c:v>1.92</c:v>
                </c:pt>
                <c:pt idx="4">
                  <c:v>1.8599999999999999</c:v>
                </c:pt>
                <c:pt idx="5">
                  <c:v>2.92</c:v>
                </c:pt>
                <c:pt idx="6">
                  <c:v>1.59</c:v>
                </c:pt>
                <c:pt idx="7">
                  <c:v>1.66</c:v>
                </c:pt>
                <c:pt idx="8">
                  <c:v>1.76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4-4B6D-9A56-5810E65927EC}"/>
            </c:ext>
          </c:extLst>
        </c:ser>
        <c:ser>
          <c:idx val="3"/>
          <c:order val="3"/>
          <c:tx>
            <c:v>TIC%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PIMENTEIRAS!$I$54:$I$69</c:f>
              <c:numCache>
                <c:formatCode>General</c:formatCode>
                <c:ptCount val="16"/>
                <c:pt idx="0">
                  <c:v>3.29</c:v>
                </c:pt>
                <c:pt idx="1">
                  <c:v>2.5100000000000002</c:v>
                </c:pt>
                <c:pt idx="2">
                  <c:v>2.5299999999999998</c:v>
                </c:pt>
                <c:pt idx="3">
                  <c:v>2.46</c:v>
                </c:pt>
                <c:pt idx="4">
                  <c:v>2.62</c:v>
                </c:pt>
                <c:pt idx="5">
                  <c:v>2.52</c:v>
                </c:pt>
                <c:pt idx="6">
                  <c:v>2.75</c:v>
                </c:pt>
                <c:pt idx="7">
                  <c:v>3.9800000000000004</c:v>
                </c:pt>
                <c:pt idx="8">
                  <c:v>4.68</c:v>
                </c:pt>
                <c:pt idx="9">
                  <c:v>4.18</c:v>
                </c:pt>
                <c:pt idx="10">
                  <c:v>4.0199999999999996</c:v>
                </c:pt>
                <c:pt idx="11">
                  <c:v>4.6100000000000003</c:v>
                </c:pt>
                <c:pt idx="12">
                  <c:v>4.63</c:v>
                </c:pt>
                <c:pt idx="13">
                  <c:v>4.18</c:v>
                </c:pt>
                <c:pt idx="14">
                  <c:v>3.2399999999999998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34-4B6D-9A56-5810E65927EC}"/>
            </c:ext>
          </c:extLst>
        </c:ser>
        <c:ser>
          <c:idx val="4"/>
          <c:order val="4"/>
          <c:tx>
            <c:v>TIC%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PIMENTEIRAS!$I$70:$I$81</c:f>
              <c:numCache>
                <c:formatCode>General</c:formatCode>
                <c:ptCount val="12"/>
                <c:pt idx="0">
                  <c:v>1.05</c:v>
                </c:pt>
                <c:pt idx="1">
                  <c:v>1.04</c:v>
                </c:pt>
                <c:pt idx="2">
                  <c:v>1.4200000000000002</c:v>
                </c:pt>
                <c:pt idx="3">
                  <c:v>1.34</c:v>
                </c:pt>
                <c:pt idx="4">
                  <c:v>1.26</c:v>
                </c:pt>
                <c:pt idx="5">
                  <c:v>1.6199999999999999</c:v>
                </c:pt>
                <c:pt idx="6">
                  <c:v>1.68</c:v>
                </c:pt>
                <c:pt idx="7">
                  <c:v>1.6199999999999999</c:v>
                </c:pt>
                <c:pt idx="8">
                  <c:v>1.44</c:v>
                </c:pt>
                <c:pt idx="9">
                  <c:v>1.48</c:v>
                </c:pt>
                <c:pt idx="10">
                  <c:v>1.4500000000000002</c:v>
                </c:pt>
                <c:pt idx="11">
                  <c:v>1.23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34-4B6D-9A56-5810E659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TS%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PIMENTEIRAS!$H$2:$H$5</c:f>
              <c:numCache>
                <c:formatCode>0.00</c:formatCode>
                <c:ptCount val="4"/>
                <c:pt idx="0">
                  <c:v>0.32100000000000001</c:v>
                </c:pt>
                <c:pt idx="1">
                  <c:v>0.26200000000000001</c:v>
                </c:pt>
                <c:pt idx="2">
                  <c:v>0.308</c:v>
                </c:pt>
                <c:pt idx="3">
                  <c:v>0.193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C-4E83-B0E0-8DBB1507AEB1}"/>
            </c:ext>
          </c:extLst>
        </c:ser>
        <c:ser>
          <c:idx val="1"/>
          <c:order val="1"/>
          <c:tx>
            <c:v>TS%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PIMENTEIRAS!$H$6:$H$44</c:f>
              <c:numCache>
                <c:formatCode>0.00</c:formatCode>
                <c:ptCount val="39"/>
                <c:pt idx="0">
                  <c:v>0.70200000000000007</c:v>
                </c:pt>
                <c:pt idx="1">
                  <c:v>0.505</c:v>
                </c:pt>
                <c:pt idx="2">
                  <c:v>0.53099999999999992</c:v>
                </c:pt>
                <c:pt idx="3">
                  <c:v>0.68300000000000005</c:v>
                </c:pt>
                <c:pt idx="4">
                  <c:v>0.48299999999999998</c:v>
                </c:pt>
                <c:pt idx="5">
                  <c:v>0.63600000000000001</c:v>
                </c:pt>
                <c:pt idx="6">
                  <c:v>0.88200000000000001</c:v>
                </c:pt>
                <c:pt idx="7">
                  <c:v>0.70800000000000007</c:v>
                </c:pt>
                <c:pt idx="8">
                  <c:v>0.80599999999999994</c:v>
                </c:pt>
                <c:pt idx="9">
                  <c:v>1.5</c:v>
                </c:pt>
                <c:pt idx="10">
                  <c:v>1.3299999999999998</c:v>
                </c:pt>
                <c:pt idx="11">
                  <c:v>1.0699999999999998</c:v>
                </c:pt>
                <c:pt idx="12">
                  <c:v>0.63800000000000001</c:v>
                </c:pt>
                <c:pt idx="13">
                  <c:v>0.84299999999999997</c:v>
                </c:pt>
                <c:pt idx="14">
                  <c:v>1.76</c:v>
                </c:pt>
                <c:pt idx="15">
                  <c:v>0.65900000000000003</c:v>
                </c:pt>
                <c:pt idx="16">
                  <c:v>0.47699999999999998</c:v>
                </c:pt>
                <c:pt idx="17">
                  <c:v>0.58299999999999996</c:v>
                </c:pt>
                <c:pt idx="18">
                  <c:v>0.56899999999999995</c:v>
                </c:pt>
                <c:pt idx="19">
                  <c:v>0.53699999999999992</c:v>
                </c:pt>
                <c:pt idx="20">
                  <c:v>0.42300000000000004</c:v>
                </c:pt>
                <c:pt idx="21">
                  <c:v>0.48900000000000005</c:v>
                </c:pt>
                <c:pt idx="22">
                  <c:v>0.42</c:v>
                </c:pt>
                <c:pt idx="23">
                  <c:v>0.41799999999999998</c:v>
                </c:pt>
                <c:pt idx="24">
                  <c:v>0.378</c:v>
                </c:pt>
                <c:pt idx="25">
                  <c:v>0.44600000000000006</c:v>
                </c:pt>
                <c:pt idx="26">
                  <c:v>0.42900000000000005</c:v>
                </c:pt>
                <c:pt idx="27">
                  <c:v>0.58299999999999996</c:v>
                </c:pt>
                <c:pt idx="28">
                  <c:v>0.70800000000000007</c:v>
                </c:pt>
                <c:pt idx="29">
                  <c:v>0.95600000000000007</c:v>
                </c:pt>
                <c:pt idx="30">
                  <c:v>1.06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1.3</c:v>
                </c:pt>
                <c:pt idx="34">
                  <c:v>1.69</c:v>
                </c:pt>
                <c:pt idx="35">
                  <c:v>1.02</c:v>
                </c:pt>
                <c:pt idx="36">
                  <c:v>1.3599999999999999</c:v>
                </c:pt>
                <c:pt idx="37">
                  <c:v>1.35</c:v>
                </c:pt>
                <c:pt idx="38">
                  <c:v>1.4000000000000001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C-4E83-B0E0-8DBB1507AEB1}"/>
            </c:ext>
          </c:extLst>
        </c:ser>
        <c:ser>
          <c:idx val="2"/>
          <c:order val="2"/>
          <c:tx>
            <c:v>TS%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PIMENTEIRAS!$H$45:$H$53</c:f>
              <c:numCache>
                <c:formatCode>0.00</c:formatCode>
                <c:ptCount val="9"/>
                <c:pt idx="0">
                  <c:v>7.07</c:v>
                </c:pt>
                <c:pt idx="1">
                  <c:v>7.6300000000000008</c:v>
                </c:pt>
                <c:pt idx="3">
                  <c:v>3.91</c:v>
                </c:pt>
                <c:pt idx="4">
                  <c:v>2.9000000000000004</c:v>
                </c:pt>
                <c:pt idx="5">
                  <c:v>4.5199999999999996</c:v>
                </c:pt>
                <c:pt idx="6">
                  <c:v>2.9000000000000004</c:v>
                </c:pt>
                <c:pt idx="7">
                  <c:v>2.5700000000000003</c:v>
                </c:pt>
                <c:pt idx="8">
                  <c:v>2.1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2C-4E83-B0E0-8DBB1507AEB1}"/>
            </c:ext>
          </c:extLst>
        </c:ser>
        <c:ser>
          <c:idx val="3"/>
          <c:order val="3"/>
          <c:tx>
            <c:v>TS%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PIMENTEIRAS!$H$54:$H$69</c:f>
              <c:numCache>
                <c:formatCode>0.00</c:formatCode>
                <c:ptCount val="16"/>
                <c:pt idx="0">
                  <c:v>4.75</c:v>
                </c:pt>
                <c:pt idx="1">
                  <c:v>1.9800000000000002</c:v>
                </c:pt>
                <c:pt idx="2">
                  <c:v>1.51</c:v>
                </c:pt>
                <c:pt idx="3">
                  <c:v>1.1599999999999999</c:v>
                </c:pt>
                <c:pt idx="4">
                  <c:v>1.29</c:v>
                </c:pt>
                <c:pt idx="5">
                  <c:v>1.76</c:v>
                </c:pt>
                <c:pt idx="6">
                  <c:v>3.44</c:v>
                </c:pt>
                <c:pt idx="7">
                  <c:v>6.38</c:v>
                </c:pt>
                <c:pt idx="8">
                  <c:v>7.3400000000000007</c:v>
                </c:pt>
                <c:pt idx="9">
                  <c:v>7.16</c:v>
                </c:pt>
                <c:pt idx="10">
                  <c:v>7.79</c:v>
                </c:pt>
                <c:pt idx="11">
                  <c:v>6.9599999999999991</c:v>
                </c:pt>
                <c:pt idx="12">
                  <c:v>5.47</c:v>
                </c:pt>
                <c:pt idx="13">
                  <c:v>4.96</c:v>
                </c:pt>
                <c:pt idx="14">
                  <c:v>4.33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2C-4E83-B0E0-8DBB1507AEB1}"/>
            </c:ext>
          </c:extLst>
        </c:ser>
        <c:ser>
          <c:idx val="4"/>
          <c:order val="4"/>
          <c:tx>
            <c:v>TS%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PIMENTEIRAS!$H$70:$H$81</c:f>
              <c:numCache>
                <c:formatCode>0.00</c:formatCode>
                <c:ptCount val="12"/>
                <c:pt idx="0">
                  <c:v>0.34599999999999997</c:v>
                </c:pt>
                <c:pt idx="1">
                  <c:v>0.78700000000000003</c:v>
                </c:pt>
                <c:pt idx="2">
                  <c:v>1.24</c:v>
                </c:pt>
                <c:pt idx="3">
                  <c:v>0.80899999999999994</c:v>
                </c:pt>
                <c:pt idx="4">
                  <c:v>0.746</c:v>
                </c:pt>
                <c:pt idx="5">
                  <c:v>1.6500000000000001</c:v>
                </c:pt>
                <c:pt idx="6">
                  <c:v>1.63</c:v>
                </c:pt>
                <c:pt idx="7">
                  <c:v>0.96799999999999997</c:v>
                </c:pt>
                <c:pt idx="8">
                  <c:v>0.83400000000000007</c:v>
                </c:pt>
                <c:pt idx="9">
                  <c:v>0.73299999999999998</c:v>
                </c:pt>
                <c:pt idx="10">
                  <c:v>1.1199999999999999</c:v>
                </c:pt>
                <c:pt idx="11">
                  <c:v>1.53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2C-4E83-B0E0-8DBB1507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PIMENTEIRAS!$G$2:$G$5</c:f>
              <c:numCache>
                <c:formatCode>0.00</c:formatCode>
                <c:ptCount val="4"/>
                <c:pt idx="0">
                  <c:v>8.0181561133409218</c:v>
                </c:pt>
                <c:pt idx="1">
                  <c:v>13.539697311617648</c:v>
                </c:pt>
                <c:pt idx="2">
                  <c:v>15.079930857004845</c:v>
                </c:pt>
                <c:pt idx="3">
                  <c:v>13.926152498354686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2-48DE-8B69-242CD2B67F58}"/>
            </c:ext>
          </c:extLst>
        </c:ser>
        <c:ser>
          <c:idx val="1"/>
          <c:order val="1"/>
          <c:tx>
            <c:v>CN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PIMENTEIRAS!$G$6:$G$44</c:f>
              <c:numCache>
                <c:formatCode>0.00</c:formatCode>
                <c:ptCount val="39"/>
                <c:pt idx="0">
                  <c:v>16.022389007917212</c:v>
                </c:pt>
                <c:pt idx="1">
                  <c:v>28.155859921047028</c:v>
                </c:pt>
                <c:pt idx="2">
                  <c:v>15.928545978848664</c:v>
                </c:pt>
                <c:pt idx="3">
                  <c:v>21.656200058753466</c:v>
                </c:pt>
                <c:pt idx="4">
                  <c:v>28.246876219106408</c:v>
                </c:pt>
                <c:pt idx="5">
                  <c:v>40.570265991375386</c:v>
                </c:pt>
                <c:pt idx="6">
                  <c:v>20.190633135932217</c:v>
                </c:pt>
                <c:pt idx="7">
                  <c:v>0</c:v>
                </c:pt>
                <c:pt idx="8">
                  <c:v>23.31292393942897</c:v>
                </c:pt>
                <c:pt idx="9">
                  <c:v>21.998604725199648</c:v>
                </c:pt>
                <c:pt idx="10">
                  <c:v>18.955336742597336</c:v>
                </c:pt>
                <c:pt idx="11">
                  <c:v>17.059469327501624</c:v>
                </c:pt>
                <c:pt idx="12">
                  <c:v>16.818040019422444</c:v>
                </c:pt>
                <c:pt idx="13">
                  <c:v>18.733262887715668</c:v>
                </c:pt>
                <c:pt idx="14">
                  <c:v>18.474540399555398</c:v>
                </c:pt>
                <c:pt idx="15">
                  <c:v>17.31996019986396</c:v>
                </c:pt>
                <c:pt idx="16">
                  <c:v>17.19028569811946</c:v>
                </c:pt>
                <c:pt idx="17">
                  <c:v>12.03504596314516</c:v>
                </c:pt>
                <c:pt idx="18">
                  <c:v>26.022573042853654</c:v>
                </c:pt>
                <c:pt idx="20">
                  <c:v>15.250447058308444</c:v>
                </c:pt>
                <c:pt idx="21">
                  <c:v>22.959159015778024</c:v>
                </c:pt>
                <c:pt idx="22">
                  <c:v>24.596179627140934</c:v>
                </c:pt>
                <c:pt idx="23">
                  <c:v>22.896266260309798</c:v>
                </c:pt>
                <c:pt idx="24">
                  <c:v>21.75636391711134</c:v>
                </c:pt>
                <c:pt idx="25">
                  <c:v>26.958169128388249</c:v>
                </c:pt>
                <c:pt idx="26">
                  <c:v>24.229981430059485</c:v>
                </c:pt>
                <c:pt idx="27">
                  <c:v>22.713312586637866</c:v>
                </c:pt>
                <c:pt idx="28">
                  <c:v>27.504341387427786</c:v>
                </c:pt>
                <c:pt idx="29">
                  <c:v>26.369215862362338</c:v>
                </c:pt>
                <c:pt idx="30">
                  <c:v>30.538305318434901</c:v>
                </c:pt>
                <c:pt idx="31">
                  <c:v>22.886282285008971</c:v>
                </c:pt>
                <c:pt idx="32">
                  <c:v>21.843430695879039</c:v>
                </c:pt>
                <c:pt idx="33">
                  <c:v>28.665097525939991</c:v>
                </c:pt>
                <c:pt idx="34">
                  <c:v>22.438353146316604</c:v>
                </c:pt>
                <c:pt idx="35">
                  <c:v>24.721676877322704</c:v>
                </c:pt>
                <c:pt idx="36">
                  <c:v>39.714774589571803</c:v>
                </c:pt>
                <c:pt idx="37">
                  <c:v>25.062937981023367</c:v>
                </c:pt>
                <c:pt idx="38">
                  <c:v>30.87495164156876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2-48DE-8B69-242CD2B67F58}"/>
            </c:ext>
          </c:extLst>
        </c:ser>
        <c:ser>
          <c:idx val="2"/>
          <c:order val="2"/>
          <c:tx>
            <c:v>CN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PIMENTEIRAS!$G$45:$G$53</c:f>
              <c:numCache>
                <c:formatCode>0.00</c:formatCode>
                <c:ptCount val="9"/>
                <c:pt idx="0">
                  <c:v>40.380879028110662</c:v>
                </c:pt>
                <c:pt idx="1">
                  <c:v>29.878265471691229</c:v>
                </c:pt>
                <c:pt idx="2">
                  <c:v>48.01361221314118</c:v>
                </c:pt>
                <c:pt idx="3">
                  <c:v>68.422040794792821</c:v>
                </c:pt>
                <c:pt idx="4">
                  <c:v>33.368161251792053</c:v>
                </c:pt>
                <c:pt idx="5">
                  <c:v>43.812861140433775</c:v>
                </c:pt>
                <c:pt idx="6">
                  <c:v>68.048679352681219</c:v>
                </c:pt>
                <c:pt idx="7">
                  <c:v>74.409673595992032</c:v>
                </c:pt>
                <c:pt idx="8">
                  <c:v>49.391138809870213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B2-48DE-8B69-242CD2B67F58}"/>
            </c:ext>
          </c:extLst>
        </c:ser>
        <c:ser>
          <c:idx val="3"/>
          <c:order val="3"/>
          <c:tx>
            <c:v>CN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PIMENTEIRAS!$G$54:$G$69</c:f>
              <c:numCache>
                <c:formatCode>0.00</c:formatCode>
                <c:ptCount val="16"/>
                <c:pt idx="0">
                  <c:v>72.821880198230673</c:v>
                </c:pt>
                <c:pt idx="1">
                  <c:v>71.463635599276913</c:v>
                </c:pt>
                <c:pt idx="2">
                  <c:v>87.635337876285504</c:v>
                </c:pt>
                <c:pt idx="3">
                  <c:v>130.76433753614504</c:v>
                </c:pt>
                <c:pt idx="4">
                  <c:v>80.722982770260359</c:v>
                </c:pt>
                <c:pt idx="5">
                  <c:v>94.278024731555746</c:v>
                </c:pt>
                <c:pt idx="6">
                  <c:v>77.408612668934452</c:v>
                </c:pt>
                <c:pt idx="7">
                  <c:v>124.453731208478</c:v>
                </c:pt>
                <c:pt idx="8">
                  <c:v>125.79201384036357</c:v>
                </c:pt>
                <c:pt idx="9">
                  <c:v>107.7392778498826</c:v>
                </c:pt>
                <c:pt idx="10">
                  <c:v>103.86302788736596</c:v>
                </c:pt>
                <c:pt idx="11">
                  <c:v>61.229431617259948</c:v>
                </c:pt>
                <c:pt idx="12">
                  <c:v>51.301920096197868</c:v>
                </c:pt>
                <c:pt idx="13">
                  <c:v>152.17863537126149</c:v>
                </c:pt>
                <c:pt idx="14">
                  <c:v>206.95173141814024</c:v>
                </c:pt>
                <c:pt idx="15">
                  <c:v>12.368920883440616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B2-48DE-8B69-242CD2B67F58}"/>
            </c:ext>
          </c:extLst>
        </c:ser>
        <c:ser>
          <c:idx val="4"/>
          <c:order val="4"/>
          <c:tx>
            <c:v>CN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PIMENTEIRAS!$G$70:$G$81</c:f>
              <c:numCache>
                <c:formatCode>0.00</c:formatCode>
                <c:ptCount val="12"/>
                <c:pt idx="0">
                  <c:v>250.46798743154309</c:v>
                </c:pt>
                <c:pt idx="1">
                  <c:v>189.20425329767758</c:v>
                </c:pt>
                <c:pt idx="2">
                  <c:v>10.462216444084817</c:v>
                </c:pt>
                <c:pt idx="3">
                  <c:v>8.7853424244798592</c:v>
                </c:pt>
                <c:pt idx="4">
                  <c:v>12.458024370305981</c:v>
                </c:pt>
                <c:pt idx="5">
                  <c:v>10.703073087431694</c:v>
                </c:pt>
                <c:pt idx="6">
                  <c:v>10.831754633511771</c:v>
                </c:pt>
                <c:pt idx="7">
                  <c:v>9.6295706115860167</c:v>
                </c:pt>
                <c:pt idx="8">
                  <c:v>10.281760810703728</c:v>
                </c:pt>
                <c:pt idx="9">
                  <c:v>11.365917054132511</c:v>
                </c:pt>
                <c:pt idx="10">
                  <c:v>12.581814873423451</c:v>
                </c:pt>
                <c:pt idx="11">
                  <c:v>9.0088182853214747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B2-48DE-8B69-242CD2B6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d13C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PIMENTEIRAS!$F$2:$F$5</c:f>
              <c:numCache>
                <c:formatCode>0.00</c:formatCode>
                <c:ptCount val="4"/>
                <c:pt idx="0">
                  <c:v>-27.939293199999998</c:v>
                </c:pt>
                <c:pt idx="1">
                  <c:v>-28.118599599999996</c:v>
                </c:pt>
                <c:pt idx="2">
                  <c:v>-28.0831324</c:v>
                </c:pt>
                <c:pt idx="3">
                  <c:v>-28.118599599999996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E-4A20-BC7E-F5C4723A8637}"/>
            </c:ext>
          </c:extLst>
        </c:ser>
        <c:ser>
          <c:idx val="1"/>
          <c:order val="1"/>
          <c:tx>
            <c:v>d13C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PIMENTEIRAS!$F$6:$F$44</c:f>
              <c:numCache>
                <c:formatCode>0.00</c:formatCode>
                <c:ptCount val="39"/>
                <c:pt idx="0">
                  <c:v>-28.290024399999997</c:v>
                </c:pt>
                <c:pt idx="1">
                  <c:v>-28.3629292</c:v>
                </c:pt>
                <c:pt idx="2">
                  <c:v>-27.989538399999997</c:v>
                </c:pt>
                <c:pt idx="3">
                  <c:v>-28.095939999999999</c:v>
                </c:pt>
                <c:pt idx="4">
                  <c:v>-27.416152</c:v>
                </c:pt>
                <c:pt idx="5">
                  <c:v>-27.443737599999999</c:v>
                </c:pt>
                <c:pt idx="6">
                  <c:v>-27.9905236</c:v>
                </c:pt>
                <c:pt idx="7">
                  <c:v>-27.339306399999998</c:v>
                </c:pt>
                <c:pt idx="8">
                  <c:v>-27.800379999999997</c:v>
                </c:pt>
                <c:pt idx="9">
                  <c:v>-28.044709599999997</c:v>
                </c:pt>
                <c:pt idx="10">
                  <c:v>-28.049635599999998</c:v>
                </c:pt>
                <c:pt idx="11">
                  <c:v>-28.283127999999998</c:v>
                </c:pt>
                <c:pt idx="12">
                  <c:v>-28.147170399999997</c:v>
                </c:pt>
                <c:pt idx="13">
                  <c:v>-27.918603999999998</c:v>
                </c:pt>
                <c:pt idx="14">
                  <c:v>-27.928456000000001</c:v>
                </c:pt>
                <c:pt idx="15">
                  <c:v>-27.683141199999998</c:v>
                </c:pt>
                <c:pt idx="16">
                  <c:v>-27.689052399999998</c:v>
                </c:pt>
                <c:pt idx="17">
                  <c:v>-27.963923199999996</c:v>
                </c:pt>
                <c:pt idx="18">
                  <c:v>-26.903847999999996</c:v>
                </c:pt>
                <c:pt idx="19">
                  <c:v>-27.669348399999997</c:v>
                </c:pt>
                <c:pt idx="20">
                  <c:v>-27.836832399999999</c:v>
                </c:pt>
                <c:pt idx="21">
                  <c:v>-26.365928799999999</c:v>
                </c:pt>
                <c:pt idx="22">
                  <c:v>-27.087095199999997</c:v>
                </c:pt>
                <c:pt idx="23">
                  <c:v>-27.893974</c:v>
                </c:pt>
                <c:pt idx="24">
                  <c:v>-27.535361200000001</c:v>
                </c:pt>
                <c:pt idx="25">
                  <c:v>-27.796439199999998</c:v>
                </c:pt>
                <c:pt idx="26">
                  <c:v>-27.881166399999998</c:v>
                </c:pt>
                <c:pt idx="27">
                  <c:v>-28.388544399999997</c:v>
                </c:pt>
                <c:pt idx="28">
                  <c:v>-28.355047599999999</c:v>
                </c:pt>
                <c:pt idx="29">
                  <c:v>-28.580658399999997</c:v>
                </c:pt>
                <c:pt idx="30">
                  <c:v>-28.332388000000002</c:v>
                </c:pt>
                <c:pt idx="31">
                  <c:v>-28.285098399999999</c:v>
                </c:pt>
                <c:pt idx="32">
                  <c:v>-28.020079599999999</c:v>
                </c:pt>
                <c:pt idx="33">
                  <c:v>-28.433863599999999</c:v>
                </c:pt>
                <c:pt idx="34">
                  <c:v>-28.276231599999999</c:v>
                </c:pt>
                <c:pt idx="35">
                  <c:v>-28.646666799999998</c:v>
                </c:pt>
                <c:pt idx="36">
                  <c:v>-28.630903599999996</c:v>
                </c:pt>
                <c:pt idx="37">
                  <c:v>-28.527457600000002</c:v>
                </c:pt>
                <c:pt idx="38">
                  <c:v>-28.4240116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E-4A20-BC7E-F5C4723A8637}"/>
            </c:ext>
          </c:extLst>
        </c:ser>
        <c:ser>
          <c:idx val="2"/>
          <c:order val="2"/>
          <c:tx>
            <c:v>d13C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PIMENTEIRAS!$F$45:$F$53</c:f>
              <c:numCache>
                <c:formatCode>0.00</c:formatCode>
                <c:ptCount val="9"/>
                <c:pt idx="0">
                  <c:v>-28.474256799999999</c:v>
                </c:pt>
                <c:pt idx="1">
                  <c:v>-28.303817200000001</c:v>
                </c:pt>
                <c:pt idx="2">
                  <c:v>-29.192467599999997</c:v>
                </c:pt>
                <c:pt idx="3">
                  <c:v>-29.172763599999996</c:v>
                </c:pt>
                <c:pt idx="4">
                  <c:v>-29.091977199999999</c:v>
                </c:pt>
                <c:pt idx="5">
                  <c:v>-28.900848399999997</c:v>
                </c:pt>
                <c:pt idx="6">
                  <c:v>-28.61317</c:v>
                </c:pt>
                <c:pt idx="7">
                  <c:v>-28.530413199999998</c:v>
                </c:pt>
                <c:pt idx="8">
                  <c:v>-28.615140399999998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E-4A20-BC7E-F5C4723A8637}"/>
            </c:ext>
          </c:extLst>
        </c:ser>
        <c:ser>
          <c:idx val="3"/>
          <c:order val="3"/>
          <c:tx>
            <c:v>d13C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PIMENTEIRAS!$F$54:$F$69</c:f>
              <c:numCache>
                <c:formatCode>0.00</c:formatCode>
                <c:ptCount val="16"/>
                <c:pt idx="0">
                  <c:v>-28.6013476</c:v>
                </c:pt>
                <c:pt idx="1">
                  <c:v>-28.662429999999997</c:v>
                </c:pt>
                <c:pt idx="2">
                  <c:v>-28.518590799999998</c:v>
                </c:pt>
                <c:pt idx="3">
                  <c:v>-28.444700799999996</c:v>
                </c:pt>
                <c:pt idx="4">
                  <c:v>-27.8910184</c:v>
                </c:pt>
                <c:pt idx="5">
                  <c:v>-27.636836800000001</c:v>
                </c:pt>
                <c:pt idx="6">
                  <c:v>-27.660481599999997</c:v>
                </c:pt>
                <c:pt idx="7">
                  <c:v>-27.762942399999996</c:v>
                </c:pt>
                <c:pt idx="8">
                  <c:v>-27.912692799999999</c:v>
                </c:pt>
                <c:pt idx="9">
                  <c:v>-27.9117076</c:v>
                </c:pt>
                <c:pt idx="10">
                  <c:v>-28.783609599999998</c:v>
                </c:pt>
                <c:pt idx="11">
                  <c:v>-28.987545999999998</c:v>
                </c:pt>
                <c:pt idx="12">
                  <c:v>-28.702823199999997</c:v>
                </c:pt>
                <c:pt idx="13">
                  <c:v>-29.127444399999998</c:v>
                </c:pt>
                <c:pt idx="14">
                  <c:v>-29.604281199999999</c:v>
                </c:pt>
                <c:pt idx="15">
                  <c:v>-28.000267199999996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E-4A20-BC7E-F5C4723A8637}"/>
            </c:ext>
          </c:extLst>
        </c:ser>
        <c:ser>
          <c:idx val="4"/>
          <c:order val="4"/>
          <c:tx>
            <c:v>d13C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PIMENTEIRAS!$F$70:$F$81</c:f>
              <c:numCache>
                <c:formatCode>0.00</c:formatCode>
                <c:ptCount val="12"/>
                <c:pt idx="0">
                  <c:v>-28.784594800000001</c:v>
                </c:pt>
                <c:pt idx="1">
                  <c:v>-28.731393999999998</c:v>
                </c:pt>
                <c:pt idx="2">
                  <c:v>-27.741685599999997</c:v>
                </c:pt>
                <c:pt idx="3">
                  <c:v>-27.591255999999998</c:v>
                </c:pt>
                <c:pt idx="4">
                  <c:v>-27.463439999999999</c:v>
                </c:pt>
                <c:pt idx="5">
                  <c:v>-27.61092</c:v>
                </c:pt>
                <c:pt idx="6">
                  <c:v>-27.395599199999999</c:v>
                </c:pt>
                <c:pt idx="7">
                  <c:v>-27.295312799999998</c:v>
                </c:pt>
                <c:pt idx="8">
                  <c:v>-27.340539999999997</c:v>
                </c:pt>
                <c:pt idx="9">
                  <c:v>-27.402481599999998</c:v>
                </c:pt>
                <c:pt idx="10">
                  <c:v>-27.511616799999995</c:v>
                </c:pt>
                <c:pt idx="11">
                  <c:v>-27.634516799999997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0-44C6-A78B-A488D35B7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770"/>
        <c:crossBetween val="midCat"/>
        <c:majorUnit val="1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C% A</c:v>
          </c:tx>
          <c:spPr>
            <a:ln w="25400" cap="rnd">
              <a:solidFill>
                <a:schemeClr val="tx1">
                  <a:alpha val="9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PIMENTEIRAS!$E$2:$E$5</c:f>
              <c:numCache>
                <c:formatCode>0.00</c:formatCode>
                <c:ptCount val="4"/>
                <c:pt idx="0">
                  <c:v>0.66923540000000004</c:v>
                </c:pt>
                <c:pt idx="1">
                  <c:v>0.95877440000000003</c:v>
                </c:pt>
                <c:pt idx="2">
                  <c:v>1.6296263</c:v>
                </c:pt>
                <c:pt idx="3">
                  <c:v>1.2971277999999999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B-4E7B-B7C8-6A92709B9360}"/>
            </c:ext>
          </c:extLst>
        </c:ser>
        <c:ser>
          <c:idx val="1"/>
          <c:order val="1"/>
          <c:tx>
            <c:v>C%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PIMENTEIRAS!$E$6:$E$44</c:f>
              <c:numCache>
                <c:formatCode>0.00</c:formatCode>
                <c:ptCount val="39"/>
                <c:pt idx="0">
                  <c:v>1.4627608000000001</c:v>
                </c:pt>
                <c:pt idx="1">
                  <c:v>2.6325362999999999</c:v>
                </c:pt>
                <c:pt idx="2">
                  <c:v>1.9134134</c:v>
                </c:pt>
                <c:pt idx="3">
                  <c:v>3.3836968000000001</c:v>
                </c:pt>
                <c:pt idx="4">
                  <c:v>3.9389251999999999</c:v>
                </c:pt>
                <c:pt idx="5">
                  <c:v>5.8452057000000002</c:v>
                </c:pt>
                <c:pt idx="6">
                  <c:v>3.3828154000000001</c:v>
                </c:pt>
                <c:pt idx="8">
                  <c:v>4.0336021000000004</c:v>
                </c:pt>
                <c:pt idx="9">
                  <c:v>3.3582652</c:v>
                </c:pt>
                <c:pt idx="10">
                  <c:v>3.1276571</c:v>
                </c:pt>
                <c:pt idx="11">
                  <c:v>2.8613301999999998</c:v>
                </c:pt>
                <c:pt idx="12">
                  <c:v>2.4141506000000001</c:v>
                </c:pt>
                <c:pt idx="13">
                  <c:v>2.8595820000000001</c:v>
                </c:pt>
                <c:pt idx="14">
                  <c:v>2.5131139</c:v>
                </c:pt>
                <c:pt idx="15">
                  <c:v>2.3273073000000002</c:v>
                </c:pt>
                <c:pt idx="16">
                  <c:v>2.1266875999999999</c:v>
                </c:pt>
                <c:pt idx="17">
                  <c:v>1.7697848</c:v>
                </c:pt>
                <c:pt idx="18">
                  <c:v>3.4815054000000001</c:v>
                </c:pt>
                <c:pt idx="19">
                  <c:v>2.3121103000000001</c:v>
                </c:pt>
                <c:pt idx="20">
                  <c:v>2.2292768000000001</c:v>
                </c:pt>
                <c:pt idx="21">
                  <c:v>2.5197126000000001</c:v>
                </c:pt>
                <c:pt idx="22">
                  <c:v>2.9960631000000002</c:v>
                </c:pt>
                <c:pt idx="23">
                  <c:v>3.0666823999999999</c:v>
                </c:pt>
                <c:pt idx="24">
                  <c:v>2.4516398000000001</c:v>
                </c:pt>
                <c:pt idx="25">
                  <c:v>2.9065623999999999</c:v>
                </c:pt>
                <c:pt idx="26">
                  <c:v>2.6448212</c:v>
                </c:pt>
                <c:pt idx="27">
                  <c:v>2.0399620999999999</c:v>
                </c:pt>
                <c:pt idx="28">
                  <c:v>2.7562072999999998</c:v>
                </c:pt>
                <c:pt idx="29">
                  <c:v>2.7894675000000002</c:v>
                </c:pt>
                <c:pt idx="30">
                  <c:v>3.3577905000000001</c:v>
                </c:pt>
                <c:pt idx="31">
                  <c:v>3.2263020999999998</c:v>
                </c:pt>
                <c:pt idx="32">
                  <c:v>2.8248842000000001</c:v>
                </c:pt>
                <c:pt idx="33">
                  <c:v>2.4485239000000001</c:v>
                </c:pt>
                <c:pt idx="34">
                  <c:v>2.6174137000000002</c:v>
                </c:pt>
                <c:pt idx="35">
                  <c:v>2.0515333</c:v>
                </c:pt>
                <c:pt idx="36">
                  <c:v>1.9241569999999999</c:v>
                </c:pt>
                <c:pt idx="37">
                  <c:v>2.1762926</c:v>
                </c:pt>
                <c:pt idx="38">
                  <c:v>2.1228813999999998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9B-4E7B-B7C8-6A92709B9360}"/>
            </c:ext>
          </c:extLst>
        </c:ser>
        <c:ser>
          <c:idx val="2"/>
          <c:order val="2"/>
          <c:tx>
            <c:v>C%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PIMENTEIRAS!$E$45:$E$53</c:f>
              <c:numCache>
                <c:formatCode>0.00</c:formatCode>
                <c:ptCount val="9"/>
                <c:pt idx="0">
                  <c:v>1.6646129000000001</c:v>
                </c:pt>
                <c:pt idx="1">
                  <c:v>1.8009005</c:v>
                </c:pt>
                <c:pt idx="2">
                  <c:v>2.3974685</c:v>
                </c:pt>
                <c:pt idx="3">
                  <c:v>2.0750625999999999</c:v>
                </c:pt>
                <c:pt idx="4">
                  <c:v>2.1482855999999999</c:v>
                </c:pt>
                <c:pt idx="5">
                  <c:v>1.6643323000000001</c:v>
                </c:pt>
                <c:pt idx="6">
                  <c:v>1.7215091</c:v>
                </c:pt>
                <c:pt idx="7">
                  <c:v>1.7703996</c:v>
                </c:pt>
                <c:pt idx="8">
                  <c:v>1.3647068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9B-4E7B-B7C8-6A92709B9360}"/>
            </c:ext>
          </c:extLst>
        </c:ser>
        <c:ser>
          <c:idx val="3"/>
          <c:order val="3"/>
          <c:tx>
            <c:v>C%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PIMENTEIRAS!$E$54:$E$69</c:f>
              <c:numCache>
                <c:formatCode>0.00</c:formatCode>
                <c:ptCount val="16"/>
                <c:pt idx="0">
                  <c:v>1.2651855000000001</c:v>
                </c:pt>
                <c:pt idx="1">
                  <c:v>1.3599243999999999</c:v>
                </c:pt>
                <c:pt idx="2">
                  <c:v>1.2628778000000001</c:v>
                </c:pt>
                <c:pt idx="3">
                  <c:v>4.0157204999999996</c:v>
                </c:pt>
                <c:pt idx="4">
                  <c:v>2.7501513000000002</c:v>
                </c:pt>
                <c:pt idx="5">
                  <c:v>2.6638633</c:v>
                </c:pt>
                <c:pt idx="6">
                  <c:v>2.1049337000000001</c:v>
                </c:pt>
                <c:pt idx="7">
                  <c:v>2.4802632999999998</c:v>
                </c:pt>
                <c:pt idx="8">
                  <c:v>2.6102975000000002</c:v>
                </c:pt>
                <c:pt idx="9">
                  <c:v>2.9552022</c:v>
                </c:pt>
                <c:pt idx="10">
                  <c:v>3.8305204000000002</c:v>
                </c:pt>
                <c:pt idx="11">
                  <c:v>4.0239859999999998</c:v>
                </c:pt>
                <c:pt idx="12">
                  <c:v>4.6503395000000003</c:v>
                </c:pt>
                <c:pt idx="13">
                  <c:v>4.0288684999999997</c:v>
                </c:pt>
                <c:pt idx="14">
                  <c:v>4.4894452999999999</c:v>
                </c:pt>
                <c:pt idx="15">
                  <c:v>1.2907105000000001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9B-4E7B-B7C8-6A92709B9360}"/>
            </c:ext>
          </c:extLst>
        </c:ser>
        <c:ser>
          <c:idx val="4"/>
          <c:order val="4"/>
          <c:tx>
            <c:v>C%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PIMENTEIRAS!$E$70:$E$81</c:f>
              <c:numCache>
                <c:formatCode>0.00</c:formatCode>
                <c:ptCount val="12"/>
                <c:pt idx="0">
                  <c:v>4.8067061000000004</c:v>
                </c:pt>
                <c:pt idx="1">
                  <c:v>4.6201219</c:v>
                </c:pt>
                <c:pt idx="2">
                  <c:v>1.4300155000000001</c:v>
                </c:pt>
                <c:pt idx="3">
                  <c:v>1.0876087000000001</c:v>
                </c:pt>
                <c:pt idx="4">
                  <c:v>1.2024372999999999</c:v>
                </c:pt>
                <c:pt idx="5">
                  <c:v>1.5669299000000001</c:v>
                </c:pt>
                <c:pt idx="6">
                  <c:v>1.3963658999999999</c:v>
                </c:pt>
                <c:pt idx="7">
                  <c:v>1.2980536</c:v>
                </c:pt>
                <c:pt idx="8">
                  <c:v>1.3753932</c:v>
                </c:pt>
                <c:pt idx="9">
                  <c:v>1.4185426000000001</c:v>
                </c:pt>
                <c:pt idx="10">
                  <c:v>1.3898225</c:v>
                </c:pt>
                <c:pt idx="11">
                  <c:v>0.75486509999999996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F-4374-90C1-AB080DE7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PIMENTEIRAS!$D$2:$D$5</c:f>
              <c:numCache>
                <c:formatCode>0.00</c:formatCode>
                <c:ptCount val="4"/>
                <c:pt idx="0">
                  <c:v>-8.3080867000000005</c:v>
                </c:pt>
                <c:pt idx="1">
                  <c:v>-9.0403497000000002</c:v>
                </c:pt>
                <c:pt idx="2">
                  <c:v>-6.8044398000000008</c:v>
                </c:pt>
                <c:pt idx="3">
                  <c:v>-8.0332373000000015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F-4E42-B027-150270451415}"/>
            </c:ext>
          </c:extLst>
        </c:ser>
        <c:ser>
          <c:idx val="1"/>
          <c:order val="1"/>
          <c:tx>
            <c:v>d15N B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PIMENTEIRAS!$D$6:$D$44</c:f>
              <c:numCache>
                <c:formatCode>0.00</c:formatCode>
                <c:ptCount val="39"/>
                <c:pt idx="0">
                  <c:v>-5.5555803000000008</c:v>
                </c:pt>
                <c:pt idx="1">
                  <c:v>-2.5593206000000004</c:v>
                </c:pt>
                <c:pt idx="2">
                  <c:v>-2.9816257000000004</c:v>
                </c:pt>
                <c:pt idx="3">
                  <c:v>-0.15388679999999999</c:v>
                </c:pt>
                <c:pt idx="4">
                  <c:v>-2.1350093000000001</c:v>
                </c:pt>
                <c:pt idx="5">
                  <c:v>-2.4239021000000003</c:v>
                </c:pt>
                <c:pt idx="6">
                  <c:v>0.67619929999999995</c:v>
                </c:pt>
                <c:pt idx="7">
                  <c:v>0.61471739999999997</c:v>
                </c:pt>
                <c:pt idx="8">
                  <c:v>0.84754229999999997</c:v>
                </c:pt>
                <c:pt idx="9">
                  <c:v>0.91708740000000022</c:v>
                </c:pt>
                <c:pt idx="10">
                  <c:v>0.46353239999999984</c:v>
                </c:pt>
                <c:pt idx="11">
                  <c:v>0.68224670000000009</c:v>
                </c:pt>
                <c:pt idx="12">
                  <c:v>0.9987273000000001</c:v>
                </c:pt>
                <c:pt idx="13">
                  <c:v>0.48167459999999984</c:v>
                </c:pt>
                <c:pt idx="14">
                  <c:v>0.4131374000000001</c:v>
                </c:pt>
                <c:pt idx="15">
                  <c:v>0.98360880000000006</c:v>
                </c:pt>
                <c:pt idx="16">
                  <c:v>0.34258440000000001</c:v>
                </c:pt>
                <c:pt idx="17">
                  <c:v>0.4988089</c:v>
                </c:pt>
                <c:pt idx="18">
                  <c:v>0.50787999999999989</c:v>
                </c:pt>
                <c:pt idx="20">
                  <c:v>0.49376939999999991</c:v>
                </c:pt>
                <c:pt idx="21">
                  <c:v>0.6657075600000002</c:v>
                </c:pt>
                <c:pt idx="22">
                  <c:v>0.55844129999999992</c:v>
                </c:pt>
                <c:pt idx="23">
                  <c:v>0.6396720600000001</c:v>
                </c:pt>
                <c:pt idx="24">
                  <c:v>0.37306853999999995</c:v>
                </c:pt>
                <c:pt idx="25">
                  <c:v>0.18977862000000006</c:v>
                </c:pt>
                <c:pt idx="26">
                  <c:v>0.40951823999999998</c:v>
                </c:pt>
                <c:pt idx="27">
                  <c:v>0.60218094</c:v>
                </c:pt>
                <c:pt idx="28">
                  <c:v>3.5648460000000048E-2</c:v>
                </c:pt>
                <c:pt idx="29">
                  <c:v>0.30225198000000003</c:v>
                </c:pt>
                <c:pt idx="30">
                  <c:v>0.43034664000000006</c:v>
                </c:pt>
                <c:pt idx="31">
                  <c:v>-2.0588219999999935E-2</c:v>
                </c:pt>
                <c:pt idx="32">
                  <c:v>-0.51942840000000001</c:v>
                </c:pt>
                <c:pt idx="33">
                  <c:v>-1.1692744800000001</c:v>
                </c:pt>
                <c:pt idx="34">
                  <c:v>-0.58399643999999995</c:v>
                </c:pt>
                <c:pt idx="35">
                  <c:v>-1.7368483800000001</c:v>
                </c:pt>
                <c:pt idx="36">
                  <c:v>-2.6043512400000002</c:v>
                </c:pt>
                <c:pt idx="37">
                  <c:v>-1.2452981400000001</c:v>
                </c:pt>
                <c:pt idx="38">
                  <c:v>-1.8951442199999999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6-4E68-ACC7-D021A18617E5}"/>
            </c:ext>
          </c:extLst>
        </c:ser>
        <c:ser>
          <c:idx val="2"/>
          <c:order val="2"/>
          <c:tx>
            <c:v>d15N C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PIMENTEIRAS!$D$45:$D$53</c:f>
              <c:numCache>
                <c:formatCode>0.00</c:formatCode>
                <c:ptCount val="9"/>
                <c:pt idx="0">
                  <c:v>-0.98702597999999997</c:v>
                </c:pt>
                <c:pt idx="1">
                  <c:v>-1.37755848</c:v>
                </c:pt>
                <c:pt idx="2">
                  <c:v>-2.8136766600000001</c:v>
                </c:pt>
                <c:pt idx="3">
                  <c:v>-4.2810374400000004</c:v>
                </c:pt>
                <c:pt idx="4">
                  <c:v>-2.8011796200000001</c:v>
                </c:pt>
                <c:pt idx="5">
                  <c:v>-2.8959488400000004</c:v>
                </c:pt>
                <c:pt idx="6">
                  <c:v>-4.6965640199999994</c:v>
                </c:pt>
                <c:pt idx="7">
                  <c:v>-4.1414871600000005</c:v>
                </c:pt>
                <c:pt idx="8">
                  <c:v>-3.0990257400000001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06-4E68-ACC7-D021A18617E5}"/>
            </c:ext>
          </c:extLst>
        </c:ser>
        <c:ser>
          <c:idx val="3"/>
          <c:order val="3"/>
          <c:tx>
            <c:v>d15N 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PIMENTEIRAS!$D$54:$D$69</c:f>
              <c:numCache>
                <c:formatCode>0.00</c:formatCode>
                <c:ptCount val="16"/>
                <c:pt idx="0">
                  <c:v>1.5457074600000003</c:v>
                </c:pt>
                <c:pt idx="1">
                  <c:v>-1.7128957199999999</c:v>
                </c:pt>
                <c:pt idx="2">
                  <c:v>-4.7444693399999993</c:v>
                </c:pt>
                <c:pt idx="3">
                  <c:v>-2.4814636800000001</c:v>
                </c:pt>
                <c:pt idx="4">
                  <c:v>-3.4843511400000002</c:v>
                </c:pt>
                <c:pt idx="5">
                  <c:v>-5.0787651599999997</c:v>
                </c:pt>
                <c:pt idx="6">
                  <c:v>-5.8108834199999997</c:v>
                </c:pt>
                <c:pt idx="7">
                  <c:v>-5.41306098</c:v>
                </c:pt>
                <c:pt idx="8">
                  <c:v>-6.8273093399999993</c:v>
                </c:pt>
                <c:pt idx="9">
                  <c:v>-4.9215107399999996</c:v>
                </c:pt>
                <c:pt idx="10">
                  <c:v>-2.7428601000000001</c:v>
                </c:pt>
                <c:pt idx="11">
                  <c:v>-2.4554281800000002</c:v>
                </c:pt>
                <c:pt idx="12">
                  <c:v>-0.94849344000000002</c:v>
                </c:pt>
                <c:pt idx="13">
                  <c:v>1.6717192800000003</c:v>
                </c:pt>
                <c:pt idx="14">
                  <c:v>-2.0680199400000001</c:v>
                </c:pt>
                <c:pt idx="15">
                  <c:v>1.9664889999999999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06-4E68-ACC7-D021A18617E5}"/>
            </c:ext>
          </c:extLst>
        </c:ser>
        <c:ser>
          <c:idx val="4"/>
          <c:order val="4"/>
          <c:tx>
            <c:v>d15N 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PIMENTEIRAS!$D$70:$D$81</c:f>
              <c:numCache>
                <c:formatCode>0.00</c:formatCode>
                <c:ptCount val="12"/>
                <c:pt idx="0">
                  <c:v>-2.4523039199999999</c:v>
                </c:pt>
                <c:pt idx="1">
                  <c:v>-6.8710489799999994</c:v>
                </c:pt>
                <c:pt idx="2">
                  <c:v>1.1186844</c:v>
                </c:pt>
                <c:pt idx="3">
                  <c:v>1.2279480000000003</c:v>
                </c:pt>
                <c:pt idx="4">
                  <c:v>1.0296548000000005</c:v>
                </c:pt>
                <c:pt idx="5">
                  <c:v>1.2400884000000001</c:v>
                </c:pt>
                <c:pt idx="6">
                  <c:v>0.55112070000000002</c:v>
                </c:pt>
                <c:pt idx="7">
                  <c:v>6.8539800000000151E-2</c:v>
                </c:pt>
                <c:pt idx="8">
                  <c:v>1.1004738000000003</c:v>
                </c:pt>
                <c:pt idx="9">
                  <c:v>0.74536710000000017</c:v>
                </c:pt>
                <c:pt idx="10">
                  <c:v>2.0959866000000007</c:v>
                </c:pt>
                <c:pt idx="11">
                  <c:v>-3.2908999999998745E-3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4-4320-B383-CA244AD8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251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POTI!$F$1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POTI!$F$2:$F$4</c:f>
              <c:numCache>
                <c:formatCode>0.00</c:formatCode>
                <c:ptCount val="3"/>
                <c:pt idx="0">
                  <c:v>2.9634323</c:v>
                </c:pt>
                <c:pt idx="1">
                  <c:v>1.1428758999999999</c:v>
                </c:pt>
                <c:pt idx="2">
                  <c:v>0.7777655</c:v>
                </c:pt>
              </c:numCache>
            </c:numRef>
          </c:xVal>
          <c:yVal>
            <c:numRef>
              <c:f>POTI!$A$2:$A$4</c:f>
              <c:numCache>
                <c:formatCode>General</c:formatCode>
                <c:ptCount val="3"/>
                <c:pt idx="0">
                  <c:v>1431</c:v>
                </c:pt>
                <c:pt idx="1">
                  <c:v>1443</c:v>
                </c:pt>
                <c:pt idx="2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142-8EA0-6C0E2C86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PIMENTEIRAS!$C$1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PIMENTEIRAS!$C$2:$C$5</c:f>
              <c:numCache>
                <c:formatCode>0.000</c:formatCode>
                <c:ptCount val="4"/>
                <c:pt idx="0">
                  <c:v>8.3464999999999998E-2</c:v>
                </c:pt>
                <c:pt idx="1">
                  <c:v>7.0812100000000003E-2</c:v>
                </c:pt>
                <c:pt idx="2">
                  <c:v>0.10806590000000001</c:v>
                </c:pt>
                <c:pt idx="3">
                  <c:v>9.3143299999999998E-2</c:v>
                </c:pt>
              </c:numCache>
            </c:numRef>
          </c:xVal>
          <c:yVal>
            <c:numRef>
              <c:f>PIMENTEIRAS!$A$2:$A$5</c:f>
              <c:numCache>
                <c:formatCode>General</c:formatCode>
                <c:ptCount val="4"/>
                <c:pt idx="0">
                  <c:v>1791</c:v>
                </c:pt>
                <c:pt idx="1">
                  <c:v>1794</c:v>
                </c:pt>
                <c:pt idx="2">
                  <c:v>1797</c:v>
                </c:pt>
                <c:pt idx="3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9-4555-B27D-695B414B4397}"/>
            </c:ext>
          </c:extLst>
        </c:ser>
        <c:ser>
          <c:idx val="1"/>
          <c:order val="1"/>
          <c:tx>
            <c:strRef>
              <c:f>PIMENTEIRAS!$C$1</c:f>
              <c:strCache>
                <c:ptCount val="1"/>
                <c:pt idx="0">
                  <c:v>TN%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PIMENTEIRAS!$C$6:$C$44</c:f>
              <c:numCache>
                <c:formatCode>0.000</c:formatCode>
                <c:ptCount val="39"/>
                <c:pt idx="0">
                  <c:v>9.1294799999999995E-2</c:v>
                </c:pt>
                <c:pt idx="1">
                  <c:v>9.3498700000000004E-2</c:v>
                </c:pt>
                <c:pt idx="2">
                  <c:v>0.1201248</c:v>
                </c:pt>
                <c:pt idx="3">
                  <c:v>0.1562461</c:v>
                </c:pt>
                <c:pt idx="4">
                  <c:v>0.1394464</c:v>
                </c:pt>
                <c:pt idx="5">
                  <c:v>0.14407610000000001</c:v>
                </c:pt>
                <c:pt idx="6">
                  <c:v>0.16754379999999999</c:v>
                </c:pt>
                <c:pt idx="7">
                  <c:v>0.19008449999999999</c:v>
                </c:pt>
                <c:pt idx="8">
                  <c:v>0.17302000000000001</c:v>
                </c:pt>
                <c:pt idx="9">
                  <c:v>0.15265809999999999</c:v>
                </c:pt>
                <c:pt idx="10">
                  <c:v>0.16500139999999999</c:v>
                </c:pt>
                <c:pt idx="11">
                  <c:v>0.16772680000000001</c:v>
                </c:pt>
                <c:pt idx="12">
                  <c:v>0.14354529999999999</c:v>
                </c:pt>
                <c:pt idx="13">
                  <c:v>0.15264730000000001</c:v>
                </c:pt>
                <c:pt idx="14">
                  <c:v>0.13603119999999999</c:v>
                </c:pt>
                <c:pt idx="15">
                  <c:v>0.1343714</c:v>
                </c:pt>
                <c:pt idx="16">
                  <c:v>0.12371450000000001</c:v>
                </c:pt>
                <c:pt idx="17">
                  <c:v>0.14705260000000001</c:v>
                </c:pt>
                <c:pt idx="18">
                  <c:v>0.13378789999999999</c:v>
                </c:pt>
                <c:pt idx="20">
                  <c:v>0.1461778</c:v>
                </c:pt>
                <c:pt idx="21">
                  <c:v>0.1097476</c:v>
                </c:pt>
                <c:pt idx="22">
                  <c:v>0.1218101</c:v>
                </c:pt>
                <c:pt idx="23">
                  <c:v>0.1339381</c:v>
                </c:pt>
                <c:pt idx="24">
                  <c:v>0.1126861</c:v>
                </c:pt>
                <c:pt idx="25">
                  <c:v>0.1078175</c:v>
                </c:pt>
                <c:pt idx="26">
                  <c:v>0.1091549</c:v>
                </c:pt>
                <c:pt idx="27">
                  <c:v>8.9813500000000004E-2</c:v>
                </c:pt>
                <c:pt idx="28">
                  <c:v>0.1002099</c:v>
                </c:pt>
                <c:pt idx="29">
                  <c:v>0.105785</c:v>
                </c:pt>
                <c:pt idx="30">
                  <c:v>0.10995340000000001</c:v>
                </c:pt>
                <c:pt idx="31">
                  <c:v>0.14097100000000001</c:v>
                </c:pt>
                <c:pt idx="32">
                  <c:v>0.1293242</c:v>
                </c:pt>
                <c:pt idx="33">
                  <c:v>8.5418300000000003E-2</c:v>
                </c:pt>
                <c:pt idx="34">
                  <c:v>0.11664910000000001</c:v>
                </c:pt>
                <c:pt idx="35" formatCode="0.00">
                  <c:v>8.2985199999999995E-2</c:v>
                </c:pt>
                <c:pt idx="36" formatCode="0.00">
                  <c:v>4.8449399999999997E-2</c:v>
                </c:pt>
                <c:pt idx="37" formatCode="0.00">
                  <c:v>8.6833099999999996E-2</c:v>
                </c:pt>
                <c:pt idx="38" formatCode="0.00">
                  <c:v>6.8757399999999996E-2</c:v>
                </c:pt>
              </c:numCache>
            </c:numRef>
          </c:xVal>
          <c:yVal>
            <c:numRef>
              <c:f>PIMENTEIRAS!$A$6:$A$44</c:f>
              <c:numCache>
                <c:formatCode>General</c:formatCode>
                <c:ptCount val="39"/>
                <c:pt idx="0">
                  <c:v>1995</c:v>
                </c:pt>
                <c:pt idx="1">
                  <c:v>1998</c:v>
                </c:pt>
                <c:pt idx="2">
                  <c:v>2001</c:v>
                </c:pt>
                <c:pt idx="3">
                  <c:v>2004</c:v>
                </c:pt>
                <c:pt idx="4">
                  <c:v>2007</c:v>
                </c:pt>
                <c:pt idx="5">
                  <c:v>2010</c:v>
                </c:pt>
                <c:pt idx="6">
                  <c:v>2013</c:v>
                </c:pt>
                <c:pt idx="7">
                  <c:v>2016</c:v>
                </c:pt>
                <c:pt idx="8">
                  <c:v>2019</c:v>
                </c:pt>
                <c:pt idx="9">
                  <c:v>2022</c:v>
                </c:pt>
                <c:pt idx="10">
                  <c:v>2025</c:v>
                </c:pt>
                <c:pt idx="11">
                  <c:v>2028</c:v>
                </c:pt>
                <c:pt idx="12">
                  <c:v>2031</c:v>
                </c:pt>
                <c:pt idx="13">
                  <c:v>2034</c:v>
                </c:pt>
                <c:pt idx="14">
                  <c:v>2037</c:v>
                </c:pt>
                <c:pt idx="15">
                  <c:v>2040</c:v>
                </c:pt>
                <c:pt idx="16">
                  <c:v>2043</c:v>
                </c:pt>
                <c:pt idx="17">
                  <c:v>2046</c:v>
                </c:pt>
                <c:pt idx="18">
                  <c:v>2049</c:v>
                </c:pt>
                <c:pt idx="19">
                  <c:v>2052</c:v>
                </c:pt>
                <c:pt idx="20">
                  <c:v>2055</c:v>
                </c:pt>
                <c:pt idx="21">
                  <c:v>2058</c:v>
                </c:pt>
                <c:pt idx="22">
                  <c:v>2061</c:v>
                </c:pt>
                <c:pt idx="23">
                  <c:v>2064</c:v>
                </c:pt>
                <c:pt idx="24">
                  <c:v>2067</c:v>
                </c:pt>
                <c:pt idx="25">
                  <c:v>2070</c:v>
                </c:pt>
                <c:pt idx="26">
                  <c:v>2073</c:v>
                </c:pt>
                <c:pt idx="27">
                  <c:v>2076</c:v>
                </c:pt>
                <c:pt idx="28">
                  <c:v>2079</c:v>
                </c:pt>
                <c:pt idx="29">
                  <c:v>2082</c:v>
                </c:pt>
                <c:pt idx="30">
                  <c:v>2085</c:v>
                </c:pt>
                <c:pt idx="31">
                  <c:v>2088</c:v>
                </c:pt>
                <c:pt idx="32">
                  <c:v>2091</c:v>
                </c:pt>
                <c:pt idx="33">
                  <c:v>2094</c:v>
                </c:pt>
                <c:pt idx="34">
                  <c:v>2097</c:v>
                </c:pt>
                <c:pt idx="35">
                  <c:v>2100</c:v>
                </c:pt>
                <c:pt idx="36">
                  <c:v>2103</c:v>
                </c:pt>
                <c:pt idx="37">
                  <c:v>2106</c:v>
                </c:pt>
                <c:pt idx="38">
                  <c:v>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E9-4555-B27D-695B414B4397}"/>
            </c:ext>
          </c:extLst>
        </c:ser>
        <c:ser>
          <c:idx val="2"/>
          <c:order val="2"/>
          <c:tx>
            <c:strRef>
              <c:f>PIMENTEIRAS!$C$1</c:f>
              <c:strCache>
                <c:ptCount val="1"/>
                <c:pt idx="0">
                  <c:v>TN%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>
                  <a:alpha val="9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PIMENTEIRAS!$C$45:$C$53</c:f>
              <c:numCache>
                <c:formatCode>0.00</c:formatCode>
                <c:ptCount val="9"/>
                <c:pt idx="0">
                  <c:v>4.1222799999999997E-2</c:v>
                </c:pt>
                <c:pt idx="1">
                  <c:v>6.0274599999999998E-2</c:v>
                </c:pt>
                <c:pt idx="2">
                  <c:v>4.9933100000000001E-2</c:v>
                </c:pt>
                <c:pt idx="3">
                  <c:v>3.0327400000000001E-2</c:v>
                </c:pt>
                <c:pt idx="4">
                  <c:v>6.4381300000000002E-2</c:v>
                </c:pt>
                <c:pt idx="5">
                  <c:v>3.7987300000000002E-2</c:v>
                </c:pt>
                <c:pt idx="6">
                  <c:v>2.52982E-2</c:v>
                </c:pt>
                <c:pt idx="7">
                  <c:v>2.3792600000000001E-2</c:v>
                </c:pt>
                <c:pt idx="8">
                  <c:v>2.7630600000000002E-2</c:v>
                </c:pt>
              </c:numCache>
            </c:numRef>
          </c:xVal>
          <c:yVal>
            <c:numRef>
              <c:f>PIMENTEIRAS!$A$45:$A$53</c:f>
              <c:numCache>
                <c:formatCode>General</c:formatCode>
                <c:ptCount val="9"/>
                <c:pt idx="0">
                  <c:v>2130</c:v>
                </c:pt>
                <c:pt idx="1">
                  <c:v>2133</c:v>
                </c:pt>
                <c:pt idx="2">
                  <c:v>2136</c:v>
                </c:pt>
                <c:pt idx="3">
                  <c:v>2139</c:v>
                </c:pt>
                <c:pt idx="4">
                  <c:v>2142</c:v>
                </c:pt>
                <c:pt idx="5">
                  <c:v>2145</c:v>
                </c:pt>
                <c:pt idx="6">
                  <c:v>2151</c:v>
                </c:pt>
                <c:pt idx="7">
                  <c:v>2154</c:v>
                </c:pt>
                <c:pt idx="8">
                  <c:v>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E9-4555-B27D-695B414B4397}"/>
            </c:ext>
          </c:extLst>
        </c:ser>
        <c:ser>
          <c:idx val="3"/>
          <c:order val="3"/>
          <c:tx>
            <c:strRef>
              <c:f>PIMENTEIRAS!$C$1</c:f>
              <c:strCache>
                <c:ptCount val="1"/>
                <c:pt idx="0">
                  <c:v>TN%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9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PIMENTEIRAS!$C$54:$C$69</c:f>
              <c:numCache>
                <c:formatCode>0.00</c:formatCode>
                <c:ptCount val="16"/>
                <c:pt idx="0">
                  <c:v>1.7373699999999999E-2</c:v>
                </c:pt>
                <c:pt idx="1">
                  <c:v>1.9029600000000001E-2</c:v>
                </c:pt>
                <c:pt idx="2">
                  <c:v>1.4410600000000001E-2</c:v>
                </c:pt>
                <c:pt idx="3">
                  <c:v>3.07096E-2</c:v>
                </c:pt>
                <c:pt idx="4">
                  <c:v>3.4069000000000002E-2</c:v>
                </c:pt>
                <c:pt idx="5">
                  <c:v>2.82554E-2</c:v>
                </c:pt>
                <c:pt idx="6">
                  <c:v>2.7192500000000001E-2</c:v>
                </c:pt>
                <c:pt idx="7">
                  <c:v>1.9929200000000001E-2</c:v>
                </c:pt>
                <c:pt idx="8">
                  <c:v>2.0750899999999999E-2</c:v>
                </c:pt>
                <c:pt idx="9">
                  <c:v>2.7429200000000001E-2</c:v>
                </c:pt>
                <c:pt idx="10">
                  <c:v>3.6880499999999997E-2</c:v>
                </c:pt>
                <c:pt idx="11">
                  <c:v>6.5719799999999995E-2</c:v>
                </c:pt>
                <c:pt idx="12">
                  <c:v>9.0646500000000005E-2</c:v>
                </c:pt>
                <c:pt idx="13">
                  <c:v>2.6474600000000001E-2</c:v>
                </c:pt>
                <c:pt idx="14">
                  <c:v>2.1693199999999999E-2</c:v>
                </c:pt>
                <c:pt idx="15">
                  <c:v>0.1043511</c:v>
                </c:pt>
              </c:numCache>
            </c:numRef>
          </c:xVal>
          <c:yVal>
            <c:numRef>
              <c:f>PIMENTEIRAS!$A$54:$A$69</c:f>
              <c:numCache>
                <c:formatCode>General</c:formatCode>
                <c:ptCount val="16"/>
                <c:pt idx="0">
                  <c:v>2235</c:v>
                </c:pt>
                <c:pt idx="1">
                  <c:v>2238</c:v>
                </c:pt>
                <c:pt idx="2">
                  <c:v>2241</c:v>
                </c:pt>
                <c:pt idx="3">
                  <c:v>2244</c:v>
                </c:pt>
                <c:pt idx="4">
                  <c:v>2247</c:v>
                </c:pt>
                <c:pt idx="5">
                  <c:v>2250</c:v>
                </c:pt>
                <c:pt idx="6">
                  <c:v>2253</c:v>
                </c:pt>
                <c:pt idx="7">
                  <c:v>2256</c:v>
                </c:pt>
                <c:pt idx="8">
                  <c:v>2259</c:v>
                </c:pt>
                <c:pt idx="9">
                  <c:v>2262</c:v>
                </c:pt>
                <c:pt idx="10">
                  <c:v>2265</c:v>
                </c:pt>
                <c:pt idx="11">
                  <c:v>2268</c:v>
                </c:pt>
                <c:pt idx="12">
                  <c:v>2271</c:v>
                </c:pt>
                <c:pt idx="13">
                  <c:v>2274</c:v>
                </c:pt>
                <c:pt idx="14">
                  <c:v>2277</c:v>
                </c:pt>
                <c:pt idx="15">
                  <c:v>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E9-4555-B27D-695B414B4397}"/>
            </c:ext>
          </c:extLst>
        </c:ser>
        <c:ser>
          <c:idx val="4"/>
          <c:order val="4"/>
          <c:tx>
            <c:strRef>
              <c:f>PIMENTEIRAS!$C$1</c:f>
              <c:strCache>
                <c:ptCount val="1"/>
                <c:pt idx="0">
                  <c:v>TN%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PIMENTEIRAS!$C$70:$C$81</c:f>
              <c:numCache>
                <c:formatCode>0.00</c:formatCode>
                <c:ptCount val="12"/>
                <c:pt idx="0">
                  <c:v>1.91909E-2</c:v>
                </c:pt>
                <c:pt idx="1">
                  <c:v>2.4418700000000002E-2</c:v>
                </c:pt>
                <c:pt idx="2">
                  <c:v>0.13668379999999999</c:v>
                </c:pt>
                <c:pt idx="3">
                  <c:v>0.12379809999999999</c:v>
                </c:pt>
                <c:pt idx="4">
                  <c:v>9.6519099999999997E-2</c:v>
                </c:pt>
                <c:pt idx="5">
                  <c:v>0.1464</c:v>
                </c:pt>
                <c:pt idx="6">
                  <c:v>0.1289141</c:v>
                </c:pt>
                <c:pt idx="7">
                  <c:v>0.13479869999999999</c:v>
                </c:pt>
                <c:pt idx="8">
                  <c:v>0.13377020000000001</c:v>
                </c:pt>
                <c:pt idx="9">
                  <c:v>0.12480670000000001</c:v>
                </c:pt>
                <c:pt idx="10">
                  <c:v>0.1104628</c:v>
                </c:pt>
                <c:pt idx="11">
                  <c:v>8.37918E-2</c:v>
                </c:pt>
              </c:numCache>
            </c:numRef>
          </c:xVal>
          <c:yVal>
            <c:numRef>
              <c:f>PIMENTEIRAS!$A$70:$A$81</c:f>
              <c:numCache>
                <c:formatCode>General</c:formatCode>
                <c:ptCount val="12"/>
                <c:pt idx="0">
                  <c:v>2475</c:v>
                </c:pt>
                <c:pt idx="1">
                  <c:v>2478</c:v>
                </c:pt>
                <c:pt idx="2">
                  <c:v>2481</c:v>
                </c:pt>
                <c:pt idx="3">
                  <c:v>2484</c:v>
                </c:pt>
                <c:pt idx="4">
                  <c:v>2487</c:v>
                </c:pt>
                <c:pt idx="5">
                  <c:v>2490</c:v>
                </c:pt>
                <c:pt idx="6">
                  <c:v>2493</c:v>
                </c:pt>
                <c:pt idx="7">
                  <c:v>2496</c:v>
                </c:pt>
                <c:pt idx="8">
                  <c:v>2499</c:v>
                </c:pt>
                <c:pt idx="9">
                  <c:v>2502</c:v>
                </c:pt>
                <c:pt idx="10">
                  <c:v>2505</c:v>
                </c:pt>
                <c:pt idx="11">
                  <c:v>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7-47D9-8B4E-A4A30D8A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1"/>
      </c:valAx>
      <c:valAx>
        <c:axId val="151753295"/>
        <c:scaling>
          <c:orientation val="maxMin"/>
          <c:max val="2520"/>
          <c:min val="17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 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PIMENTEIRAS!$G$2:$G$5</c:f>
              <c:numCache>
                <c:formatCode>0.00</c:formatCode>
                <c:ptCount val="4"/>
                <c:pt idx="0">
                  <c:v>8.0181561133409218</c:v>
                </c:pt>
                <c:pt idx="1">
                  <c:v>13.539697311617648</c:v>
                </c:pt>
                <c:pt idx="2">
                  <c:v>15.079930857004845</c:v>
                </c:pt>
                <c:pt idx="3">
                  <c:v>13.926152498354686</c:v>
                </c:pt>
              </c:numCache>
            </c:numRef>
          </c:xVal>
          <c:yVal>
            <c:numRef>
              <c:f>PIMENTEIRAS!$F$2:$F$5</c:f>
              <c:numCache>
                <c:formatCode>0.00</c:formatCode>
                <c:ptCount val="4"/>
                <c:pt idx="0">
                  <c:v>-27.939293199999998</c:v>
                </c:pt>
                <c:pt idx="1">
                  <c:v>-28.118599599999996</c:v>
                </c:pt>
                <c:pt idx="2">
                  <c:v>-28.0831324</c:v>
                </c:pt>
                <c:pt idx="3">
                  <c:v>-28.118599599999996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7-4666-BA98-106C49E63297}"/>
            </c:ext>
          </c:extLst>
        </c:ser>
        <c:ser>
          <c:idx val="1"/>
          <c:order val="1"/>
          <c:tx>
            <c:v>Interval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PIMENTEIRAS!$G$6:$G$44</c:f>
              <c:numCache>
                <c:formatCode>0.00</c:formatCode>
                <c:ptCount val="39"/>
                <c:pt idx="0">
                  <c:v>16.022389007917212</c:v>
                </c:pt>
                <c:pt idx="1">
                  <c:v>28.155859921047028</c:v>
                </c:pt>
                <c:pt idx="2">
                  <c:v>15.928545978848664</c:v>
                </c:pt>
                <c:pt idx="3">
                  <c:v>21.656200058753466</c:v>
                </c:pt>
                <c:pt idx="4">
                  <c:v>28.246876219106408</c:v>
                </c:pt>
                <c:pt idx="5">
                  <c:v>40.570265991375386</c:v>
                </c:pt>
                <c:pt idx="6">
                  <c:v>20.190633135932217</c:v>
                </c:pt>
                <c:pt idx="7">
                  <c:v>0</c:v>
                </c:pt>
                <c:pt idx="8">
                  <c:v>23.31292393942897</c:v>
                </c:pt>
                <c:pt idx="9">
                  <c:v>21.998604725199648</c:v>
                </c:pt>
                <c:pt idx="10">
                  <c:v>18.955336742597336</c:v>
                </c:pt>
                <c:pt idx="11">
                  <c:v>17.059469327501624</c:v>
                </c:pt>
                <c:pt idx="12">
                  <c:v>16.818040019422444</c:v>
                </c:pt>
                <c:pt idx="13">
                  <c:v>18.733262887715668</c:v>
                </c:pt>
                <c:pt idx="14">
                  <c:v>18.474540399555398</c:v>
                </c:pt>
                <c:pt idx="15">
                  <c:v>17.31996019986396</c:v>
                </c:pt>
                <c:pt idx="16">
                  <c:v>17.19028569811946</c:v>
                </c:pt>
                <c:pt idx="17">
                  <c:v>12.03504596314516</c:v>
                </c:pt>
                <c:pt idx="18">
                  <c:v>26.022573042853654</c:v>
                </c:pt>
                <c:pt idx="20">
                  <c:v>15.250447058308444</c:v>
                </c:pt>
                <c:pt idx="21">
                  <c:v>22.959159015778024</c:v>
                </c:pt>
                <c:pt idx="22">
                  <c:v>24.596179627140934</c:v>
                </c:pt>
                <c:pt idx="23">
                  <c:v>22.896266260309798</c:v>
                </c:pt>
                <c:pt idx="24">
                  <c:v>21.75636391711134</c:v>
                </c:pt>
                <c:pt idx="25">
                  <c:v>26.958169128388249</c:v>
                </c:pt>
                <c:pt idx="26">
                  <c:v>24.229981430059485</c:v>
                </c:pt>
                <c:pt idx="27">
                  <c:v>22.713312586637866</c:v>
                </c:pt>
                <c:pt idx="28">
                  <c:v>27.504341387427786</c:v>
                </c:pt>
                <c:pt idx="29">
                  <c:v>26.369215862362338</c:v>
                </c:pt>
                <c:pt idx="30">
                  <c:v>30.538305318434901</c:v>
                </c:pt>
                <c:pt idx="31">
                  <c:v>22.886282285008971</c:v>
                </c:pt>
                <c:pt idx="32">
                  <c:v>21.843430695879039</c:v>
                </c:pt>
                <c:pt idx="33">
                  <c:v>28.665097525939991</c:v>
                </c:pt>
                <c:pt idx="34">
                  <c:v>22.438353146316604</c:v>
                </c:pt>
                <c:pt idx="35">
                  <c:v>24.721676877322704</c:v>
                </c:pt>
                <c:pt idx="36">
                  <c:v>39.714774589571803</c:v>
                </c:pt>
                <c:pt idx="37">
                  <c:v>25.062937981023367</c:v>
                </c:pt>
                <c:pt idx="38">
                  <c:v>30.87495164156876</c:v>
                </c:pt>
              </c:numCache>
            </c:numRef>
          </c:xVal>
          <c:yVal>
            <c:numRef>
              <c:f>PIMENTEIRAS!$F$6:$F$44</c:f>
              <c:numCache>
                <c:formatCode>0.00</c:formatCode>
                <c:ptCount val="39"/>
                <c:pt idx="0">
                  <c:v>-28.290024399999997</c:v>
                </c:pt>
                <c:pt idx="1">
                  <c:v>-28.3629292</c:v>
                </c:pt>
                <c:pt idx="2">
                  <c:v>-27.989538399999997</c:v>
                </c:pt>
                <c:pt idx="3">
                  <c:v>-28.095939999999999</c:v>
                </c:pt>
                <c:pt idx="4">
                  <c:v>-27.416152</c:v>
                </c:pt>
                <c:pt idx="5">
                  <c:v>-27.443737599999999</c:v>
                </c:pt>
                <c:pt idx="6">
                  <c:v>-27.9905236</c:v>
                </c:pt>
                <c:pt idx="7">
                  <c:v>-27.339306399999998</c:v>
                </c:pt>
                <c:pt idx="8">
                  <c:v>-27.800379999999997</c:v>
                </c:pt>
                <c:pt idx="9">
                  <c:v>-28.044709599999997</c:v>
                </c:pt>
                <c:pt idx="10">
                  <c:v>-28.049635599999998</c:v>
                </c:pt>
                <c:pt idx="11">
                  <c:v>-28.283127999999998</c:v>
                </c:pt>
                <c:pt idx="12">
                  <c:v>-28.147170399999997</c:v>
                </c:pt>
                <c:pt idx="13">
                  <c:v>-27.918603999999998</c:v>
                </c:pt>
                <c:pt idx="14">
                  <c:v>-27.928456000000001</c:v>
                </c:pt>
                <c:pt idx="15">
                  <c:v>-27.683141199999998</c:v>
                </c:pt>
                <c:pt idx="16">
                  <c:v>-27.689052399999998</c:v>
                </c:pt>
                <c:pt idx="17">
                  <c:v>-27.963923199999996</c:v>
                </c:pt>
                <c:pt idx="18">
                  <c:v>-26.903847999999996</c:v>
                </c:pt>
                <c:pt idx="19">
                  <c:v>-27.669348399999997</c:v>
                </c:pt>
                <c:pt idx="20">
                  <c:v>-27.836832399999999</c:v>
                </c:pt>
                <c:pt idx="21">
                  <c:v>-26.365928799999999</c:v>
                </c:pt>
                <c:pt idx="22">
                  <c:v>-27.087095199999997</c:v>
                </c:pt>
                <c:pt idx="23">
                  <c:v>-27.893974</c:v>
                </c:pt>
                <c:pt idx="24">
                  <c:v>-27.535361200000001</c:v>
                </c:pt>
                <c:pt idx="25">
                  <c:v>-27.796439199999998</c:v>
                </c:pt>
                <c:pt idx="26">
                  <c:v>-27.881166399999998</c:v>
                </c:pt>
                <c:pt idx="27">
                  <c:v>-28.388544399999997</c:v>
                </c:pt>
                <c:pt idx="28">
                  <c:v>-28.355047599999999</c:v>
                </c:pt>
                <c:pt idx="29">
                  <c:v>-28.580658399999997</c:v>
                </c:pt>
                <c:pt idx="30">
                  <c:v>-28.332388000000002</c:v>
                </c:pt>
                <c:pt idx="31">
                  <c:v>-28.285098399999999</c:v>
                </c:pt>
                <c:pt idx="32">
                  <c:v>-28.020079599999999</c:v>
                </c:pt>
                <c:pt idx="33">
                  <c:v>-28.433863599999999</c:v>
                </c:pt>
                <c:pt idx="34">
                  <c:v>-28.276231599999999</c:v>
                </c:pt>
                <c:pt idx="35">
                  <c:v>-28.646666799999998</c:v>
                </c:pt>
                <c:pt idx="36">
                  <c:v>-28.630903599999996</c:v>
                </c:pt>
                <c:pt idx="37">
                  <c:v>-28.527457600000002</c:v>
                </c:pt>
                <c:pt idx="38">
                  <c:v>-28.4240116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7-4666-BA98-106C49E63297}"/>
            </c:ext>
          </c:extLst>
        </c:ser>
        <c:ser>
          <c:idx val="2"/>
          <c:order val="2"/>
          <c:tx>
            <c:v>Interval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numRef>
              <c:f>PIMENTEIRAS!$G$45:$G$53</c:f>
              <c:numCache>
                <c:formatCode>0.00</c:formatCode>
                <c:ptCount val="9"/>
                <c:pt idx="0">
                  <c:v>40.380879028110662</c:v>
                </c:pt>
                <c:pt idx="1">
                  <c:v>29.878265471691229</c:v>
                </c:pt>
                <c:pt idx="2">
                  <c:v>48.01361221314118</c:v>
                </c:pt>
                <c:pt idx="3">
                  <c:v>68.422040794792821</c:v>
                </c:pt>
                <c:pt idx="4">
                  <c:v>33.368161251792053</c:v>
                </c:pt>
                <c:pt idx="5">
                  <c:v>43.812861140433775</c:v>
                </c:pt>
                <c:pt idx="6">
                  <c:v>68.048679352681219</c:v>
                </c:pt>
                <c:pt idx="7">
                  <c:v>74.409673595992032</c:v>
                </c:pt>
                <c:pt idx="8">
                  <c:v>49.391138809870213</c:v>
                </c:pt>
              </c:numCache>
            </c:numRef>
          </c:xVal>
          <c:yVal>
            <c:numRef>
              <c:f>PIMENTEIRAS!$F$45:$F$53</c:f>
              <c:numCache>
                <c:formatCode>0.00</c:formatCode>
                <c:ptCount val="9"/>
                <c:pt idx="0">
                  <c:v>-28.474256799999999</c:v>
                </c:pt>
                <c:pt idx="1">
                  <c:v>-28.303817200000001</c:v>
                </c:pt>
                <c:pt idx="2">
                  <c:v>-29.192467599999997</c:v>
                </c:pt>
                <c:pt idx="3">
                  <c:v>-29.172763599999996</c:v>
                </c:pt>
                <c:pt idx="4">
                  <c:v>-29.091977199999999</c:v>
                </c:pt>
                <c:pt idx="5">
                  <c:v>-28.900848399999997</c:v>
                </c:pt>
                <c:pt idx="6">
                  <c:v>-28.61317</c:v>
                </c:pt>
                <c:pt idx="7">
                  <c:v>-28.530413199999998</c:v>
                </c:pt>
                <c:pt idx="8">
                  <c:v>-28.615140399999998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7-4666-BA98-106C49E63297}"/>
            </c:ext>
          </c:extLst>
        </c:ser>
        <c:ser>
          <c:idx val="3"/>
          <c:order val="3"/>
          <c:tx>
            <c:v>Interval 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PIMENTEIRAS!$G$54:$G$68</c:f>
              <c:numCache>
                <c:formatCode>0.00</c:formatCode>
                <c:ptCount val="15"/>
                <c:pt idx="0">
                  <c:v>72.821880198230673</c:v>
                </c:pt>
                <c:pt idx="1">
                  <c:v>71.463635599276913</c:v>
                </c:pt>
                <c:pt idx="2">
                  <c:v>87.635337876285504</c:v>
                </c:pt>
                <c:pt idx="3">
                  <c:v>130.76433753614504</c:v>
                </c:pt>
                <c:pt idx="4">
                  <c:v>80.722982770260359</c:v>
                </c:pt>
                <c:pt idx="5">
                  <c:v>94.278024731555746</c:v>
                </c:pt>
                <c:pt idx="6">
                  <c:v>77.408612668934452</c:v>
                </c:pt>
                <c:pt idx="7">
                  <c:v>124.453731208478</c:v>
                </c:pt>
                <c:pt idx="8">
                  <c:v>125.79201384036357</c:v>
                </c:pt>
                <c:pt idx="9">
                  <c:v>107.7392778498826</c:v>
                </c:pt>
                <c:pt idx="10">
                  <c:v>103.86302788736596</c:v>
                </c:pt>
                <c:pt idx="11">
                  <c:v>61.229431617259948</c:v>
                </c:pt>
                <c:pt idx="12">
                  <c:v>51.301920096197868</c:v>
                </c:pt>
                <c:pt idx="13">
                  <c:v>152.17863537126149</c:v>
                </c:pt>
                <c:pt idx="14">
                  <c:v>206.95173141814024</c:v>
                </c:pt>
              </c:numCache>
            </c:numRef>
          </c:xVal>
          <c:yVal>
            <c:numRef>
              <c:f>PIMENTEIRAS!$F$54:$F$68</c:f>
              <c:numCache>
                <c:formatCode>0.00</c:formatCode>
                <c:ptCount val="15"/>
                <c:pt idx="0">
                  <c:v>-28.6013476</c:v>
                </c:pt>
                <c:pt idx="1">
                  <c:v>-28.662429999999997</c:v>
                </c:pt>
                <c:pt idx="2">
                  <c:v>-28.518590799999998</c:v>
                </c:pt>
                <c:pt idx="3">
                  <c:v>-28.444700799999996</c:v>
                </c:pt>
                <c:pt idx="4">
                  <c:v>-27.8910184</c:v>
                </c:pt>
                <c:pt idx="5">
                  <c:v>-27.636836800000001</c:v>
                </c:pt>
                <c:pt idx="6">
                  <c:v>-27.660481599999997</c:v>
                </c:pt>
                <c:pt idx="7">
                  <c:v>-27.762942399999996</c:v>
                </c:pt>
                <c:pt idx="8">
                  <c:v>-27.912692799999999</c:v>
                </c:pt>
                <c:pt idx="9">
                  <c:v>-27.9117076</c:v>
                </c:pt>
                <c:pt idx="10">
                  <c:v>-28.783609599999998</c:v>
                </c:pt>
                <c:pt idx="11">
                  <c:v>-28.987545999999998</c:v>
                </c:pt>
                <c:pt idx="12">
                  <c:v>-28.702823199999997</c:v>
                </c:pt>
                <c:pt idx="13">
                  <c:v>-29.127444399999998</c:v>
                </c:pt>
                <c:pt idx="14">
                  <c:v>-29.604281199999999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87-4666-BA98-106C49E63297}"/>
            </c:ext>
          </c:extLst>
        </c:ser>
        <c:ser>
          <c:idx val="4"/>
          <c:order val="4"/>
          <c:tx>
            <c:v>Interval 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PIMENTEIRAS!$G$70:$G$81</c:f>
              <c:numCache>
                <c:formatCode>0.00</c:formatCode>
                <c:ptCount val="12"/>
                <c:pt idx="0">
                  <c:v>250.46798743154309</c:v>
                </c:pt>
                <c:pt idx="1">
                  <c:v>189.20425329767758</c:v>
                </c:pt>
                <c:pt idx="2">
                  <c:v>10.462216444084817</c:v>
                </c:pt>
                <c:pt idx="3">
                  <c:v>8.7853424244798592</c:v>
                </c:pt>
                <c:pt idx="4">
                  <c:v>12.458024370305981</c:v>
                </c:pt>
                <c:pt idx="5">
                  <c:v>10.703073087431694</c:v>
                </c:pt>
                <c:pt idx="6">
                  <c:v>10.831754633511771</c:v>
                </c:pt>
                <c:pt idx="7">
                  <c:v>9.6295706115860167</c:v>
                </c:pt>
                <c:pt idx="8">
                  <c:v>10.281760810703728</c:v>
                </c:pt>
                <c:pt idx="9">
                  <c:v>11.365917054132511</c:v>
                </c:pt>
                <c:pt idx="10">
                  <c:v>12.581814873423451</c:v>
                </c:pt>
                <c:pt idx="11">
                  <c:v>9.0088182853214747</c:v>
                </c:pt>
              </c:numCache>
            </c:numRef>
          </c:xVal>
          <c:yVal>
            <c:numRef>
              <c:f>PIMENTEIRAS!$F$70:$F$81</c:f>
              <c:numCache>
                <c:formatCode>0.00</c:formatCode>
                <c:ptCount val="12"/>
                <c:pt idx="0">
                  <c:v>-28.784594800000001</c:v>
                </c:pt>
                <c:pt idx="1">
                  <c:v>-28.731393999999998</c:v>
                </c:pt>
                <c:pt idx="2">
                  <c:v>-27.741685599999997</c:v>
                </c:pt>
                <c:pt idx="3">
                  <c:v>-27.591255999999998</c:v>
                </c:pt>
                <c:pt idx="4">
                  <c:v>-27.463439999999999</c:v>
                </c:pt>
                <c:pt idx="5">
                  <c:v>-27.61092</c:v>
                </c:pt>
                <c:pt idx="6">
                  <c:v>-27.395599199999999</c:v>
                </c:pt>
                <c:pt idx="7">
                  <c:v>-27.295312799999998</c:v>
                </c:pt>
                <c:pt idx="8">
                  <c:v>-27.340539999999997</c:v>
                </c:pt>
                <c:pt idx="9">
                  <c:v>-27.402481599999998</c:v>
                </c:pt>
                <c:pt idx="10">
                  <c:v>-27.511616799999995</c:v>
                </c:pt>
                <c:pt idx="11">
                  <c:v>-27.634516799999997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87-4666-BA98-106C49E6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9868529773244779"/>
          <c:y val="4.1759629773054356E-2"/>
          <c:w val="0.16942264461652504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d13C x d15N 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PIMENTEIRAS!$F$2:$F$5</c:f>
              <c:numCache>
                <c:formatCode>0.00</c:formatCode>
                <c:ptCount val="4"/>
                <c:pt idx="0">
                  <c:v>-27.939293199999998</c:v>
                </c:pt>
                <c:pt idx="1">
                  <c:v>-28.118599599999996</c:v>
                </c:pt>
                <c:pt idx="2">
                  <c:v>-28.0831324</c:v>
                </c:pt>
                <c:pt idx="3">
                  <c:v>-28.118599599999996</c:v>
                </c:pt>
              </c:numCache>
            </c:numRef>
          </c:xVal>
          <c:yVal>
            <c:numRef>
              <c:f>PIMENTEIRAS!$D$2:$D$5</c:f>
              <c:numCache>
                <c:formatCode>0.00</c:formatCode>
                <c:ptCount val="4"/>
                <c:pt idx="0">
                  <c:v>-8.3080867000000005</c:v>
                </c:pt>
                <c:pt idx="1">
                  <c:v>-9.0403497000000002</c:v>
                </c:pt>
                <c:pt idx="2">
                  <c:v>-6.8044398000000008</c:v>
                </c:pt>
                <c:pt idx="3">
                  <c:v>-8.0332373000000015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9-4254-BF74-975EDF4B468B}"/>
            </c:ext>
          </c:extLst>
        </c:ser>
        <c:ser>
          <c:idx val="1"/>
          <c:order val="1"/>
          <c:tx>
            <c:v>d13C x d15N B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PIMENTEIRAS!$F$6:$F$44</c:f>
              <c:numCache>
                <c:formatCode>0.00</c:formatCode>
                <c:ptCount val="39"/>
                <c:pt idx="0">
                  <c:v>-28.290024399999997</c:v>
                </c:pt>
                <c:pt idx="1">
                  <c:v>-28.3629292</c:v>
                </c:pt>
                <c:pt idx="2">
                  <c:v>-27.989538399999997</c:v>
                </c:pt>
                <c:pt idx="3">
                  <c:v>-28.095939999999999</c:v>
                </c:pt>
                <c:pt idx="4">
                  <c:v>-27.416152</c:v>
                </c:pt>
                <c:pt idx="5">
                  <c:v>-27.443737599999999</c:v>
                </c:pt>
                <c:pt idx="6">
                  <c:v>-27.9905236</c:v>
                </c:pt>
                <c:pt idx="7">
                  <c:v>-27.339306399999998</c:v>
                </c:pt>
                <c:pt idx="8">
                  <c:v>-27.800379999999997</c:v>
                </c:pt>
                <c:pt idx="9">
                  <c:v>-28.044709599999997</c:v>
                </c:pt>
                <c:pt idx="10">
                  <c:v>-28.049635599999998</c:v>
                </c:pt>
                <c:pt idx="11">
                  <c:v>-28.283127999999998</c:v>
                </c:pt>
                <c:pt idx="12">
                  <c:v>-28.147170399999997</c:v>
                </c:pt>
                <c:pt idx="13">
                  <c:v>-27.918603999999998</c:v>
                </c:pt>
                <c:pt idx="14">
                  <c:v>-27.928456000000001</c:v>
                </c:pt>
                <c:pt idx="15">
                  <c:v>-27.683141199999998</c:v>
                </c:pt>
                <c:pt idx="16">
                  <c:v>-27.689052399999998</c:v>
                </c:pt>
                <c:pt idx="17">
                  <c:v>-27.963923199999996</c:v>
                </c:pt>
                <c:pt idx="18">
                  <c:v>-26.903847999999996</c:v>
                </c:pt>
                <c:pt idx="19">
                  <c:v>-27.669348399999997</c:v>
                </c:pt>
                <c:pt idx="20">
                  <c:v>-27.836832399999999</c:v>
                </c:pt>
                <c:pt idx="21">
                  <c:v>-26.365928799999999</c:v>
                </c:pt>
                <c:pt idx="22">
                  <c:v>-27.087095199999997</c:v>
                </c:pt>
                <c:pt idx="23">
                  <c:v>-27.893974</c:v>
                </c:pt>
                <c:pt idx="24">
                  <c:v>-27.535361200000001</c:v>
                </c:pt>
                <c:pt idx="25">
                  <c:v>-27.796439199999998</c:v>
                </c:pt>
                <c:pt idx="26">
                  <c:v>-27.881166399999998</c:v>
                </c:pt>
                <c:pt idx="27">
                  <c:v>-28.388544399999997</c:v>
                </c:pt>
                <c:pt idx="28">
                  <c:v>-28.355047599999999</c:v>
                </c:pt>
                <c:pt idx="29">
                  <c:v>-28.580658399999997</c:v>
                </c:pt>
                <c:pt idx="30">
                  <c:v>-28.332388000000002</c:v>
                </c:pt>
                <c:pt idx="31">
                  <c:v>-28.285098399999999</c:v>
                </c:pt>
                <c:pt idx="32">
                  <c:v>-28.020079599999999</c:v>
                </c:pt>
                <c:pt idx="33">
                  <c:v>-28.433863599999999</c:v>
                </c:pt>
                <c:pt idx="34">
                  <c:v>-28.276231599999999</c:v>
                </c:pt>
                <c:pt idx="35">
                  <c:v>-28.646666799999998</c:v>
                </c:pt>
                <c:pt idx="36">
                  <c:v>-28.630903599999996</c:v>
                </c:pt>
                <c:pt idx="37">
                  <c:v>-28.527457600000002</c:v>
                </c:pt>
                <c:pt idx="38">
                  <c:v>-28.4240116</c:v>
                </c:pt>
              </c:numCache>
            </c:numRef>
          </c:xVal>
          <c:yVal>
            <c:numRef>
              <c:f>PIMENTEIRAS!$D$6:$D$44</c:f>
              <c:numCache>
                <c:formatCode>0.00</c:formatCode>
                <c:ptCount val="39"/>
                <c:pt idx="0">
                  <c:v>-5.5555803000000008</c:v>
                </c:pt>
                <c:pt idx="1">
                  <c:v>-2.5593206000000004</c:v>
                </c:pt>
                <c:pt idx="2">
                  <c:v>-2.9816257000000004</c:v>
                </c:pt>
                <c:pt idx="3">
                  <c:v>-0.15388679999999999</c:v>
                </c:pt>
                <c:pt idx="4">
                  <c:v>-2.1350093000000001</c:v>
                </c:pt>
                <c:pt idx="5">
                  <c:v>-2.4239021000000003</c:v>
                </c:pt>
                <c:pt idx="6">
                  <c:v>0.67619929999999995</c:v>
                </c:pt>
                <c:pt idx="7">
                  <c:v>0.61471739999999997</c:v>
                </c:pt>
                <c:pt idx="8">
                  <c:v>0.84754229999999997</c:v>
                </c:pt>
                <c:pt idx="9">
                  <c:v>0.91708740000000022</c:v>
                </c:pt>
                <c:pt idx="10">
                  <c:v>0.46353239999999984</c:v>
                </c:pt>
                <c:pt idx="11">
                  <c:v>0.68224670000000009</c:v>
                </c:pt>
                <c:pt idx="12">
                  <c:v>0.9987273000000001</c:v>
                </c:pt>
                <c:pt idx="13">
                  <c:v>0.48167459999999984</c:v>
                </c:pt>
                <c:pt idx="14">
                  <c:v>0.4131374000000001</c:v>
                </c:pt>
                <c:pt idx="15">
                  <c:v>0.98360880000000006</c:v>
                </c:pt>
                <c:pt idx="16">
                  <c:v>0.34258440000000001</c:v>
                </c:pt>
                <c:pt idx="17">
                  <c:v>0.4988089</c:v>
                </c:pt>
                <c:pt idx="18">
                  <c:v>0.50787999999999989</c:v>
                </c:pt>
                <c:pt idx="20">
                  <c:v>0.49376939999999991</c:v>
                </c:pt>
                <c:pt idx="21">
                  <c:v>0.6657075600000002</c:v>
                </c:pt>
                <c:pt idx="22">
                  <c:v>0.55844129999999992</c:v>
                </c:pt>
                <c:pt idx="23">
                  <c:v>0.6396720600000001</c:v>
                </c:pt>
                <c:pt idx="24">
                  <c:v>0.37306853999999995</c:v>
                </c:pt>
                <c:pt idx="25">
                  <c:v>0.18977862000000006</c:v>
                </c:pt>
                <c:pt idx="26">
                  <c:v>0.40951823999999998</c:v>
                </c:pt>
                <c:pt idx="27">
                  <c:v>0.60218094</c:v>
                </c:pt>
                <c:pt idx="28">
                  <c:v>3.5648460000000048E-2</c:v>
                </c:pt>
                <c:pt idx="29">
                  <c:v>0.30225198000000003</c:v>
                </c:pt>
                <c:pt idx="30">
                  <c:v>0.43034664000000006</c:v>
                </c:pt>
                <c:pt idx="31">
                  <c:v>-2.0588219999999935E-2</c:v>
                </c:pt>
                <c:pt idx="32">
                  <c:v>-0.51942840000000001</c:v>
                </c:pt>
                <c:pt idx="33">
                  <c:v>-1.1692744800000001</c:v>
                </c:pt>
                <c:pt idx="34">
                  <c:v>-0.58399643999999995</c:v>
                </c:pt>
                <c:pt idx="35">
                  <c:v>-1.7368483800000001</c:v>
                </c:pt>
                <c:pt idx="36">
                  <c:v>-2.6043512400000002</c:v>
                </c:pt>
                <c:pt idx="37">
                  <c:v>-1.2452981400000001</c:v>
                </c:pt>
                <c:pt idx="38">
                  <c:v>-1.8951442199999999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9-4254-BF74-975EDF4B468B}"/>
            </c:ext>
          </c:extLst>
        </c:ser>
        <c:ser>
          <c:idx val="2"/>
          <c:order val="2"/>
          <c:tx>
            <c:v>d13C x d15N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PIMENTEIRAS!$F$45:$F$53</c:f>
              <c:numCache>
                <c:formatCode>0.00</c:formatCode>
                <c:ptCount val="9"/>
                <c:pt idx="0">
                  <c:v>-28.474256799999999</c:v>
                </c:pt>
                <c:pt idx="1">
                  <c:v>-28.303817200000001</c:v>
                </c:pt>
                <c:pt idx="2">
                  <c:v>-29.192467599999997</c:v>
                </c:pt>
                <c:pt idx="3">
                  <c:v>-29.172763599999996</c:v>
                </c:pt>
                <c:pt idx="4">
                  <c:v>-29.091977199999999</c:v>
                </c:pt>
                <c:pt idx="5">
                  <c:v>-28.900848399999997</c:v>
                </c:pt>
                <c:pt idx="6">
                  <c:v>-28.61317</c:v>
                </c:pt>
                <c:pt idx="7">
                  <c:v>-28.530413199999998</c:v>
                </c:pt>
                <c:pt idx="8">
                  <c:v>-28.615140399999998</c:v>
                </c:pt>
              </c:numCache>
            </c:numRef>
          </c:xVal>
          <c:yVal>
            <c:numRef>
              <c:f>PIMENTEIRAS!$D$45:$D$53</c:f>
              <c:numCache>
                <c:formatCode>0.00</c:formatCode>
                <c:ptCount val="9"/>
                <c:pt idx="0">
                  <c:v>-0.98702597999999997</c:v>
                </c:pt>
                <c:pt idx="1">
                  <c:v>-1.37755848</c:v>
                </c:pt>
                <c:pt idx="2">
                  <c:v>-2.8136766600000001</c:v>
                </c:pt>
                <c:pt idx="3">
                  <c:v>-4.2810374400000004</c:v>
                </c:pt>
                <c:pt idx="4">
                  <c:v>-2.8011796200000001</c:v>
                </c:pt>
                <c:pt idx="5">
                  <c:v>-2.8959488400000004</c:v>
                </c:pt>
                <c:pt idx="6">
                  <c:v>-4.6965640199999994</c:v>
                </c:pt>
                <c:pt idx="7">
                  <c:v>-4.1414871600000005</c:v>
                </c:pt>
                <c:pt idx="8">
                  <c:v>-3.0990257400000001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9-4254-BF74-975EDF4B468B}"/>
            </c:ext>
          </c:extLst>
        </c:ser>
        <c:ser>
          <c:idx val="3"/>
          <c:order val="3"/>
          <c:tx>
            <c:v>d13C x d15N 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PIMENTEIRAS!$F$54:$F$68</c:f>
              <c:numCache>
                <c:formatCode>0.00</c:formatCode>
                <c:ptCount val="15"/>
                <c:pt idx="0">
                  <c:v>-28.6013476</c:v>
                </c:pt>
                <c:pt idx="1">
                  <c:v>-28.662429999999997</c:v>
                </c:pt>
                <c:pt idx="2">
                  <c:v>-28.518590799999998</c:v>
                </c:pt>
                <c:pt idx="3">
                  <c:v>-28.444700799999996</c:v>
                </c:pt>
                <c:pt idx="4">
                  <c:v>-27.8910184</c:v>
                </c:pt>
                <c:pt idx="5">
                  <c:v>-27.636836800000001</c:v>
                </c:pt>
                <c:pt idx="6">
                  <c:v>-27.660481599999997</c:v>
                </c:pt>
                <c:pt idx="7">
                  <c:v>-27.762942399999996</c:v>
                </c:pt>
                <c:pt idx="8">
                  <c:v>-27.912692799999999</c:v>
                </c:pt>
                <c:pt idx="9">
                  <c:v>-27.9117076</c:v>
                </c:pt>
                <c:pt idx="10">
                  <c:v>-28.783609599999998</c:v>
                </c:pt>
                <c:pt idx="11">
                  <c:v>-28.987545999999998</c:v>
                </c:pt>
                <c:pt idx="12">
                  <c:v>-28.702823199999997</c:v>
                </c:pt>
                <c:pt idx="13">
                  <c:v>-29.127444399999998</c:v>
                </c:pt>
                <c:pt idx="14">
                  <c:v>-29.604281199999999</c:v>
                </c:pt>
              </c:numCache>
            </c:numRef>
          </c:xVal>
          <c:yVal>
            <c:numRef>
              <c:f>PIMENTEIRAS!$D$54:$D$68</c:f>
              <c:numCache>
                <c:formatCode>0.00</c:formatCode>
                <c:ptCount val="15"/>
                <c:pt idx="0">
                  <c:v>1.5457074600000003</c:v>
                </c:pt>
                <c:pt idx="1">
                  <c:v>-1.7128957199999999</c:v>
                </c:pt>
                <c:pt idx="2">
                  <c:v>-4.7444693399999993</c:v>
                </c:pt>
                <c:pt idx="3">
                  <c:v>-2.4814636800000001</c:v>
                </c:pt>
                <c:pt idx="4">
                  <c:v>-3.4843511400000002</c:v>
                </c:pt>
                <c:pt idx="5">
                  <c:v>-5.0787651599999997</c:v>
                </c:pt>
                <c:pt idx="6">
                  <c:v>-5.8108834199999997</c:v>
                </c:pt>
                <c:pt idx="7">
                  <c:v>-5.41306098</c:v>
                </c:pt>
                <c:pt idx="8">
                  <c:v>-6.8273093399999993</c:v>
                </c:pt>
                <c:pt idx="9">
                  <c:v>-4.9215107399999996</c:v>
                </c:pt>
                <c:pt idx="10">
                  <c:v>-2.7428601000000001</c:v>
                </c:pt>
                <c:pt idx="11">
                  <c:v>-2.4554281800000002</c:v>
                </c:pt>
                <c:pt idx="12">
                  <c:v>-0.94849344000000002</c:v>
                </c:pt>
                <c:pt idx="13">
                  <c:v>1.6717192800000003</c:v>
                </c:pt>
                <c:pt idx="14">
                  <c:v>-2.0680199400000001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9-4254-BF74-975EDF4B468B}"/>
            </c:ext>
          </c:extLst>
        </c:ser>
        <c:ser>
          <c:idx val="4"/>
          <c:order val="4"/>
          <c:tx>
            <c:v>d13C x d15N 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PIMENTEIRAS!$F$70:$F$81</c:f>
              <c:numCache>
                <c:formatCode>0.00</c:formatCode>
                <c:ptCount val="12"/>
                <c:pt idx="0">
                  <c:v>-28.784594800000001</c:v>
                </c:pt>
                <c:pt idx="1">
                  <c:v>-28.731393999999998</c:v>
                </c:pt>
                <c:pt idx="2">
                  <c:v>-27.741685599999997</c:v>
                </c:pt>
                <c:pt idx="3">
                  <c:v>-27.591255999999998</c:v>
                </c:pt>
                <c:pt idx="4">
                  <c:v>-27.463439999999999</c:v>
                </c:pt>
                <c:pt idx="5">
                  <c:v>-27.61092</c:v>
                </c:pt>
                <c:pt idx="6">
                  <c:v>-27.395599199999999</c:v>
                </c:pt>
                <c:pt idx="7">
                  <c:v>-27.295312799999998</c:v>
                </c:pt>
                <c:pt idx="8">
                  <c:v>-27.340539999999997</c:v>
                </c:pt>
                <c:pt idx="9">
                  <c:v>-27.402481599999998</c:v>
                </c:pt>
                <c:pt idx="10">
                  <c:v>-27.511616799999995</c:v>
                </c:pt>
                <c:pt idx="11">
                  <c:v>-27.634516799999997</c:v>
                </c:pt>
              </c:numCache>
            </c:numRef>
          </c:xVal>
          <c:yVal>
            <c:numRef>
              <c:f>PIMENTEIRAS!$D$70:$D$81</c:f>
              <c:numCache>
                <c:formatCode>0.00</c:formatCode>
                <c:ptCount val="12"/>
                <c:pt idx="0">
                  <c:v>-2.4523039199999999</c:v>
                </c:pt>
                <c:pt idx="1">
                  <c:v>-6.8710489799999994</c:v>
                </c:pt>
                <c:pt idx="2">
                  <c:v>1.1186844</c:v>
                </c:pt>
                <c:pt idx="3">
                  <c:v>1.2279480000000003</c:v>
                </c:pt>
                <c:pt idx="4">
                  <c:v>1.0296548000000005</c:v>
                </c:pt>
                <c:pt idx="5">
                  <c:v>1.2400884000000001</c:v>
                </c:pt>
                <c:pt idx="6">
                  <c:v>0.55112070000000002</c:v>
                </c:pt>
                <c:pt idx="7">
                  <c:v>6.8539800000000151E-2</c:v>
                </c:pt>
                <c:pt idx="8">
                  <c:v>1.1004738000000003</c:v>
                </c:pt>
                <c:pt idx="9">
                  <c:v>0.74536710000000017</c:v>
                </c:pt>
                <c:pt idx="10">
                  <c:v>2.0959866000000007</c:v>
                </c:pt>
                <c:pt idx="11">
                  <c:v>-3.2908999999998745E-3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09-4254-BF74-975EDF4B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712645509927635"/>
          <c:y val="0.25110611905790625"/>
          <c:w val="0.1923951640359583"/>
          <c:h val="0.243930990758551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POTI!$G$1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POTI!$G$2:$G$4</c:f>
              <c:numCache>
                <c:formatCode>0.00</c:formatCode>
                <c:ptCount val="3"/>
                <c:pt idx="0">
                  <c:v>-27.175362399999997</c:v>
                </c:pt>
                <c:pt idx="1">
                  <c:v>-27.483103999999997</c:v>
                </c:pt>
                <c:pt idx="2">
                  <c:v>-26.255087199999998</c:v>
                </c:pt>
              </c:numCache>
            </c:numRef>
          </c:xVal>
          <c:yVal>
            <c:numRef>
              <c:f>POTI!$A$2:$A$4</c:f>
              <c:numCache>
                <c:formatCode>General</c:formatCode>
                <c:ptCount val="3"/>
                <c:pt idx="0">
                  <c:v>1431</c:v>
                </c:pt>
                <c:pt idx="1">
                  <c:v>1443</c:v>
                </c:pt>
                <c:pt idx="2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B-458D-BE4F-72511E4E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5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POTI!$H$1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POTI!$H$2:$H$4</c:f>
              <c:numCache>
                <c:formatCode>0.00</c:formatCode>
                <c:ptCount val="3"/>
                <c:pt idx="0">
                  <c:v>32.015197167775995</c:v>
                </c:pt>
                <c:pt idx="1">
                  <c:v>40.992679340028694</c:v>
                </c:pt>
                <c:pt idx="2">
                  <c:v>21.690213314220856</c:v>
                </c:pt>
              </c:numCache>
            </c:numRef>
          </c:xVal>
          <c:yVal>
            <c:numRef>
              <c:f>POTI!$A$2:$A$4</c:f>
              <c:numCache>
                <c:formatCode>General</c:formatCode>
                <c:ptCount val="3"/>
                <c:pt idx="0">
                  <c:v>1431</c:v>
                </c:pt>
                <c:pt idx="1">
                  <c:v>1443</c:v>
                </c:pt>
                <c:pt idx="2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F-4B01-A928-5F0759F6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5"/>
      </c:valAx>
      <c:valAx>
        <c:axId val="1517532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Poti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POTI!$H$2:$H$4</c:f>
              <c:numCache>
                <c:formatCode>0.00</c:formatCode>
                <c:ptCount val="3"/>
                <c:pt idx="0">
                  <c:v>32.015197167775995</c:v>
                </c:pt>
                <c:pt idx="1">
                  <c:v>40.992679340028694</c:v>
                </c:pt>
                <c:pt idx="2">
                  <c:v>21.690213314220856</c:v>
                </c:pt>
              </c:numCache>
            </c:numRef>
          </c:xVal>
          <c:yVal>
            <c:numRef>
              <c:f>POTI!$G$2:$G$4</c:f>
              <c:numCache>
                <c:formatCode>0.00</c:formatCode>
                <c:ptCount val="3"/>
                <c:pt idx="0">
                  <c:v>-27.175362399999997</c:v>
                </c:pt>
                <c:pt idx="1">
                  <c:v>-27.483103999999997</c:v>
                </c:pt>
                <c:pt idx="2">
                  <c:v>-26.255087199999998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1-4C11-9C21-6C22332B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Poti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POTI!$G$2:$G$4</c:f>
              <c:numCache>
                <c:formatCode>0.00</c:formatCode>
                <c:ptCount val="3"/>
                <c:pt idx="0">
                  <c:v>-27.175362399999997</c:v>
                </c:pt>
                <c:pt idx="1">
                  <c:v>-27.483103999999997</c:v>
                </c:pt>
                <c:pt idx="2">
                  <c:v>-26.255087199999998</c:v>
                </c:pt>
              </c:numCache>
            </c:numRef>
          </c:xVal>
          <c:yVal>
            <c:numRef>
              <c:f>POTI!$E$2:$E$4</c:f>
              <c:numCache>
                <c:formatCode>0.00</c:formatCode>
                <c:ptCount val="3"/>
                <c:pt idx="0">
                  <c:v>-1.5704141999999999</c:v>
                </c:pt>
                <c:pt idx="1">
                  <c:v>-6.4518667000000001</c:v>
                </c:pt>
                <c:pt idx="2">
                  <c:v>-5.1690310999999998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9F7-906E-091D85AB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TIC% A</c:v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LONGÁ!$J$2:$J$15</c:f>
              <c:numCache>
                <c:formatCode>0.00</c:formatCode>
                <c:ptCount val="14"/>
                <c:pt idx="0">
                  <c:v>0.45982709999999982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1.0222912</c:v>
                </c:pt>
                <c:pt idx="6">
                  <c:v>1.0601073000000001</c:v>
                </c:pt>
                <c:pt idx="7">
                  <c:v>1.1250068</c:v>
                </c:pt>
                <c:pt idx="8">
                  <c:v>1.0342082999999997</c:v>
                </c:pt>
                <c:pt idx="9">
                  <c:v>1.4186854</c:v>
                </c:pt>
                <c:pt idx="10">
                  <c:v>0.9875003</c:v>
                </c:pt>
                <c:pt idx="11">
                  <c:v>0.49551140000000005</c:v>
                </c:pt>
                <c:pt idx="12">
                  <c:v>0.4007645999999998</c:v>
                </c:pt>
                <c:pt idx="13">
                  <c:v>0.7112255999999999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0-4237-B8EA-F44A989CF418}"/>
            </c:ext>
          </c:extLst>
        </c:ser>
        <c:ser>
          <c:idx val="1"/>
          <c:order val="1"/>
          <c:tx>
            <c:v>TIC%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LONGÁ!$J$16:$J$17</c:f>
              <c:numCache>
                <c:formatCode>0.00</c:formatCode>
                <c:ptCount val="2"/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0-4237-B8EA-F44A989C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TS%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LONGÁ!$H$2:$H$15</c:f>
              <c:numCache>
                <c:formatCode>0.00</c:formatCode>
                <c:ptCount val="14"/>
                <c:pt idx="0">
                  <c:v>1.1400000000000001</c:v>
                </c:pt>
                <c:pt idx="1">
                  <c:v>0.375</c:v>
                </c:pt>
                <c:pt idx="2">
                  <c:v>0.35799999999999998</c:v>
                </c:pt>
                <c:pt idx="4">
                  <c:v>0.24199999999999999</c:v>
                </c:pt>
                <c:pt idx="5">
                  <c:v>0.28800000000000003</c:v>
                </c:pt>
                <c:pt idx="6">
                  <c:v>0.49199999999999999</c:v>
                </c:pt>
                <c:pt idx="7">
                  <c:v>0.45900000000000002</c:v>
                </c:pt>
                <c:pt idx="8">
                  <c:v>0.189</c:v>
                </c:pt>
                <c:pt idx="9">
                  <c:v>0.245</c:v>
                </c:pt>
                <c:pt idx="10">
                  <c:v>1.05</c:v>
                </c:pt>
                <c:pt idx="11">
                  <c:v>0.15</c:v>
                </c:pt>
                <c:pt idx="12">
                  <c:v>8.8500000000000009E-2</c:v>
                </c:pt>
                <c:pt idx="13">
                  <c:v>0.24099999999999999</c:v>
                </c:pt>
              </c:numCache>
            </c:numRef>
          </c:xVal>
          <c:yVal>
            <c:numRef>
              <c:f>LONGÁ!$A$2:$A$15</c:f>
              <c:numCache>
                <c:formatCode>General</c:formatCode>
                <c:ptCount val="14"/>
                <c:pt idx="0">
                  <c:v>1524</c:v>
                </c:pt>
                <c:pt idx="1">
                  <c:v>1527</c:v>
                </c:pt>
                <c:pt idx="2">
                  <c:v>1530</c:v>
                </c:pt>
                <c:pt idx="3">
                  <c:v>1533</c:v>
                </c:pt>
                <c:pt idx="4">
                  <c:v>1536</c:v>
                </c:pt>
                <c:pt idx="5">
                  <c:v>1539</c:v>
                </c:pt>
                <c:pt idx="6">
                  <c:v>1542</c:v>
                </c:pt>
                <c:pt idx="7">
                  <c:v>1545</c:v>
                </c:pt>
                <c:pt idx="8">
                  <c:v>1548</c:v>
                </c:pt>
                <c:pt idx="9">
                  <c:v>1551</c:v>
                </c:pt>
                <c:pt idx="10">
                  <c:v>1554</c:v>
                </c:pt>
                <c:pt idx="11">
                  <c:v>1557</c:v>
                </c:pt>
                <c:pt idx="12">
                  <c:v>1560</c:v>
                </c:pt>
                <c:pt idx="13">
                  <c:v>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9-4107-9900-1FE55AD87868}"/>
            </c:ext>
          </c:extLst>
        </c:ser>
        <c:ser>
          <c:idx val="1"/>
          <c:order val="1"/>
          <c:tx>
            <c:v>TS%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LONGÁ!$H$16:$H$17</c:f>
              <c:numCache>
                <c:formatCode>0.00</c:formatCode>
                <c:ptCount val="2"/>
              </c:numCache>
            </c:numRef>
          </c:xVal>
          <c:yVal>
            <c:numRef>
              <c:f>LONGÁ!$A$16:$A$17</c:f>
              <c:numCache>
                <c:formatCode>General</c:formatCode>
                <c:ptCount val="2"/>
                <c:pt idx="0">
                  <c:v>1683</c:v>
                </c:pt>
                <c:pt idx="1">
                  <c:v>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9-4107-9900-1FE55AD8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25"/>
      </c:valAx>
      <c:valAx>
        <c:axId val="151753295"/>
        <c:scaling>
          <c:orientation val="maxMin"/>
          <c:max val="174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0</xdr:rowOff>
    </xdr:from>
    <xdr:to>
      <xdr:col>15</xdr:col>
      <xdr:colOff>533400</xdr:colOff>
      <xdr:row>45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64CE8-1C58-41A3-8F3B-FDB674848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87630</xdr:colOff>
      <xdr:row>4</xdr:row>
      <xdr:rowOff>0</xdr:rowOff>
    </xdr:from>
    <xdr:to>
      <xdr:col>24</xdr:col>
      <xdr:colOff>392430</xdr:colOff>
      <xdr:row>45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CE8364-3D07-49FD-9AD6-274DFF1E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32</xdr:col>
      <xdr:colOff>304800</xdr:colOff>
      <xdr:row>45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B68BDF-C123-49BB-941C-8400FEFE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40</xdr:col>
      <xdr:colOff>304800</xdr:colOff>
      <xdr:row>45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0E5901-F392-463C-B9D2-C41982A5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48</xdr:col>
      <xdr:colOff>304800</xdr:colOff>
      <xdr:row>45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7932C9-CAB0-4B00-9865-F61EBEC2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0</xdr:colOff>
      <xdr:row>4</xdr:row>
      <xdr:rowOff>0</xdr:rowOff>
    </xdr:from>
    <xdr:to>
      <xdr:col>67</xdr:col>
      <xdr:colOff>327130</xdr:colOff>
      <xdr:row>62</xdr:row>
      <xdr:rowOff>72425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F4F3FF-5431-45CB-AD55-AE395AF891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487680</xdr:colOff>
      <xdr:row>4</xdr:row>
      <xdr:rowOff>0</xdr:rowOff>
    </xdr:from>
    <xdr:to>
      <xdr:col>84</xdr:col>
      <xdr:colOff>478155</xdr:colOff>
      <xdr:row>59</xdr:row>
      <xdr:rowOff>1905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C33F6B-98C1-449E-9C05-D8D8A03B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79375</xdr:colOff>
      <xdr:row>1</xdr:row>
      <xdr:rowOff>1</xdr:rowOff>
    </xdr:from>
    <xdr:to>
      <xdr:col>57</xdr:col>
      <xdr:colOff>384175</xdr:colOff>
      <xdr:row>36</xdr:row>
      <xdr:rowOff>63501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A971E19-1DBF-4ABD-B5A3-37D7EDF4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346075</xdr:colOff>
      <xdr:row>1</xdr:row>
      <xdr:rowOff>1</xdr:rowOff>
    </xdr:from>
    <xdr:to>
      <xdr:col>51</xdr:col>
      <xdr:colOff>41275</xdr:colOff>
      <xdr:row>36</xdr:row>
      <xdr:rowOff>63501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9600E0-9A48-4F58-A3C4-BACEED517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20108</xdr:colOff>
      <xdr:row>1</xdr:row>
      <xdr:rowOff>1</xdr:rowOff>
    </xdr:from>
    <xdr:to>
      <xdr:col>44</xdr:col>
      <xdr:colOff>324908</xdr:colOff>
      <xdr:row>36</xdr:row>
      <xdr:rowOff>63501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443B571-3D21-4B4C-B478-4949F73F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307975</xdr:colOff>
      <xdr:row>1</xdr:row>
      <xdr:rowOff>1</xdr:rowOff>
    </xdr:from>
    <xdr:to>
      <xdr:col>38</xdr:col>
      <xdr:colOff>3175</xdr:colOff>
      <xdr:row>36</xdr:row>
      <xdr:rowOff>63501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56F183-BD23-4717-BB84-9EE9CE546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584200</xdr:colOff>
      <xdr:row>1</xdr:row>
      <xdr:rowOff>0</xdr:rowOff>
    </xdr:from>
    <xdr:to>
      <xdr:col>31</xdr:col>
      <xdr:colOff>279400</xdr:colOff>
      <xdr:row>36</xdr:row>
      <xdr:rowOff>63499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2B849D4-0FDF-4BE1-B7C0-336ECC910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241300</xdr:colOff>
      <xdr:row>1</xdr:row>
      <xdr:rowOff>1</xdr:rowOff>
    </xdr:from>
    <xdr:to>
      <xdr:col>24</xdr:col>
      <xdr:colOff>546100</xdr:colOff>
      <xdr:row>36</xdr:row>
      <xdr:rowOff>63500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7EAA2D-1AE3-4AD5-B872-7487503B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568960</xdr:colOff>
      <xdr:row>1</xdr:row>
      <xdr:rowOff>1</xdr:rowOff>
    </xdr:from>
    <xdr:to>
      <xdr:col>18</xdr:col>
      <xdr:colOff>264160</xdr:colOff>
      <xdr:row>36</xdr:row>
      <xdr:rowOff>66675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FA095BB-C328-45FC-9CD7-C9A962C8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30480</xdr:colOff>
      <xdr:row>1</xdr:row>
      <xdr:rowOff>0</xdr:rowOff>
    </xdr:from>
    <xdr:to>
      <xdr:col>76</xdr:col>
      <xdr:colOff>357610</xdr:colOff>
      <xdr:row>56</xdr:row>
      <xdr:rowOff>41945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CDCCEC-513F-4129-A7C9-B039DAB58A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518160</xdr:colOff>
      <xdr:row>1</xdr:row>
      <xdr:rowOff>0</xdr:rowOff>
    </xdr:from>
    <xdr:to>
      <xdr:col>93</xdr:col>
      <xdr:colOff>508635</xdr:colOff>
      <xdr:row>52</xdr:row>
      <xdr:rowOff>154305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B6011D-D778-4C2F-8C37-13ED214B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0</xdr:rowOff>
    </xdr:from>
    <xdr:to>
      <xdr:col>15</xdr:col>
      <xdr:colOff>533400</xdr:colOff>
      <xdr:row>54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EE0E2-12DE-4813-BFBD-078FB58D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87630</xdr:colOff>
      <xdr:row>1</xdr:row>
      <xdr:rowOff>0</xdr:rowOff>
    </xdr:from>
    <xdr:to>
      <xdr:col>24</xdr:col>
      <xdr:colOff>392430</xdr:colOff>
      <xdr:row>54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8AC222-B551-43FC-809A-E8E36A68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54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22BF1A-CDDC-4214-A397-892BEBE5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304800</xdr:colOff>
      <xdr:row>54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0F5E8A-1563-4CFA-B9D6-19D0739D7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304800</xdr:colOff>
      <xdr:row>54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16E17A-A86A-4820-81A9-FF6CA025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0</xdr:colOff>
      <xdr:row>1</xdr:row>
      <xdr:rowOff>0</xdr:rowOff>
    </xdr:from>
    <xdr:to>
      <xdr:col>67</xdr:col>
      <xdr:colOff>327130</xdr:colOff>
      <xdr:row>59</xdr:row>
      <xdr:rowOff>72425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2B2445-4E27-4FC0-A55E-E0E6D786B6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487680</xdr:colOff>
      <xdr:row>1</xdr:row>
      <xdr:rowOff>0</xdr:rowOff>
    </xdr:from>
    <xdr:to>
      <xdr:col>85</xdr:col>
      <xdr:colOff>457200</xdr:colOff>
      <xdr:row>59</xdr:row>
      <xdr:rowOff>30480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90961E-0B36-4DFB-A927-CFC349A88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88900</xdr:colOff>
      <xdr:row>0</xdr:row>
      <xdr:rowOff>177800</xdr:rowOff>
    </xdr:from>
    <xdr:to>
      <xdr:col>57</xdr:col>
      <xdr:colOff>393700</xdr:colOff>
      <xdr:row>73</xdr:row>
      <xdr:rowOff>174625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C7F51A-E0C5-47C7-BBFA-2288989FF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406400</xdr:colOff>
      <xdr:row>1</xdr:row>
      <xdr:rowOff>0</xdr:rowOff>
    </xdr:from>
    <xdr:to>
      <xdr:col>51</xdr:col>
      <xdr:colOff>101600</xdr:colOff>
      <xdr:row>74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8948D7D-3E50-448A-B0F0-6931DF8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131233</xdr:colOff>
      <xdr:row>1</xdr:row>
      <xdr:rowOff>0</xdr:rowOff>
    </xdr:from>
    <xdr:to>
      <xdr:col>44</xdr:col>
      <xdr:colOff>436033</xdr:colOff>
      <xdr:row>74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D6B97B-270B-4579-9946-E482988E7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419100</xdr:colOff>
      <xdr:row>1</xdr:row>
      <xdr:rowOff>0</xdr:rowOff>
    </xdr:from>
    <xdr:to>
      <xdr:col>38</xdr:col>
      <xdr:colOff>114300</xdr:colOff>
      <xdr:row>74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A58CDC-8D3E-4C64-8E0F-35EA882A9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1</xdr:row>
      <xdr:rowOff>0</xdr:rowOff>
    </xdr:from>
    <xdr:to>
      <xdr:col>31</xdr:col>
      <xdr:colOff>390525</xdr:colOff>
      <xdr:row>74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59608C-47AD-45BC-9628-C50CA36D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352425</xdr:colOff>
      <xdr:row>1</xdr:row>
      <xdr:rowOff>0</xdr:rowOff>
    </xdr:from>
    <xdr:to>
      <xdr:col>25</xdr:col>
      <xdr:colOff>47625</xdr:colOff>
      <xdr:row>74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20F84-29AB-4A74-B586-6B6B83832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</xdr:row>
      <xdr:rowOff>0</xdr:rowOff>
    </xdr:from>
    <xdr:to>
      <xdr:col>18</xdr:col>
      <xdr:colOff>314325</xdr:colOff>
      <xdr:row>74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78583C-1372-4E96-9DEF-E38784AE5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457198</xdr:colOff>
      <xdr:row>0</xdr:row>
      <xdr:rowOff>177800</xdr:rowOff>
    </xdr:from>
    <xdr:to>
      <xdr:col>77</xdr:col>
      <xdr:colOff>174728</xdr:colOff>
      <xdr:row>60</xdr:row>
      <xdr:rowOff>143545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D105EC-89CC-4042-B6C7-91050F8136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276225</xdr:colOff>
      <xdr:row>1</xdr:row>
      <xdr:rowOff>0</xdr:rowOff>
    </xdr:from>
    <xdr:to>
      <xdr:col>94</xdr:col>
      <xdr:colOff>266700</xdr:colOff>
      <xdr:row>56</xdr:row>
      <xdr:rowOff>167005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895C05A-7C42-4D93-88B6-3E38F1CC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C5AE-8D03-4198-82AF-F507FD55944C}">
  <sheetPr>
    <tabColor rgb="FFFFFF00"/>
  </sheetPr>
  <dimension ref="A1:H22"/>
  <sheetViews>
    <sheetView zoomScale="75" zoomScaleNormal="75" workbookViewId="0">
      <selection activeCell="C7" sqref="C7"/>
    </sheetView>
  </sheetViews>
  <sheetFormatPr defaultRowHeight="14.4" x14ac:dyDescent="0.3"/>
  <cols>
    <col min="1" max="1" width="11.88671875" bestFit="1" customWidth="1"/>
    <col min="2" max="2" width="12.21875" bestFit="1" customWidth="1"/>
    <col min="3" max="3" width="8.88671875" style="17"/>
    <col min="4" max="4" width="9.5546875" bestFit="1" customWidth="1"/>
    <col min="5" max="5" width="9.109375" bestFit="1" customWidth="1"/>
  </cols>
  <sheetData>
    <row r="1" spans="1:8" x14ac:dyDescent="0.3">
      <c r="A1" s="16" t="s">
        <v>0</v>
      </c>
      <c r="B1" s="13" t="s">
        <v>9</v>
      </c>
      <c r="C1" s="13" t="s">
        <v>1</v>
      </c>
      <c r="D1" s="5" t="s">
        <v>16</v>
      </c>
      <c r="E1" s="5" t="s">
        <v>2</v>
      </c>
      <c r="F1" s="5" t="s">
        <v>15</v>
      </c>
      <c r="G1" s="5" t="s">
        <v>10</v>
      </c>
      <c r="H1" s="5" t="s">
        <v>11</v>
      </c>
    </row>
    <row r="2" spans="1:8" x14ac:dyDescent="0.3">
      <c r="A2" s="20">
        <v>1431</v>
      </c>
      <c r="B2" s="15"/>
      <c r="C2" s="14" t="s">
        <v>3</v>
      </c>
      <c r="D2" s="12">
        <v>9.2563300000000001E-2</v>
      </c>
      <c r="E2" s="22">
        <v>-1.5704141999999999</v>
      </c>
      <c r="F2" s="10">
        <v>2.9634323</v>
      </c>
      <c r="G2" s="22">
        <v>-27.175362399999997</v>
      </c>
      <c r="H2" s="18">
        <f>F2/D2</f>
        <v>32.015197167775995</v>
      </c>
    </row>
    <row r="3" spans="1:8" x14ac:dyDescent="0.3">
      <c r="A3" s="20">
        <v>1443</v>
      </c>
      <c r="B3" s="15" t="s">
        <v>18</v>
      </c>
      <c r="C3" s="14" t="s">
        <v>4</v>
      </c>
      <c r="D3" s="12">
        <v>2.7879999999999999E-2</v>
      </c>
      <c r="E3" s="22">
        <v>-6.4518667000000001</v>
      </c>
      <c r="F3" s="10">
        <v>1.1428758999999999</v>
      </c>
      <c r="G3" s="22">
        <v>-27.483103999999997</v>
      </c>
      <c r="H3" s="18">
        <f t="shared" ref="H3:H4" si="0">F3/D3</f>
        <v>40.992679340028694</v>
      </c>
    </row>
    <row r="4" spans="1:8" x14ac:dyDescent="0.3">
      <c r="A4" s="20">
        <v>1476</v>
      </c>
      <c r="B4" s="15"/>
      <c r="C4" s="14" t="s">
        <v>5</v>
      </c>
      <c r="D4" s="12">
        <v>3.5857899999999998E-2</v>
      </c>
      <c r="E4" s="22">
        <v>-5.1690310999999998</v>
      </c>
      <c r="F4" s="10">
        <v>0.7777655</v>
      </c>
      <c r="G4" s="22">
        <v>-26.255087199999998</v>
      </c>
      <c r="H4" s="18">
        <f t="shared" si="0"/>
        <v>21.690213314220856</v>
      </c>
    </row>
    <row r="5" spans="1:8" x14ac:dyDescent="0.3">
      <c r="F5" s="2"/>
      <c r="G5" s="2"/>
      <c r="H5" s="2"/>
    </row>
    <row r="6" spans="1:8" x14ac:dyDescent="0.3">
      <c r="F6" s="2"/>
      <c r="G6" s="2"/>
      <c r="H6" s="2"/>
    </row>
    <row r="7" spans="1:8" x14ac:dyDescent="0.3">
      <c r="F7" s="2"/>
      <c r="G7" s="2"/>
      <c r="H7" s="2"/>
    </row>
    <row r="8" spans="1:8" x14ac:dyDescent="0.3">
      <c r="F8" s="2"/>
      <c r="G8" s="2"/>
      <c r="H8" s="2"/>
    </row>
    <row r="9" spans="1:8" x14ac:dyDescent="0.3">
      <c r="F9" s="2"/>
      <c r="G9" s="2"/>
      <c r="H9" s="2"/>
    </row>
    <row r="10" spans="1:8" x14ac:dyDescent="0.3">
      <c r="F10" s="2"/>
      <c r="G10" s="2"/>
      <c r="H10" s="2"/>
    </row>
    <row r="11" spans="1:8" x14ac:dyDescent="0.3">
      <c r="F11" s="2"/>
      <c r="G11" s="2"/>
      <c r="H11" s="2"/>
    </row>
    <row r="12" spans="1:8" x14ac:dyDescent="0.3">
      <c r="F12" s="2"/>
      <c r="G12" s="2"/>
      <c r="H12" s="2"/>
    </row>
    <row r="13" spans="1:8" x14ac:dyDescent="0.3">
      <c r="F13" s="3"/>
      <c r="G13" s="4"/>
      <c r="H13" s="4"/>
    </row>
    <row r="14" spans="1:8" x14ac:dyDescent="0.3">
      <c r="F14" s="3"/>
      <c r="G14" s="4"/>
      <c r="H14" s="4"/>
    </row>
    <row r="15" spans="1:8" x14ac:dyDescent="0.3">
      <c r="F15" s="3"/>
      <c r="G15" s="4"/>
      <c r="H15" s="4"/>
    </row>
    <row r="16" spans="1:8" x14ac:dyDescent="0.3">
      <c r="F16" s="3"/>
      <c r="G16" s="4"/>
      <c r="H16" s="4"/>
    </row>
    <row r="17" spans="6:8" x14ac:dyDescent="0.3">
      <c r="F17" s="3"/>
      <c r="G17" s="4"/>
      <c r="H17" s="4"/>
    </row>
    <row r="18" spans="6:8" x14ac:dyDescent="0.3">
      <c r="F18" s="3"/>
      <c r="G18" s="4"/>
      <c r="H18" s="4"/>
    </row>
    <row r="19" spans="6:8" x14ac:dyDescent="0.3">
      <c r="F19" s="3"/>
      <c r="G19" s="4"/>
      <c r="H19" s="4"/>
    </row>
    <row r="20" spans="6:8" x14ac:dyDescent="0.3">
      <c r="F20" s="3"/>
      <c r="G20" s="4"/>
      <c r="H20" s="4"/>
    </row>
    <row r="21" spans="6:8" x14ac:dyDescent="0.3">
      <c r="F21" s="3"/>
      <c r="G21" s="4"/>
      <c r="H21" s="4"/>
    </row>
    <row r="22" spans="6:8" x14ac:dyDescent="0.3">
      <c r="F22" s="3"/>
      <c r="G22" s="4"/>
      <c r="H22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FEF7-2576-41B1-8703-1997E3B51643}">
  <sheetPr>
    <tabColor theme="9"/>
  </sheetPr>
  <dimension ref="A1:K35"/>
  <sheetViews>
    <sheetView topLeftCell="T1" zoomScale="60" zoomScaleNormal="60" workbookViewId="0">
      <selection activeCell="F21" sqref="F21"/>
    </sheetView>
  </sheetViews>
  <sheetFormatPr defaultRowHeight="14.4" x14ac:dyDescent="0.3"/>
  <cols>
    <col min="1" max="1" width="12.88671875" bestFit="1" customWidth="1"/>
    <col min="2" max="2" width="12.88671875" customWidth="1"/>
    <col min="3" max="3" width="9.5546875" bestFit="1" customWidth="1"/>
    <col min="4" max="4" width="9.109375" bestFit="1" customWidth="1"/>
  </cols>
  <sheetData>
    <row r="1" spans="1:11" ht="15" thickBot="1" x14ac:dyDescent="0.35">
      <c r="A1" s="16" t="s">
        <v>0</v>
      </c>
      <c r="B1" s="5" t="s">
        <v>9</v>
      </c>
      <c r="C1" s="5" t="s">
        <v>16</v>
      </c>
      <c r="D1" s="5" t="s">
        <v>2</v>
      </c>
      <c r="E1" s="5" t="s">
        <v>15</v>
      </c>
      <c r="F1" s="5" t="s">
        <v>10</v>
      </c>
      <c r="G1" s="5" t="s">
        <v>11</v>
      </c>
      <c r="H1" s="13" t="s">
        <v>17</v>
      </c>
      <c r="I1" s="13" t="s">
        <v>13</v>
      </c>
      <c r="J1" s="13" t="s">
        <v>14</v>
      </c>
      <c r="K1" s="51" t="s">
        <v>20</v>
      </c>
    </row>
    <row r="2" spans="1:11" x14ac:dyDescent="0.3">
      <c r="A2" s="45">
        <v>1524</v>
      </c>
      <c r="B2" s="53" t="s">
        <v>19</v>
      </c>
      <c r="C2" s="7">
        <v>1.49351E-2</v>
      </c>
      <c r="D2" s="7">
        <v>-7.6761337000000003</v>
      </c>
      <c r="E2" s="48">
        <v>1.4401729000000001</v>
      </c>
      <c r="F2" s="28">
        <v>-27.606295599999999</v>
      </c>
      <c r="G2" s="8">
        <f>E2/C2</f>
        <v>96.42874168904126</v>
      </c>
      <c r="H2" s="24">
        <v>1.1400000000000001</v>
      </c>
      <c r="I2" s="24">
        <v>1.9</v>
      </c>
      <c r="J2" s="24">
        <f>I2-E2</f>
        <v>0.45982709999999982</v>
      </c>
      <c r="K2" s="57" t="s">
        <v>21</v>
      </c>
    </row>
    <row r="3" spans="1:11" x14ac:dyDescent="0.3">
      <c r="A3" s="45">
        <v>1527</v>
      </c>
      <c r="B3" s="54"/>
      <c r="C3" s="7">
        <v>1.7520000000000001E-2</v>
      </c>
      <c r="D3" s="7">
        <v>-5.3730161000000001</v>
      </c>
      <c r="E3" s="49">
        <v>2.4182959999999998</v>
      </c>
      <c r="F3" s="22">
        <v>-27.409255599999998</v>
      </c>
      <c r="G3" s="8">
        <f t="shared" ref="G3:G15" si="0">E3/C3</f>
        <v>138.03059360730592</v>
      </c>
      <c r="H3" s="24">
        <v>0.375</v>
      </c>
      <c r="I3" s="24">
        <v>2.08</v>
      </c>
      <c r="J3" s="24">
        <v>0</v>
      </c>
      <c r="K3" s="58"/>
    </row>
    <row r="4" spans="1:11" x14ac:dyDescent="0.3">
      <c r="A4" s="45">
        <v>1530</v>
      </c>
      <c r="B4" s="54"/>
      <c r="C4" s="7">
        <v>1.5941299999999999E-2</v>
      </c>
      <c r="D4" s="7">
        <v>-9.486729200000001</v>
      </c>
      <c r="E4" s="49">
        <v>2.8959508</v>
      </c>
      <c r="F4" s="22">
        <v>-27.444722800000001</v>
      </c>
      <c r="G4" s="8">
        <f t="shared" si="0"/>
        <v>181.6634026083193</v>
      </c>
      <c r="H4" s="24">
        <v>0.35799999999999998</v>
      </c>
      <c r="I4" s="24">
        <v>2.7</v>
      </c>
      <c r="J4" s="24">
        <v>0</v>
      </c>
      <c r="K4" s="58"/>
    </row>
    <row r="5" spans="1:11" x14ac:dyDescent="0.3">
      <c r="A5" s="45">
        <v>1533</v>
      </c>
      <c r="B5" s="54"/>
      <c r="C5" s="7">
        <v>1.17445E-2</v>
      </c>
      <c r="D5" s="7">
        <v>-10.098620200000001</v>
      </c>
      <c r="E5" s="49">
        <v>2.5824807000000001</v>
      </c>
      <c r="F5" s="22">
        <v>-26.515679199999997</v>
      </c>
      <c r="G5" s="8">
        <f t="shared" si="0"/>
        <v>219.88851802971604</v>
      </c>
      <c r="H5" s="24"/>
      <c r="I5" s="24"/>
      <c r="J5" s="24">
        <v>0</v>
      </c>
      <c r="K5" s="58"/>
    </row>
    <row r="6" spans="1:11" x14ac:dyDescent="0.3">
      <c r="A6" s="45">
        <v>1536</v>
      </c>
      <c r="B6" s="54"/>
      <c r="C6" s="7">
        <v>1.2183100000000001E-2</v>
      </c>
      <c r="D6" s="7">
        <v>-5.452261</v>
      </c>
      <c r="E6" s="49">
        <v>3.0309352999999999</v>
      </c>
      <c r="F6" s="22">
        <v>-26.265438399999997</v>
      </c>
      <c r="G6" s="8">
        <f t="shared" si="0"/>
        <v>248.78194384023769</v>
      </c>
      <c r="H6" s="24">
        <v>0.24199999999999999</v>
      </c>
      <c r="I6" s="24">
        <v>2.2999999999999998</v>
      </c>
      <c r="J6" s="24">
        <v>0</v>
      </c>
      <c r="K6" s="58"/>
    </row>
    <row r="7" spans="1:11" x14ac:dyDescent="0.3">
      <c r="A7" s="45">
        <v>1539</v>
      </c>
      <c r="B7" s="54"/>
      <c r="C7" s="7">
        <v>1.01799E-2</v>
      </c>
      <c r="D7" s="7">
        <v>-13.060774500000001</v>
      </c>
      <c r="E7" s="49">
        <v>0.94770880000000002</v>
      </c>
      <c r="F7" s="22">
        <v>-27.2595052</v>
      </c>
      <c r="G7" s="8">
        <f t="shared" si="0"/>
        <v>93.096081493924302</v>
      </c>
      <c r="H7" s="24">
        <v>0.28800000000000003</v>
      </c>
      <c r="I7" s="24">
        <v>1.97</v>
      </c>
      <c r="J7" s="24">
        <f t="shared" ref="J7:J15" si="1">I7-E7</f>
        <v>1.0222912</v>
      </c>
      <c r="K7" s="58"/>
    </row>
    <row r="8" spans="1:11" x14ac:dyDescent="0.3">
      <c r="A8" s="45">
        <v>1542</v>
      </c>
      <c r="B8" s="54"/>
      <c r="C8" s="7">
        <v>5.0610599999999999E-2</v>
      </c>
      <c r="D8" s="7">
        <v>0.64357770000000003</v>
      </c>
      <c r="E8" s="49">
        <v>1.0398927</v>
      </c>
      <c r="F8" s="22">
        <v>-27.197437600000001</v>
      </c>
      <c r="G8" s="8">
        <f t="shared" si="0"/>
        <v>20.546934831833649</v>
      </c>
      <c r="H8" s="24">
        <v>0.49199999999999999</v>
      </c>
      <c r="I8" s="24">
        <v>2.1</v>
      </c>
      <c r="J8" s="24">
        <f t="shared" si="1"/>
        <v>1.0601073000000001</v>
      </c>
      <c r="K8" s="58"/>
    </row>
    <row r="9" spans="1:11" x14ac:dyDescent="0.3">
      <c r="A9" s="45">
        <v>1545</v>
      </c>
      <c r="B9" s="54"/>
      <c r="C9" s="7">
        <v>5.6189500000000003E-2</v>
      </c>
      <c r="D9" s="7">
        <v>0.82513880000000017</v>
      </c>
      <c r="E9" s="49">
        <v>1.5049931999999999</v>
      </c>
      <c r="F9" s="22">
        <v>-27.114680799999999</v>
      </c>
      <c r="G9" s="8">
        <f t="shared" si="0"/>
        <v>26.784242607604622</v>
      </c>
      <c r="H9" s="24">
        <v>0.45900000000000002</v>
      </c>
      <c r="I9" s="24">
        <v>2.63</v>
      </c>
      <c r="J9" s="24">
        <f t="shared" si="1"/>
        <v>1.1250068</v>
      </c>
      <c r="K9" s="58"/>
    </row>
    <row r="10" spans="1:11" x14ac:dyDescent="0.3">
      <c r="A10" s="45">
        <v>1548</v>
      </c>
      <c r="B10" s="54"/>
      <c r="C10" s="25">
        <v>7.0000000000000007E-2</v>
      </c>
      <c r="D10" s="7">
        <v>-0.12780619999999998</v>
      </c>
      <c r="E10" s="49">
        <v>1.0357917000000001</v>
      </c>
      <c r="F10" s="22">
        <v>-27.4979236</v>
      </c>
      <c r="G10" s="8">
        <f t="shared" si="0"/>
        <v>14.797024285714286</v>
      </c>
      <c r="H10" s="24">
        <v>0.189</v>
      </c>
      <c r="I10" s="24">
        <v>2.0699999999999998</v>
      </c>
      <c r="J10" s="24">
        <f t="shared" si="1"/>
        <v>1.0342082999999997</v>
      </c>
      <c r="K10" s="58"/>
    </row>
    <row r="11" spans="1:11" x14ac:dyDescent="0.3">
      <c r="A11" s="45">
        <v>1551</v>
      </c>
      <c r="B11" s="54"/>
      <c r="C11" s="8">
        <v>7.5557342995923676E-2</v>
      </c>
      <c r="D11" s="7">
        <v>6.8801400000000124E-2</v>
      </c>
      <c r="E11" s="49">
        <v>0.85131460000000003</v>
      </c>
      <c r="F11" s="22">
        <v>-27.530435199999999</v>
      </c>
      <c r="G11" s="8">
        <f t="shared" si="0"/>
        <v>11.267132567723147</v>
      </c>
      <c r="H11" s="24">
        <v>0.245</v>
      </c>
      <c r="I11" s="24">
        <v>2.27</v>
      </c>
      <c r="J11" s="24">
        <f t="shared" si="1"/>
        <v>1.4186854</v>
      </c>
      <c r="K11" s="58"/>
    </row>
    <row r="12" spans="1:11" x14ac:dyDescent="0.3">
      <c r="A12" s="45">
        <v>1554</v>
      </c>
      <c r="B12" s="54"/>
      <c r="C12" s="7">
        <v>7.4846399999999993E-2</v>
      </c>
      <c r="D12" s="7"/>
      <c r="E12" s="49">
        <v>1.4924997</v>
      </c>
      <c r="F12" s="22">
        <v>-27.573784</v>
      </c>
      <c r="G12" s="8">
        <f t="shared" si="0"/>
        <v>19.940834829731291</v>
      </c>
      <c r="H12" s="24">
        <v>1.05</v>
      </c>
      <c r="I12" s="24">
        <v>2.48</v>
      </c>
      <c r="J12" s="24">
        <f t="shared" si="1"/>
        <v>0.9875003</v>
      </c>
      <c r="K12" s="58"/>
    </row>
    <row r="13" spans="1:11" x14ac:dyDescent="0.3">
      <c r="A13" s="45">
        <v>1557</v>
      </c>
      <c r="B13" s="54"/>
      <c r="C13" s="7">
        <v>7.9883800000000005E-2</v>
      </c>
      <c r="D13" s="7">
        <v>-9.0714458000000011</v>
      </c>
      <c r="E13" s="49">
        <v>0.58448860000000002</v>
      </c>
      <c r="F13" s="22">
        <v>-27.414181599999999</v>
      </c>
      <c r="G13" s="8">
        <f t="shared" si="0"/>
        <v>7.3167350576712673</v>
      </c>
      <c r="H13" s="24">
        <v>0.15</v>
      </c>
      <c r="I13" s="24">
        <v>1.08</v>
      </c>
      <c r="J13" s="24">
        <f t="shared" si="1"/>
        <v>0.49551140000000005</v>
      </c>
      <c r="K13" s="58"/>
    </row>
    <row r="14" spans="1:11" x14ac:dyDescent="0.3">
      <c r="A14" s="45">
        <v>1560</v>
      </c>
      <c r="B14" s="54"/>
      <c r="C14" s="7">
        <v>0.10319440000000001</v>
      </c>
      <c r="D14" s="7">
        <v>-6.9248117999999996</v>
      </c>
      <c r="E14" s="49">
        <v>0.66923540000000004</v>
      </c>
      <c r="F14" s="22">
        <v>-27.939293199999998</v>
      </c>
      <c r="G14" s="8">
        <f t="shared" si="0"/>
        <v>6.4851910568790556</v>
      </c>
      <c r="H14" s="24">
        <v>8.8500000000000009E-2</v>
      </c>
      <c r="I14" s="24">
        <v>1.0699999999999998</v>
      </c>
      <c r="J14" s="24">
        <f t="shared" si="1"/>
        <v>0.4007645999999998</v>
      </c>
      <c r="K14" s="58"/>
    </row>
    <row r="15" spans="1:11" ht="15" thickBot="1" x14ac:dyDescent="0.35">
      <c r="A15" s="46">
        <v>1563</v>
      </c>
      <c r="B15" s="54"/>
      <c r="C15" s="29">
        <v>8.0208699999999994E-2</v>
      </c>
      <c r="D15" s="29">
        <v>-8.1185008000000014</v>
      </c>
      <c r="E15" s="50">
        <v>0.95877440000000003</v>
      </c>
      <c r="F15" s="30">
        <v>-28.118599599999996</v>
      </c>
      <c r="G15" s="31">
        <f t="shared" si="0"/>
        <v>11.953496316484372</v>
      </c>
      <c r="H15" s="32">
        <v>0.24099999999999999</v>
      </c>
      <c r="I15" s="32">
        <v>1.67</v>
      </c>
      <c r="J15" s="24">
        <f t="shared" si="1"/>
        <v>0.7112255999999999</v>
      </c>
      <c r="K15" s="59"/>
    </row>
    <row r="16" spans="1:11" x14ac:dyDescent="0.3">
      <c r="A16" s="33">
        <v>1683</v>
      </c>
      <c r="B16" s="55" t="s">
        <v>18</v>
      </c>
      <c r="C16" s="34">
        <v>5.7620299999999999E-2</v>
      </c>
      <c r="D16" s="35">
        <v>-1.4894782</v>
      </c>
      <c r="E16" s="34">
        <v>2.4680757</v>
      </c>
      <c r="F16" s="28">
        <v>-27.1360344</v>
      </c>
      <c r="G16" s="36">
        <f>E16/C16</f>
        <v>42.833440645050445</v>
      </c>
      <c r="H16" s="37"/>
      <c r="I16" s="37"/>
      <c r="J16" s="38"/>
    </row>
    <row r="17" spans="1:10" ht="15" thickBot="1" x14ac:dyDescent="0.35">
      <c r="A17" s="39">
        <v>1692</v>
      </c>
      <c r="B17" s="56"/>
      <c r="C17" s="41">
        <v>0.1150858</v>
      </c>
      <c r="D17" s="40">
        <v>0.57540150000000012</v>
      </c>
      <c r="E17" s="41">
        <v>2.4653388999999999</v>
      </c>
      <c r="F17" s="47">
        <v>-27.342506399999998</v>
      </c>
      <c r="G17" s="42">
        <f t="shared" ref="G17" si="2">E17/C17</f>
        <v>21.421747079135738</v>
      </c>
      <c r="H17" s="43"/>
      <c r="I17" s="43"/>
      <c r="J17" s="44"/>
    </row>
    <row r="18" spans="1:10" x14ac:dyDescent="0.3">
      <c r="E18" s="2"/>
      <c r="F18" s="2"/>
      <c r="G18" s="2"/>
    </row>
    <row r="19" spans="1:10" x14ac:dyDescent="0.3">
      <c r="E19" s="2"/>
      <c r="F19" s="2"/>
      <c r="G19" s="2"/>
    </row>
    <row r="20" spans="1:10" x14ac:dyDescent="0.3">
      <c r="E20" s="2"/>
      <c r="F20" s="2"/>
      <c r="G20" s="2"/>
    </row>
    <row r="21" spans="1:10" x14ac:dyDescent="0.3">
      <c r="E21" s="2"/>
      <c r="F21" s="2"/>
      <c r="G21" s="2"/>
    </row>
    <row r="22" spans="1:10" x14ac:dyDescent="0.3">
      <c r="E22" s="2"/>
      <c r="F22" s="2"/>
      <c r="G22" s="2"/>
    </row>
    <row r="23" spans="1:10" x14ac:dyDescent="0.3">
      <c r="E23" s="2"/>
      <c r="F23" s="2"/>
      <c r="G23" s="2"/>
    </row>
    <row r="24" spans="1:10" x14ac:dyDescent="0.3">
      <c r="E24" s="2"/>
      <c r="F24" s="2"/>
      <c r="G24" s="2"/>
    </row>
    <row r="25" spans="1:10" x14ac:dyDescent="0.3">
      <c r="E25" s="2"/>
      <c r="F25" s="2"/>
      <c r="G25" s="2"/>
    </row>
    <row r="26" spans="1:10" x14ac:dyDescent="0.3">
      <c r="E26" s="3"/>
      <c r="F26" s="4"/>
      <c r="G26" s="4"/>
    </row>
    <row r="27" spans="1:10" x14ac:dyDescent="0.3">
      <c r="E27" s="3"/>
      <c r="F27" s="4"/>
      <c r="G27" s="4"/>
    </row>
    <row r="28" spans="1:10" x14ac:dyDescent="0.3">
      <c r="E28" s="3"/>
      <c r="F28" s="4"/>
      <c r="G28" s="4"/>
    </row>
    <row r="29" spans="1:10" x14ac:dyDescent="0.3">
      <c r="E29" s="3"/>
      <c r="F29" s="4"/>
      <c r="G29" s="4"/>
    </row>
    <row r="30" spans="1:10" x14ac:dyDescent="0.3">
      <c r="E30" s="3"/>
      <c r="F30" s="4"/>
      <c r="G30" s="4"/>
    </row>
    <row r="31" spans="1:10" x14ac:dyDescent="0.3">
      <c r="E31" s="3"/>
      <c r="F31" s="4"/>
      <c r="G31" s="4"/>
    </row>
    <row r="32" spans="1:10" x14ac:dyDescent="0.3">
      <c r="E32" s="3"/>
      <c r="F32" s="4"/>
      <c r="G32" s="4"/>
    </row>
    <row r="33" spans="5:7" x14ac:dyDescent="0.3">
      <c r="E33" s="3"/>
      <c r="F33" s="4"/>
      <c r="G33" s="4"/>
    </row>
    <row r="34" spans="5:7" x14ac:dyDescent="0.3">
      <c r="E34" s="3"/>
      <c r="F34" s="4"/>
      <c r="G34" s="4"/>
    </row>
    <row r="35" spans="5:7" x14ac:dyDescent="0.3">
      <c r="E35" s="3"/>
      <c r="F35" s="4"/>
      <c r="G35" s="4"/>
    </row>
  </sheetData>
  <mergeCells count="3">
    <mergeCell ref="B2:B15"/>
    <mergeCell ref="B16:B17"/>
    <mergeCell ref="K2:K1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4A32-D772-44BF-85B0-F9D38CA0362A}">
  <sheetPr>
    <tabColor theme="5"/>
  </sheetPr>
  <dimension ref="A1:Q22"/>
  <sheetViews>
    <sheetView zoomScale="75" zoomScaleNormal="75" workbookViewId="0">
      <selection activeCell="C9" sqref="C9"/>
    </sheetView>
  </sheetViews>
  <sheetFormatPr defaultRowHeight="14.4" x14ac:dyDescent="0.3"/>
  <cols>
    <col min="1" max="1" width="11.88671875" bestFit="1" customWidth="1"/>
    <col min="2" max="2" width="8.88671875" style="17"/>
    <col min="3" max="3" width="9.5546875" bestFit="1" customWidth="1"/>
    <col min="4" max="4" width="9.109375" bestFit="1" customWidth="1"/>
  </cols>
  <sheetData>
    <row r="1" spans="1:17" x14ac:dyDescent="0.3">
      <c r="A1" s="16" t="s">
        <v>0</v>
      </c>
      <c r="B1" s="13" t="s">
        <v>1</v>
      </c>
      <c r="C1" s="5" t="s">
        <v>16</v>
      </c>
      <c r="D1" s="5" t="s">
        <v>2</v>
      </c>
      <c r="E1" s="5" t="s">
        <v>15</v>
      </c>
      <c r="F1" s="5" t="s">
        <v>10</v>
      </c>
      <c r="G1" s="5" t="s">
        <v>11</v>
      </c>
      <c r="H1" s="16" t="s">
        <v>9</v>
      </c>
    </row>
    <row r="2" spans="1:17" x14ac:dyDescent="0.3">
      <c r="A2" s="21">
        <v>1701</v>
      </c>
      <c r="B2" s="19" t="s">
        <v>6</v>
      </c>
      <c r="C2" s="6">
        <v>8.19772E-2</v>
      </c>
      <c r="D2" s="7">
        <v>-2.1541651000000002</v>
      </c>
      <c r="E2" s="10">
        <v>1.7741073999999999</v>
      </c>
      <c r="F2" s="7">
        <v>-27.8252576</v>
      </c>
      <c r="G2" s="8">
        <f>E2/C2</f>
        <v>21.641473482870847</v>
      </c>
      <c r="H2" s="60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21">
        <v>1710</v>
      </c>
      <c r="B3" s="19" t="s">
        <v>7</v>
      </c>
      <c r="C3" s="6">
        <v>6.3003699999999996E-2</v>
      </c>
      <c r="D3" s="7">
        <v>-3.3206552</v>
      </c>
      <c r="E3" s="10">
        <v>1.4372043000000001</v>
      </c>
      <c r="F3" s="7">
        <v>-27.911779199999998</v>
      </c>
      <c r="G3" s="8">
        <f>E3/C3</f>
        <v>22.811426947941158</v>
      </c>
      <c r="H3" s="60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21">
        <v>1728</v>
      </c>
      <c r="B4" s="19" t="s">
        <v>8</v>
      </c>
      <c r="C4" s="6">
        <v>5.3841E-2</v>
      </c>
      <c r="D4" s="7">
        <v>-0.75194889999999992</v>
      </c>
      <c r="E4" s="10">
        <v>2.3720262999999999</v>
      </c>
      <c r="F4" s="7">
        <v>-25.214861599999999</v>
      </c>
      <c r="G4" s="8">
        <f>E4/C4</f>
        <v>44.056133801378131</v>
      </c>
      <c r="H4" s="6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E5" s="2"/>
      <c r="F5" s="2"/>
      <c r="G5" s="2"/>
    </row>
    <row r="6" spans="1:17" x14ac:dyDescent="0.3">
      <c r="E6" s="2"/>
      <c r="F6" s="2"/>
      <c r="G6" s="2"/>
    </row>
    <row r="7" spans="1:17" x14ac:dyDescent="0.3">
      <c r="E7" s="2"/>
      <c r="F7" s="2"/>
      <c r="G7" s="2"/>
    </row>
    <row r="8" spans="1:17" x14ac:dyDescent="0.3">
      <c r="E8" s="2"/>
      <c r="F8" s="2"/>
      <c r="G8" s="2"/>
    </row>
    <row r="9" spans="1:17" x14ac:dyDescent="0.3">
      <c r="E9" s="2"/>
      <c r="F9" s="2"/>
      <c r="G9" s="2"/>
    </row>
    <row r="10" spans="1:17" x14ac:dyDescent="0.3">
      <c r="E10" s="2"/>
      <c r="F10" s="2"/>
      <c r="G10" s="2"/>
    </row>
    <row r="11" spans="1:17" x14ac:dyDescent="0.3">
      <c r="E11" s="2"/>
      <c r="F11" s="2"/>
      <c r="G11" s="2"/>
    </row>
    <row r="12" spans="1:17" x14ac:dyDescent="0.3">
      <c r="E12" s="2"/>
      <c r="F12" s="2"/>
      <c r="G12" s="2"/>
    </row>
    <row r="13" spans="1:17" x14ac:dyDescent="0.3">
      <c r="E13" s="3"/>
      <c r="F13" s="4"/>
      <c r="G13" s="4"/>
    </row>
    <row r="14" spans="1:17" x14ac:dyDescent="0.3">
      <c r="E14" s="3"/>
      <c r="F14" s="4"/>
      <c r="G14" s="4"/>
    </row>
    <row r="15" spans="1:17" x14ac:dyDescent="0.3">
      <c r="E15" s="3"/>
      <c r="F15" s="4"/>
      <c r="G15" s="4"/>
    </row>
    <row r="16" spans="1:17" x14ac:dyDescent="0.3">
      <c r="E16" s="3"/>
      <c r="F16" s="4"/>
      <c r="G16" s="4"/>
    </row>
    <row r="17" spans="5:7" x14ac:dyDescent="0.3">
      <c r="E17" s="3"/>
      <c r="F17" s="4"/>
      <c r="G17" s="4"/>
    </row>
    <row r="18" spans="5:7" x14ac:dyDescent="0.3">
      <c r="E18" s="3"/>
      <c r="F18" s="4"/>
      <c r="G18" s="4"/>
    </row>
    <row r="19" spans="5:7" x14ac:dyDescent="0.3">
      <c r="E19" s="3"/>
      <c r="F19" s="4"/>
      <c r="G19" s="4"/>
    </row>
    <row r="20" spans="5:7" x14ac:dyDescent="0.3">
      <c r="E20" s="3"/>
      <c r="F20" s="4"/>
      <c r="G20" s="4"/>
    </row>
    <row r="21" spans="5:7" x14ac:dyDescent="0.3">
      <c r="E21" s="3"/>
      <c r="F21" s="4"/>
      <c r="G21" s="4"/>
    </row>
    <row r="22" spans="5:7" x14ac:dyDescent="0.3">
      <c r="E22" s="3"/>
      <c r="F22" s="4"/>
      <c r="G22" s="4"/>
    </row>
  </sheetData>
  <mergeCells count="1">
    <mergeCell ref="H2:H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501D-AA6A-41E8-97E3-068416E411E1}">
  <sheetPr>
    <tabColor rgb="FF00B050"/>
  </sheetPr>
  <dimension ref="A1:S81"/>
  <sheetViews>
    <sheetView tabSelected="1" topLeftCell="K1" zoomScale="50" zoomScaleNormal="50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2" width="13.109375" customWidth="1"/>
    <col min="3" max="3" width="9" bestFit="1" customWidth="1"/>
    <col min="4" max="4" width="9.109375" bestFit="1" customWidth="1"/>
    <col min="5" max="6" width="9" bestFit="1" customWidth="1"/>
    <col min="7" max="7" width="9.109375" bestFit="1" customWidth="1"/>
  </cols>
  <sheetData>
    <row r="1" spans="1:19" x14ac:dyDescent="0.3">
      <c r="A1" s="5" t="s">
        <v>0</v>
      </c>
      <c r="B1" s="5" t="s">
        <v>9</v>
      </c>
      <c r="C1" s="5" t="s">
        <v>16</v>
      </c>
      <c r="D1" s="5" t="s">
        <v>2</v>
      </c>
      <c r="E1" s="5" t="s">
        <v>15</v>
      </c>
      <c r="F1" s="5" t="s">
        <v>10</v>
      </c>
      <c r="G1" s="5" t="s">
        <v>11</v>
      </c>
      <c r="H1" s="13" t="s">
        <v>12</v>
      </c>
      <c r="I1" s="13" t="s">
        <v>13</v>
      </c>
      <c r="J1" s="13" t="s">
        <v>14</v>
      </c>
      <c r="K1" s="51" t="s">
        <v>20</v>
      </c>
      <c r="L1" s="1"/>
      <c r="M1" s="1"/>
      <c r="N1" s="1"/>
      <c r="O1" s="1"/>
      <c r="P1" s="1"/>
      <c r="Q1" s="1"/>
      <c r="R1" s="1"/>
      <c r="S1" s="1"/>
    </row>
    <row r="2" spans="1:19" x14ac:dyDescent="0.3">
      <c r="A2" s="27">
        <v>1791</v>
      </c>
      <c r="B2" s="62" t="s">
        <v>19</v>
      </c>
      <c r="C2" s="6">
        <v>8.3464999999999998E-2</v>
      </c>
      <c r="D2" s="7">
        <v>-8.3080867000000005</v>
      </c>
      <c r="E2" s="10">
        <v>0.66923540000000004</v>
      </c>
      <c r="F2" s="7">
        <v>-27.939293199999998</v>
      </c>
      <c r="G2" s="8">
        <f>E2/C2</f>
        <v>8.0181561133409218</v>
      </c>
      <c r="H2" s="24">
        <v>0.32100000000000001</v>
      </c>
      <c r="I2" s="52">
        <v>2.21</v>
      </c>
      <c r="J2" s="24">
        <f t="shared" ref="J2:J10" si="0">I2-E2</f>
        <v>1.5407645999999999</v>
      </c>
      <c r="K2" s="65" t="s">
        <v>21</v>
      </c>
    </row>
    <row r="3" spans="1:19" x14ac:dyDescent="0.3">
      <c r="A3" s="27">
        <v>1794</v>
      </c>
      <c r="B3" s="63"/>
      <c r="C3" s="6">
        <v>7.0812100000000003E-2</v>
      </c>
      <c r="D3" s="7">
        <v>-9.0403497000000002</v>
      </c>
      <c r="E3" s="10">
        <v>0.95877440000000003</v>
      </c>
      <c r="F3" s="7">
        <v>-28.118599599999996</v>
      </c>
      <c r="G3" s="8">
        <f t="shared" ref="G3:G66" si="1">E3/C3</f>
        <v>13.539697311617648</v>
      </c>
      <c r="H3" s="24">
        <v>0.26200000000000001</v>
      </c>
      <c r="I3" s="52">
        <v>2.04</v>
      </c>
      <c r="J3" s="24">
        <f t="shared" si="0"/>
        <v>1.0812256</v>
      </c>
      <c r="K3" s="66"/>
    </row>
    <row r="4" spans="1:19" x14ac:dyDescent="0.3">
      <c r="A4" s="27">
        <v>1797</v>
      </c>
      <c r="B4" s="63"/>
      <c r="C4" s="6">
        <v>0.10806590000000001</v>
      </c>
      <c r="D4" s="7">
        <v>-6.8044398000000008</v>
      </c>
      <c r="E4" s="10">
        <v>1.6296263</v>
      </c>
      <c r="F4" s="7">
        <v>-28.0831324</v>
      </c>
      <c r="G4" s="8">
        <f t="shared" si="1"/>
        <v>15.079930857004845</v>
      </c>
      <c r="H4" s="24">
        <v>0.308</v>
      </c>
      <c r="I4" s="52">
        <v>2.4299999999999997</v>
      </c>
      <c r="J4" s="24">
        <f t="shared" si="0"/>
        <v>0.80037369999999974</v>
      </c>
      <c r="K4" s="66"/>
    </row>
    <row r="5" spans="1:19" x14ac:dyDescent="0.3">
      <c r="A5" s="27">
        <v>1800</v>
      </c>
      <c r="B5" s="63"/>
      <c r="C5" s="6">
        <v>9.3143299999999998E-2</v>
      </c>
      <c r="D5" s="7">
        <v>-8.0332373000000015</v>
      </c>
      <c r="E5" s="10">
        <v>1.2971277999999999</v>
      </c>
      <c r="F5" s="7">
        <v>-28.118599599999996</v>
      </c>
      <c r="G5" s="8">
        <f t="shared" si="1"/>
        <v>13.926152498354686</v>
      </c>
      <c r="H5" s="24">
        <v>0.193</v>
      </c>
      <c r="I5" s="52">
        <v>1.78</v>
      </c>
      <c r="J5" s="24">
        <f t="shared" si="0"/>
        <v>0.48287220000000008</v>
      </c>
      <c r="K5" s="66"/>
    </row>
    <row r="6" spans="1:19" x14ac:dyDescent="0.3">
      <c r="A6" s="26">
        <v>1995</v>
      </c>
      <c r="B6" s="63"/>
      <c r="C6" s="6">
        <v>9.1294799999999995E-2</v>
      </c>
      <c r="D6" s="7">
        <v>-5.5555803000000008</v>
      </c>
      <c r="E6" s="10">
        <v>1.4627608000000001</v>
      </c>
      <c r="F6" s="7">
        <v>-28.290024399999997</v>
      </c>
      <c r="G6" s="8">
        <f t="shared" si="1"/>
        <v>16.022389007917212</v>
      </c>
      <c r="H6" s="24">
        <v>0.70200000000000007</v>
      </c>
      <c r="I6" s="52">
        <v>3.1199999999999997</v>
      </c>
      <c r="J6" s="24">
        <f t="shared" si="0"/>
        <v>1.6572391999999996</v>
      </c>
      <c r="K6" s="66"/>
    </row>
    <row r="7" spans="1:19" ht="16.2" x14ac:dyDescent="0.45">
      <c r="A7" s="26">
        <v>1998</v>
      </c>
      <c r="B7" s="63"/>
      <c r="C7" s="6">
        <v>9.3498700000000004E-2</v>
      </c>
      <c r="D7" s="7">
        <v>-2.5593206000000004</v>
      </c>
      <c r="E7" s="10">
        <v>2.6325362999999999</v>
      </c>
      <c r="F7" s="7">
        <v>-28.3629292</v>
      </c>
      <c r="G7" s="8">
        <f t="shared" si="1"/>
        <v>28.155859921047028</v>
      </c>
      <c r="H7" s="24">
        <v>0.505</v>
      </c>
      <c r="I7" s="52">
        <v>3.17</v>
      </c>
      <c r="J7" s="24">
        <f t="shared" si="0"/>
        <v>0.53746369999999999</v>
      </c>
      <c r="K7" s="66"/>
      <c r="L7" s="23"/>
    </row>
    <row r="8" spans="1:19" x14ac:dyDescent="0.3">
      <c r="A8" s="26">
        <v>2001</v>
      </c>
      <c r="B8" s="63"/>
      <c r="C8" s="6">
        <v>0.1201248</v>
      </c>
      <c r="D8" s="7">
        <v>-2.9816257000000004</v>
      </c>
      <c r="E8" s="10">
        <v>1.9134134</v>
      </c>
      <c r="F8" s="7">
        <v>-27.989538399999997</v>
      </c>
      <c r="G8" s="8">
        <f t="shared" si="1"/>
        <v>15.928545978848664</v>
      </c>
      <c r="H8" s="24">
        <v>0.53099999999999992</v>
      </c>
      <c r="I8" s="52">
        <v>3.88</v>
      </c>
      <c r="J8" s="24">
        <f t="shared" si="0"/>
        <v>1.9665865999999999</v>
      </c>
      <c r="K8" s="66"/>
    </row>
    <row r="9" spans="1:19" x14ac:dyDescent="0.3">
      <c r="A9" s="26">
        <v>2004</v>
      </c>
      <c r="B9" s="63"/>
      <c r="C9" s="6">
        <v>0.1562461</v>
      </c>
      <c r="D9" s="7">
        <v>-0.15388679999999999</v>
      </c>
      <c r="E9" s="10">
        <v>3.3836968000000001</v>
      </c>
      <c r="F9" s="7">
        <v>-28.095939999999999</v>
      </c>
      <c r="G9" s="8">
        <f t="shared" si="1"/>
        <v>21.656200058753466</v>
      </c>
      <c r="H9" s="24">
        <v>0.68300000000000005</v>
      </c>
      <c r="I9" s="52">
        <v>4.8599999999999994</v>
      </c>
      <c r="J9" s="24">
        <f t="shared" si="0"/>
        <v>1.4763031999999994</v>
      </c>
      <c r="K9" s="66"/>
    </row>
    <row r="10" spans="1:19" x14ac:dyDescent="0.3">
      <c r="A10" s="26">
        <v>2007</v>
      </c>
      <c r="B10" s="63"/>
      <c r="C10" s="6">
        <v>0.1394464</v>
      </c>
      <c r="D10" s="7">
        <v>-2.1350093000000001</v>
      </c>
      <c r="E10" s="10">
        <v>3.9389251999999999</v>
      </c>
      <c r="F10" s="7">
        <v>-27.416152</v>
      </c>
      <c r="G10" s="8">
        <f t="shared" si="1"/>
        <v>28.246876219106408</v>
      </c>
      <c r="H10" s="24">
        <v>0.48299999999999998</v>
      </c>
      <c r="I10" s="52">
        <v>4</v>
      </c>
      <c r="J10" s="24">
        <f t="shared" si="0"/>
        <v>6.1074800000000096E-2</v>
      </c>
      <c r="K10" s="66"/>
    </row>
    <row r="11" spans="1:19" x14ac:dyDescent="0.3">
      <c r="A11" s="26">
        <v>2010</v>
      </c>
      <c r="B11" s="63"/>
      <c r="C11" s="6">
        <v>0.14407610000000001</v>
      </c>
      <c r="D11" s="7">
        <v>-2.4239021000000003</v>
      </c>
      <c r="E11" s="10">
        <v>5.8452057000000002</v>
      </c>
      <c r="F11" s="7">
        <v>-27.443737599999999</v>
      </c>
      <c r="G11" s="8">
        <f t="shared" si="1"/>
        <v>40.570265991375386</v>
      </c>
      <c r="H11" s="24">
        <v>0.63600000000000001</v>
      </c>
      <c r="I11" s="52">
        <v>3.36</v>
      </c>
      <c r="J11" s="24">
        <v>0</v>
      </c>
      <c r="K11" s="66"/>
    </row>
    <row r="12" spans="1:19" x14ac:dyDescent="0.3">
      <c r="A12" s="26">
        <v>2013</v>
      </c>
      <c r="B12" s="63"/>
      <c r="C12" s="6">
        <v>0.16754379999999999</v>
      </c>
      <c r="D12" s="7">
        <v>0.67619929999999995</v>
      </c>
      <c r="E12" s="10">
        <v>3.3828154000000001</v>
      </c>
      <c r="F12" s="7">
        <v>-27.9905236</v>
      </c>
      <c r="G12" s="8">
        <f t="shared" si="1"/>
        <v>20.190633135932217</v>
      </c>
      <c r="H12" s="24">
        <v>0.88200000000000001</v>
      </c>
      <c r="I12" s="52">
        <v>3.4099999999999997</v>
      </c>
      <c r="J12" s="24">
        <f>I12-E12</f>
        <v>2.7184599999999559E-2</v>
      </c>
      <c r="K12" s="66"/>
    </row>
    <row r="13" spans="1:19" x14ac:dyDescent="0.3">
      <c r="A13" s="26">
        <v>2016</v>
      </c>
      <c r="B13" s="63"/>
      <c r="C13" s="6">
        <v>0.19008449999999999</v>
      </c>
      <c r="D13" s="7">
        <v>0.61471739999999997</v>
      </c>
      <c r="E13" s="11"/>
      <c r="F13" s="7">
        <v>-27.339306399999998</v>
      </c>
      <c r="G13" s="8">
        <f t="shared" si="1"/>
        <v>0</v>
      </c>
      <c r="H13" s="24">
        <v>0.70800000000000007</v>
      </c>
      <c r="I13" s="52">
        <v>3.15</v>
      </c>
      <c r="J13" s="24">
        <f>I13-E13</f>
        <v>3.15</v>
      </c>
      <c r="K13" s="66"/>
    </row>
    <row r="14" spans="1:19" x14ac:dyDescent="0.3">
      <c r="A14" s="26">
        <v>2019</v>
      </c>
      <c r="B14" s="63"/>
      <c r="C14" s="6">
        <v>0.17302000000000001</v>
      </c>
      <c r="D14" s="7">
        <v>0.84754229999999997</v>
      </c>
      <c r="E14" s="10">
        <v>4.0336021000000004</v>
      </c>
      <c r="F14" s="7">
        <v>-27.800379999999997</v>
      </c>
      <c r="G14" s="8">
        <f t="shared" si="1"/>
        <v>23.31292393942897</v>
      </c>
      <c r="H14" s="24">
        <v>0.80599999999999994</v>
      </c>
      <c r="I14" s="52">
        <v>2.74</v>
      </c>
      <c r="J14" s="24">
        <v>0</v>
      </c>
      <c r="K14" s="66"/>
    </row>
    <row r="15" spans="1:19" x14ac:dyDescent="0.3">
      <c r="A15" s="26">
        <v>2022</v>
      </c>
      <c r="B15" s="63"/>
      <c r="C15" s="6">
        <v>0.15265809999999999</v>
      </c>
      <c r="D15" s="7">
        <v>0.91708740000000022</v>
      </c>
      <c r="E15" s="10">
        <v>3.3582652</v>
      </c>
      <c r="F15" s="7">
        <v>-28.044709599999997</v>
      </c>
      <c r="G15" s="8">
        <f t="shared" si="1"/>
        <v>21.998604725199648</v>
      </c>
      <c r="H15" s="24">
        <v>1.5</v>
      </c>
      <c r="I15" s="52">
        <v>2.91</v>
      </c>
      <c r="J15" s="24">
        <v>0</v>
      </c>
      <c r="K15" s="66"/>
    </row>
    <row r="16" spans="1:19" x14ac:dyDescent="0.3">
      <c r="A16" s="26">
        <v>2025</v>
      </c>
      <c r="B16" s="63"/>
      <c r="C16" s="6">
        <v>0.16500139999999999</v>
      </c>
      <c r="D16" s="7">
        <v>0.46353239999999984</v>
      </c>
      <c r="E16" s="10">
        <v>3.1276571</v>
      </c>
      <c r="F16" s="7">
        <v>-28.049635599999998</v>
      </c>
      <c r="G16" s="8">
        <f t="shared" si="1"/>
        <v>18.955336742597336</v>
      </c>
      <c r="H16" s="24">
        <v>1.3299999999999998</v>
      </c>
      <c r="I16" s="52">
        <v>2.62</v>
      </c>
      <c r="J16" s="24">
        <v>0</v>
      </c>
      <c r="K16" s="66"/>
    </row>
    <row r="17" spans="1:11" x14ac:dyDescent="0.3">
      <c r="A17" s="26">
        <v>2028</v>
      </c>
      <c r="B17" s="63"/>
      <c r="C17" s="6">
        <v>0.16772680000000001</v>
      </c>
      <c r="D17" s="7">
        <v>0.68224670000000009</v>
      </c>
      <c r="E17" s="10">
        <v>2.8613301999999998</v>
      </c>
      <c r="F17" s="7">
        <v>-28.283127999999998</v>
      </c>
      <c r="G17" s="8">
        <f t="shared" si="1"/>
        <v>17.059469327501624</v>
      </c>
      <c r="H17" s="24">
        <v>1.0699999999999998</v>
      </c>
      <c r="I17" s="52">
        <v>2.52</v>
      </c>
      <c r="J17" s="24">
        <v>0</v>
      </c>
      <c r="K17" s="66"/>
    </row>
    <row r="18" spans="1:11" x14ac:dyDescent="0.3">
      <c r="A18" s="26">
        <v>2031</v>
      </c>
      <c r="B18" s="63"/>
      <c r="C18" s="6">
        <v>0.14354529999999999</v>
      </c>
      <c r="D18" s="7">
        <v>0.9987273000000001</v>
      </c>
      <c r="E18" s="10">
        <v>2.4141506000000001</v>
      </c>
      <c r="F18" s="7">
        <v>-28.147170399999997</v>
      </c>
      <c r="G18" s="8">
        <f t="shared" si="1"/>
        <v>16.818040019422444</v>
      </c>
      <c r="H18" s="24">
        <v>0.63800000000000001</v>
      </c>
      <c r="I18" s="52">
        <v>2.2399999999999998</v>
      </c>
      <c r="J18" s="24">
        <v>0</v>
      </c>
      <c r="K18" s="66"/>
    </row>
    <row r="19" spans="1:11" x14ac:dyDescent="0.3">
      <c r="A19" s="26">
        <v>2034</v>
      </c>
      <c r="B19" s="63"/>
      <c r="C19" s="6">
        <v>0.15264730000000001</v>
      </c>
      <c r="D19" s="7">
        <v>0.48167459999999984</v>
      </c>
      <c r="E19" s="10">
        <v>2.8595820000000001</v>
      </c>
      <c r="F19" s="7">
        <v>-27.918603999999998</v>
      </c>
      <c r="G19" s="8">
        <f t="shared" si="1"/>
        <v>18.733262887715668</v>
      </c>
      <c r="H19" s="24">
        <v>0.84299999999999997</v>
      </c>
      <c r="I19" s="52">
        <v>2.27</v>
      </c>
      <c r="J19" s="24">
        <v>0</v>
      </c>
      <c r="K19" s="66"/>
    </row>
    <row r="20" spans="1:11" x14ac:dyDescent="0.3">
      <c r="A20" s="26">
        <v>2037</v>
      </c>
      <c r="B20" s="63"/>
      <c r="C20" s="6">
        <v>0.13603119999999999</v>
      </c>
      <c r="D20" s="7">
        <v>0.4131374000000001</v>
      </c>
      <c r="E20" s="10">
        <v>2.5131139</v>
      </c>
      <c r="F20" s="7">
        <v>-27.928456000000001</v>
      </c>
      <c r="G20" s="8">
        <f t="shared" si="1"/>
        <v>18.474540399555398</v>
      </c>
      <c r="H20" s="24">
        <v>1.76</v>
      </c>
      <c r="I20" s="52">
        <v>2.21</v>
      </c>
      <c r="J20" s="24">
        <v>0</v>
      </c>
      <c r="K20" s="66"/>
    </row>
    <row r="21" spans="1:11" x14ac:dyDescent="0.3">
      <c r="A21" s="26">
        <v>2040</v>
      </c>
      <c r="B21" s="63"/>
      <c r="C21" s="6">
        <v>0.1343714</v>
      </c>
      <c r="D21" s="7">
        <v>0.98360880000000006</v>
      </c>
      <c r="E21" s="10">
        <v>2.3273073000000002</v>
      </c>
      <c r="F21" s="7">
        <v>-27.683141199999998</v>
      </c>
      <c r="G21" s="8">
        <f t="shared" si="1"/>
        <v>17.31996019986396</v>
      </c>
      <c r="H21" s="24">
        <v>0.65900000000000003</v>
      </c>
      <c r="I21" s="52">
        <v>2.48</v>
      </c>
      <c r="J21" s="24">
        <f>I21-E21</f>
        <v>0.15269269999999979</v>
      </c>
      <c r="K21" s="66"/>
    </row>
    <row r="22" spans="1:11" x14ac:dyDescent="0.3">
      <c r="A22" s="26">
        <v>2043</v>
      </c>
      <c r="B22" s="63"/>
      <c r="C22" s="6">
        <v>0.12371450000000001</v>
      </c>
      <c r="D22" s="7">
        <v>0.34258440000000001</v>
      </c>
      <c r="E22" s="10">
        <v>2.1266875999999999</v>
      </c>
      <c r="F22" s="7">
        <v>-27.689052399999998</v>
      </c>
      <c r="G22" s="8">
        <f t="shared" si="1"/>
        <v>17.19028569811946</v>
      </c>
      <c r="H22" s="24">
        <v>0.47699999999999998</v>
      </c>
      <c r="I22" s="52">
        <v>2.71</v>
      </c>
      <c r="J22" s="24">
        <f>I22-E22</f>
        <v>0.58331240000000006</v>
      </c>
      <c r="K22" s="66"/>
    </row>
    <row r="23" spans="1:11" x14ac:dyDescent="0.3">
      <c r="A23" s="26">
        <v>2046</v>
      </c>
      <c r="B23" s="63"/>
      <c r="C23" s="6">
        <v>0.14705260000000001</v>
      </c>
      <c r="D23" s="7">
        <v>0.4988089</v>
      </c>
      <c r="E23" s="10">
        <v>1.7697848</v>
      </c>
      <c r="F23" s="7">
        <v>-27.963923199999996</v>
      </c>
      <c r="G23" s="8">
        <f t="shared" si="1"/>
        <v>12.03504596314516</v>
      </c>
      <c r="H23" s="24">
        <v>0.58299999999999996</v>
      </c>
      <c r="I23" s="52">
        <v>2.73</v>
      </c>
      <c r="J23" s="24">
        <f>I23-E23</f>
        <v>0.96021519999999994</v>
      </c>
      <c r="K23" s="66"/>
    </row>
    <row r="24" spans="1:11" x14ac:dyDescent="0.3">
      <c r="A24" s="26">
        <v>2049</v>
      </c>
      <c r="B24" s="63"/>
      <c r="C24" s="6">
        <v>0.13378789999999999</v>
      </c>
      <c r="D24" s="7">
        <v>0.50787999999999989</v>
      </c>
      <c r="E24" s="10">
        <v>3.4815054000000001</v>
      </c>
      <c r="F24" s="7">
        <v>-26.903847999999996</v>
      </c>
      <c r="G24" s="8">
        <f t="shared" si="1"/>
        <v>26.022573042853654</v>
      </c>
      <c r="H24" s="24">
        <v>0.56899999999999995</v>
      </c>
      <c r="I24" s="52">
        <v>2.7</v>
      </c>
      <c r="J24" s="24">
        <v>0</v>
      </c>
      <c r="K24" s="66"/>
    </row>
    <row r="25" spans="1:11" x14ac:dyDescent="0.3">
      <c r="A25" s="26">
        <v>2052</v>
      </c>
      <c r="B25" s="63"/>
      <c r="C25" s="9"/>
      <c r="D25" s="8"/>
      <c r="E25" s="10">
        <v>2.3121103000000001</v>
      </c>
      <c r="F25" s="7">
        <v>-27.669348399999997</v>
      </c>
      <c r="G25" s="8"/>
      <c r="H25" s="24">
        <v>0.53699999999999992</v>
      </c>
      <c r="I25" s="52">
        <v>2.9000000000000004</v>
      </c>
      <c r="J25" s="24">
        <f t="shared" ref="J25:J30" si="2">I25-E25</f>
        <v>0.58788970000000029</v>
      </c>
      <c r="K25" s="66"/>
    </row>
    <row r="26" spans="1:11" x14ac:dyDescent="0.3">
      <c r="A26" s="26">
        <v>2055</v>
      </c>
      <c r="B26" s="63"/>
      <c r="C26" s="6">
        <v>0.1461778</v>
      </c>
      <c r="D26" s="7">
        <v>0.49376939999999991</v>
      </c>
      <c r="E26" s="10">
        <v>2.2292768000000001</v>
      </c>
      <c r="F26" s="7">
        <v>-27.836832399999999</v>
      </c>
      <c r="G26" s="8">
        <f t="shared" si="1"/>
        <v>15.250447058308444</v>
      </c>
      <c r="H26" s="24">
        <v>0.42300000000000004</v>
      </c>
      <c r="I26" s="52">
        <v>3.71</v>
      </c>
      <c r="J26" s="24">
        <f t="shared" si="2"/>
        <v>1.4807231999999999</v>
      </c>
      <c r="K26" s="66"/>
    </row>
    <row r="27" spans="1:11" x14ac:dyDescent="0.3">
      <c r="A27" s="26">
        <v>2058</v>
      </c>
      <c r="B27" s="63"/>
      <c r="C27" s="6">
        <v>0.1097476</v>
      </c>
      <c r="D27" s="7">
        <v>0.6657075600000002</v>
      </c>
      <c r="E27" s="10">
        <v>2.5197126000000001</v>
      </c>
      <c r="F27" s="7">
        <v>-26.365928799999999</v>
      </c>
      <c r="G27" s="8">
        <f t="shared" si="1"/>
        <v>22.959159015778024</v>
      </c>
      <c r="H27" s="24">
        <v>0.48900000000000005</v>
      </c>
      <c r="I27" s="52">
        <v>3.7900000000000005</v>
      </c>
      <c r="J27" s="24">
        <f t="shared" si="2"/>
        <v>1.2702874000000004</v>
      </c>
      <c r="K27" s="66"/>
    </row>
    <row r="28" spans="1:11" x14ac:dyDescent="0.3">
      <c r="A28" s="26">
        <v>2061</v>
      </c>
      <c r="B28" s="63"/>
      <c r="C28" s="6">
        <v>0.1218101</v>
      </c>
      <c r="D28" s="7">
        <v>0.55844129999999992</v>
      </c>
      <c r="E28" s="10">
        <v>2.9960631000000002</v>
      </c>
      <c r="F28" s="7">
        <v>-27.087095199999997</v>
      </c>
      <c r="G28" s="8">
        <f t="shared" si="1"/>
        <v>24.596179627140934</v>
      </c>
      <c r="H28" s="24">
        <v>0.42</v>
      </c>
      <c r="I28" s="52">
        <v>3.27</v>
      </c>
      <c r="J28" s="24">
        <f t="shared" si="2"/>
        <v>0.27393689999999982</v>
      </c>
      <c r="K28" s="66"/>
    </row>
    <row r="29" spans="1:11" x14ac:dyDescent="0.3">
      <c r="A29" s="26">
        <v>2064</v>
      </c>
      <c r="B29" s="63"/>
      <c r="C29" s="6">
        <v>0.1339381</v>
      </c>
      <c r="D29" s="7">
        <v>0.6396720600000001</v>
      </c>
      <c r="E29" s="10">
        <v>3.0666823999999999</v>
      </c>
      <c r="F29" s="7">
        <v>-27.893974</v>
      </c>
      <c r="G29" s="8">
        <f t="shared" si="1"/>
        <v>22.896266260309798</v>
      </c>
      <c r="H29" s="24">
        <v>0.41799999999999998</v>
      </c>
      <c r="I29" s="52">
        <v>3.5999999999999996</v>
      </c>
      <c r="J29" s="24">
        <f t="shared" si="2"/>
        <v>0.53331759999999973</v>
      </c>
      <c r="K29" s="66"/>
    </row>
    <row r="30" spans="1:11" x14ac:dyDescent="0.3">
      <c r="A30" s="26">
        <v>2067</v>
      </c>
      <c r="B30" s="63"/>
      <c r="C30" s="6">
        <v>0.1126861</v>
      </c>
      <c r="D30" s="7">
        <v>0.37306853999999995</v>
      </c>
      <c r="E30" s="10">
        <v>2.4516398000000001</v>
      </c>
      <c r="F30" s="7">
        <v>-27.535361200000001</v>
      </c>
      <c r="G30" s="8">
        <f t="shared" si="1"/>
        <v>21.75636391711134</v>
      </c>
      <c r="H30" s="24">
        <v>0.378</v>
      </c>
      <c r="I30" s="52">
        <v>2.94</v>
      </c>
      <c r="J30" s="24">
        <f t="shared" si="2"/>
        <v>0.4883601999999998</v>
      </c>
      <c r="K30" s="66"/>
    </row>
    <row r="31" spans="1:11" x14ac:dyDescent="0.3">
      <c r="A31" s="26">
        <v>2070</v>
      </c>
      <c r="B31" s="63"/>
      <c r="C31" s="6">
        <v>0.1078175</v>
      </c>
      <c r="D31" s="7">
        <v>0.18977862000000006</v>
      </c>
      <c r="E31" s="10">
        <v>2.9065623999999999</v>
      </c>
      <c r="F31" s="7">
        <v>-27.796439199999998</v>
      </c>
      <c r="G31" s="8">
        <f t="shared" si="1"/>
        <v>26.958169128388249</v>
      </c>
      <c r="H31" s="24">
        <v>0.44600000000000006</v>
      </c>
      <c r="I31" s="52">
        <v>2.5</v>
      </c>
      <c r="J31" s="24">
        <v>0</v>
      </c>
      <c r="K31" s="66"/>
    </row>
    <row r="32" spans="1:11" x14ac:dyDescent="0.3">
      <c r="A32" s="26">
        <v>2073</v>
      </c>
      <c r="B32" s="63"/>
      <c r="C32" s="6">
        <v>0.1091549</v>
      </c>
      <c r="D32" s="7">
        <v>0.40951823999999998</v>
      </c>
      <c r="E32" s="10">
        <v>2.6448212</v>
      </c>
      <c r="F32" s="7">
        <v>-27.881166399999998</v>
      </c>
      <c r="G32" s="8">
        <f t="shared" si="1"/>
        <v>24.229981430059485</v>
      </c>
      <c r="H32" s="24">
        <v>0.42900000000000005</v>
      </c>
      <c r="I32" s="52">
        <v>2.78</v>
      </c>
      <c r="J32" s="24">
        <f>I32-E32</f>
        <v>0.13517879999999982</v>
      </c>
      <c r="K32" s="66"/>
    </row>
    <row r="33" spans="1:11" x14ac:dyDescent="0.3">
      <c r="A33" s="26">
        <v>2076</v>
      </c>
      <c r="B33" s="63"/>
      <c r="C33" s="6">
        <v>8.9813500000000004E-2</v>
      </c>
      <c r="D33" s="7">
        <v>0.60218094</v>
      </c>
      <c r="E33" s="10">
        <v>2.0399620999999999</v>
      </c>
      <c r="F33" s="7">
        <v>-28.388544399999997</v>
      </c>
      <c r="G33" s="8">
        <f t="shared" si="1"/>
        <v>22.713312586637866</v>
      </c>
      <c r="H33" s="24">
        <v>0.58299999999999996</v>
      </c>
      <c r="I33" s="52">
        <v>2.8000000000000003</v>
      </c>
      <c r="J33" s="24">
        <f>I33-E33</f>
        <v>0.76003790000000038</v>
      </c>
      <c r="K33" s="66"/>
    </row>
    <row r="34" spans="1:11" x14ac:dyDescent="0.3">
      <c r="A34" s="26">
        <v>2079</v>
      </c>
      <c r="B34" s="63"/>
      <c r="C34" s="6">
        <v>0.1002099</v>
      </c>
      <c r="D34" s="7">
        <v>3.5648460000000048E-2</v>
      </c>
      <c r="E34" s="10">
        <v>2.7562072999999998</v>
      </c>
      <c r="F34" s="7">
        <v>-28.355047599999999</v>
      </c>
      <c r="G34" s="8">
        <f t="shared" si="1"/>
        <v>27.504341387427786</v>
      </c>
      <c r="H34" s="24">
        <v>0.70800000000000007</v>
      </c>
      <c r="I34" s="52">
        <v>3.36</v>
      </c>
      <c r="J34" s="24">
        <f>I34-E34</f>
        <v>0.60379270000000007</v>
      </c>
      <c r="K34" s="66"/>
    </row>
    <row r="35" spans="1:11" x14ac:dyDescent="0.3">
      <c r="A35" s="26">
        <v>2082</v>
      </c>
      <c r="B35" s="63"/>
      <c r="C35" s="6">
        <v>0.105785</v>
      </c>
      <c r="D35" s="7">
        <v>0.30225198000000003</v>
      </c>
      <c r="E35" s="10">
        <v>2.7894675000000002</v>
      </c>
      <c r="F35" s="7">
        <v>-28.580658399999997</v>
      </c>
      <c r="G35" s="8">
        <f t="shared" si="1"/>
        <v>26.369215862362338</v>
      </c>
      <c r="H35" s="24">
        <v>0.95600000000000007</v>
      </c>
      <c r="I35" s="52">
        <v>3.2</v>
      </c>
      <c r="J35" s="24">
        <f>I35-E35</f>
        <v>0.41053249999999997</v>
      </c>
      <c r="K35" s="66"/>
    </row>
    <row r="36" spans="1:11" x14ac:dyDescent="0.3">
      <c r="A36" s="26">
        <v>2085</v>
      </c>
      <c r="B36" s="63"/>
      <c r="C36" s="6">
        <v>0.10995340000000001</v>
      </c>
      <c r="D36" s="7">
        <v>0.43034664000000006</v>
      </c>
      <c r="E36" s="10">
        <v>3.3577905000000001</v>
      </c>
      <c r="F36" s="7">
        <v>-28.332388000000002</v>
      </c>
      <c r="G36" s="8">
        <f t="shared" si="1"/>
        <v>30.538305318434901</v>
      </c>
      <c r="H36" s="24">
        <v>1.06</v>
      </c>
      <c r="I36" s="52">
        <v>2.5100000000000002</v>
      </c>
      <c r="J36" s="24">
        <v>0</v>
      </c>
      <c r="K36" s="66"/>
    </row>
    <row r="37" spans="1:11" x14ac:dyDescent="0.3">
      <c r="A37" s="26">
        <v>2088</v>
      </c>
      <c r="B37" s="63"/>
      <c r="C37" s="6">
        <v>0.14097100000000001</v>
      </c>
      <c r="D37" s="7">
        <v>-2.0588219999999935E-2</v>
      </c>
      <c r="E37" s="10">
        <v>3.2263020999999998</v>
      </c>
      <c r="F37" s="7">
        <v>-28.285098399999999</v>
      </c>
      <c r="G37" s="8">
        <f t="shared" si="1"/>
        <v>22.886282285008971</v>
      </c>
      <c r="H37" s="24">
        <v>1.1599999999999999</v>
      </c>
      <c r="I37" s="52">
        <v>2.5299999999999998</v>
      </c>
      <c r="J37" s="24">
        <v>0</v>
      </c>
      <c r="K37" s="66"/>
    </row>
    <row r="38" spans="1:11" x14ac:dyDescent="0.3">
      <c r="A38" s="26">
        <v>2091</v>
      </c>
      <c r="B38" s="63"/>
      <c r="C38" s="6">
        <v>0.1293242</v>
      </c>
      <c r="D38" s="7">
        <v>-0.51942840000000001</v>
      </c>
      <c r="E38" s="10">
        <v>2.8248842000000001</v>
      </c>
      <c r="F38" s="7">
        <v>-28.020079599999999</v>
      </c>
      <c r="G38" s="8">
        <f t="shared" si="1"/>
        <v>21.843430695879039</v>
      </c>
      <c r="H38" s="24">
        <v>1.17</v>
      </c>
      <c r="I38" s="52">
        <v>2.56</v>
      </c>
      <c r="J38" s="24">
        <v>0</v>
      </c>
      <c r="K38" s="66"/>
    </row>
    <row r="39" spans="1:11" x14ac:dyDescent="0.3">
      <c r="A39" s="26">
        <v>2094</v>
      </c>
      <c r="B39" s="63"/>
      <c r="C39" s="6">
        <v>8.5418300000000003E-2</v>
      </c>
      <c r="D39" s="7">
        <v>-1.1692744800000001</v>
      </c>
      <c r="E39" s="10">
        <v>2.4485239000000001</v>
      </c>
      <c r="F39" s="7">
        <v>-28.433863599999999</v>
      </c>
      <c r="G39" s="8">
        <f t="shared" si="1"/>
        <v>28.665097525939991</v>
      </c>
      <c r="H39" s="24">
        <v>1.3</v>
      </c>
      <c r="I39" s="52">
        <v>2.77</v>
      </c>
      <c r="J39" s="24">
        <f>I39-E39</f>
        <v>0.32147609999999993</v>
      </c>
      <c r="K39" s="66"/>
    </row>
    <row r="40" spans="1:11" x14ac:dyDescent="0.3">
      <c r="A40" s="26">
        <v>2097</v>
      </c>
      <c r="B40" s="63"/>
      <c r="C40" s="6">
        <v>0.11664910000000001</v>
      </c>
      <c r="D40" s="7">
        <v>-0.58399643999999995</v>
      </c>
      <c r="E40" s="10">
        <v>2.6174137000000002</v>
      </c>
      <c r="F40" s="7">
        <v>-28.276231599999999</v>
      </c>
      <c r="G40" s="8">
        <f t="shared" si="1"/>
        <v>22.438353146316604</v>
      </c>
      <c r="H40" s="24">
        <v>1.69</v>
      </c>
      <c r="I40" s="52">
        <v>2.77</v>
      </c>
      <c r="J40" s="24">
        <f>I40-E40</f>
        <v>0.15258629999999984</v>
      </c>
      <c r="K40" s="66"/>
    </row>
    <row r="41" spans="1:11" x14ac:dyDescent="0.3">
      <c r="A41" s="26">
        <v>2100</v>
      </c>
      <c r="B41" s="63"/>
      <c r="C41" s="7">
        <v>8.2985199999999995E-2</v>
      </c>
      <c r="D41" s="7">
        <v>-1.7368483800000001</v>
      </c>
      <c r="E41" s="10">
        <v>2.0515333</v>
      </c>
      <c r="F41" s="7">
        <v>-28.646666799999998</v>
      </c>
      <c r="G41" s="8">
        <f t="shared" si="1"/>
        <v>24.721676877322704</v>
      </c>
      <c r="H41" s="24">
        <v>1.02</v>
      </c>
      <c r="I41" s="52">
        <v>2.3800000000000003</v>
      </c>
      <c r="J41" s="24">
        <f>I41-E41</f>
        <v>0.32846670000000033</v>
      </c>
      <c r="K41" s="66"/>
    </row>
    <row r="42" spans="1:11" x14ac:dyDescent="0.3">
      <c r="A42" s="26">
        <v>2103</v>
      </c>
      <c r="B42" s="63"/>
      <c r="C42" s="7">
        <v>4.8449399999999997E-2</v>
      </c>
      <c r="D42" s="7">
        <v>-2.6043512400000002</v>
      </c>
      <c r="E42" s="10">
        <v>1.9241569999999999</v>
      </c>
      <c r="F42" s="7">
        <v>-28.630903599999996</v>
      </c>
      <c r="G42" s="8">
        <f t="shared" si="1"/>
        <v>39.714774589571803</v>
      </c>
      <c r="H42" s="24">
        <v>1.3599999999999999</v>
      </c>
      <c r="I42" s="52">
        <v>2.4299999999999997</v>
      </c>
      <c r="J42" s="24">
        <f>I42-E42</f>
        <v>0.50584299999999982</v>
      </c>
      <c r="K42" s="66"/>
    </row>
    <row r="43" spans="1:11" x14ac:dyDescent="0.3">
      <c r="A43" s="26">
        <v>2106</v>
      </c>
      <c r="B43" s="63"/>
      <c r="C43" s="7">
        <v>8.6833099999999996E-2</v>
      </c>
      <c r="D43" s="7">
        <v>-1.2452981400000001</v>
      </c>
      <c r="E43" s="10">
        <v>2.1762926</v>
      </c>
      <c r="F43" s="7">
        <v>-28.527457600000002</v>
      </c>
      <c r="G43" s="8">
        <f t="shared" si="1"/>
        <v>25.062937981023367</v>
      </c>
      <c r="H43" s="24">
        <v>1.35</v>
      </c>
      <c r="I43" s="52">
        <v>2.0500000000000003</v>
      </c>
      <c r="J43" s="24">
        <v>0</v>
      </c>
      <c r="K43" s="66"/>
    </row>
    <row r="44" spans="1:11" x14ac:dyDescent="0.3">
      <c r="A44" s="26">
        <v>2109</v>
      </c>
      <c r="B44" s="63"/>
      <c r="C44" s="7">
        <v>6.8757399999999996E-2</v>
      </c>
      <c r="D44" s="7">
        <v>-1.8951442199999999</v>
      </c>
      <c r="E44" s="10">
        <v>2.1228813999999998</v>
      </c>
      <c r="F44" s="7">
        <v>-28.4240116</v>
      </c>
      <c r="G44" s="8">
        <f t="shared" si="1"/>
        <v>30.87495164156876</v>
      </c>
      <c r="H44" s="24">
        <v>1.4000000000000001</v>
      </c>
      <c r="I44" s="52">
        <v>1.9900000000000002</v>
      </c>
      <c r="J44" s="24">
        <v>0</v>
      </c>
      <c r="K44" s="66"/>
    </row>
    <row r="45" spans="1:11" x14ac:dyDescent="0.3">
      <c r="A45" s="27">
        <v>2130</v>
      </c>
      <c r="B45" s="63"/>
      <c r="C45" s="7">
        <v>4.1222799999999997E-2</v>
      </c>
      <c r="D45" s="7">
        <v>-0.98702597999999997</v>
      </c>
      <c r="E45" s="10">
        <v>1.6646129000000001</v>
      </c>
      <c r="F45" s="7">
        <v>-28.474256799999999</v>
      </c>
      <c r="G45" s="8">
        <f t="shared" si="1"/>
        <v>40.380879028110662</v>
      </c>
      <c r="H45" s="24">
        <v>7.07</v>
      </c>
      <c r="I45" s="52">
        <v>2.42</v>
      </c>
      <c r="J45" s="24">
        <f>I45-E45</f>
        <v>0.75538709999999987</v>
      </c>
      <c r="K45" s="66"/>
    </row>
    <row r="46" spans="1:11" x14ac:dyDescent="0.3">
      <c r="A46" s="27">
        <v>2133</v>
      </c>
      <c r="B46" s="63"/>
      <c r="C46" s="7">
        <v>6.0274599999999998E-2</v>
      </c>
      <c r="D46" s="7">
        <v>-1.37755848</v>
      </c>
      <c r="E46" s="10">
        <v>1.8009005</v>
      </c>
      <c r="F46" s="7">
        <v>-28.303817200000001</v>
      </c>
      <c r="G46" s="8">
        <f t="shared" si="1"/>
        <v>29.878265471691229</v>
      </c>
      <c r="H46" s="24">
        <v>7.6300000000000008</v>
      </c>
      <c r="I46" s="52">
        <v>2.25</v>
      </c>
      <c r="J46" s="24">
        <f>I46-E46</f>
        <v>0.44909949999999998</v>
      </c>
      <c r="K46" s="66"/>
    </row>
    <row r="47" spans="1:11" x14ac:dyDescent="0.3">
      <c r="A47" s="27">
        <v>2136</v>
      </c>
      <c r="B47" s="63"/>
      <c r="C47" s="7">
        <v>4.9933100000000001E-2</v>
      </c>
      <c r="D47" s="7">
        <v>-2.8136766600000001</v>
      </c>
      <c r="E47" s="10">
        <v>2.3974685</v>
      </c>
      <c r="F47" s="7">
        <v>-29.192467599999997</v>
      </c>
      <c r="G47" s="8">
        <f t="shared" si="1"/>
        <v>48.01361221314118</v>
      </c>
      <c r="H47" s="24"/>
      <c r="I47" s="52"/>
      <c r="J47" s="24"/>
      <c r="K47" s="66"/>
    </row>
    <row r="48" spans="1:11" x14ac:dyDescent="0.3">
      <c r="A48" s="27">
        <v>2139</v>
      </c>
      <c r="B48" s="63"/>
      <c r="C48" s="8">
        <v>3.0327400000000001E-2</v>
      </c>
      <c r="D48" s="7">
        <v>-4.2810374400000004</v>
      </c>
      <c r="E48" s="10">
        <v>2.0750625999999999</v>
      </c>
      <c r="F48" s="7">
        <v>-29.172763599999996</v>
      </c>
      <c r="G48" s="8">
        <f t="shared" si="1"/>
        <v>68.422040794792821</v>
      </c>
      <c r="H48" s="24">
        <v>3.91</v>
      </c>
      <c r="I48" s="52">
        <v>1.92</v>
      </c>
      <c r="J48" s="24">
        <v>0</v>
      </c>
      <c r="K48" s="66"/>
    </row>
    <row r="49" spans="1:11" x14ac:dyDescent="0.3">
      <c r="A49" s="27">
        <v>2142</v>
      </c>
      <c r="B49" s="63"/>
      <c r="C49" s="8">
        <v>6.4381300000000002E-2</v>
      </c>
      <c r="D49" s="7">
        <v>-2.8011796200000001</v>
      </c>
      <c r="E49" s="10">
        <v>2.1482855999999999</v>
      </c>
      <c r="F49" s="7">
        <v>-29.091977199999999</v>
      </c>
      <c r="G49" s="8">
        <f t="shared" si="1"/>
        <v>33.368161251792053</v>
      </c>
      <c r="H49" s="24">
        <v>2.9000000000000004</v>
      </c>
      <c r="I49" s="52">
        <v>1.8599999999999999</v>
      </c>
      <c r="J49" s="24">
        <v>0</v>
      </c>
      <c r="K49" s="66"/>
    </row>
    <row r="50" spans="1:11" x14ac:dyDescent="0.3">
      <c r="A50" s="27">
        <v>2145</v>
      </c>
      <c r="B50" s="63"/>
      <c r="C50" s="8">
        <v>3.7987300000000002E-2</v>
      </c>
      <c r="D50" s="7">
        <v>-2.8959488400000004</v>
      </c>
      <c r="E50" s="10">
        <v>1.6643323000000001</v>
      </c>
      <c r="F50" s="7">
        <v>-28.900848399999997</v>
      </c>
      <c r="G50" s="8">
        <f t="shared" si="1"/>
        <v>43.812861140433775</v>
      </c>
      <c r="H50" s="24">
        <v>4.5199999999999996</v>
      </c>
      <c r="I50" s="52">
        <v>2.92</v>
      </c>
      <c r="J50" s="24">
        <f>I50-E50</f>
        <v>1.2556676999999998</v>
      </c>
      <c r="K50" s="66"/>
    </row>
    <row r="51" spans="1:11" x14ac:dyDescent="0.3">
      <c r="A51" s="27">
        <v>2151</v>
      </c>
      <c r="B51" s="63"/>
      <c r="C51" s="8">
        <v>2.52982E-2</v>
      </c>
      <c r="D51" s="7">
        <v>-4.6965640199999994</v>
      </c>
      <c r="E51" s="10">
        <v>1.7215091</v>
      </c>
      <c r="F51" s="7">
        <v>-28.61317</v>
      </c>
      <c r="G51" s="8">
        <f t="shared" si="1"/>
        <v>68.048679352681219</v>
      </c>
      <c r="H51" s="24">
        <v>2.9000000000000004</v>
      </c>
      <c r="I51" s="52">
        <v>1.59</v>
      </c>
      <c r="J51" s="24">
        <v>0</v>
      </c>
      <c r="K51" s="66"/>
    </row>
    <row r="52" spans="1:11" x14ac:dyDescent="0.3">
      <c r="A52" s="27">
        <v>2154</v>
      </c>
      <c r="B52" s="63"/>
      <c r="C52" s="8">
        <v>2.3792600000000001E-2</v>
      </c>
      <c r="D52" s="7">
        <v>-4.1414871600000005</v>
      </c>
      <c r="E52" s="10">
        <v>1.7703996</v>
      </c>
      <c r="F52" s="7">
        <v>-28.530413199999998</v>
      </c>
      <c r="G52" s="8">
        <f t="shared" si="1"/>
        <v>74.409673595992032</v>
      </c>
      <c r="H52" s="24">
        <v>2.5700000000000003</v>
      </c>
      <c r="I52" s="52">
        <v>1.66</v>
      </c>
      <c r="J52" s="24">
        <v>0</v>
      </c>
      <c r="K52" s="66"/>
    </row>
    <row r="53" spans="1:11" x14ac:dyDescent="0.3">
      <c r="A53" s="27">
        <v>2157</v>
      </c>
      <c r="B53" s="63"/>
      <c r="C53" s="8">
        <v>2.7630600000000002E-2</v>
      </c>
      <c r="D53" s="7">
        <v>-3.0990257400000001</v>
      </c>
      <c r="E53" s="10">
        <v>1.3647068</v>
      </c>
      <c r="F53" s="7">
        <v>-28.615140399999998</v>
      </c>
      <c r="G53" s="8">
        <f t="shared" si="1"/>
        <v>49.391138809870213</v>
      </c>
      <c r="H53" s="24">
        <v>2.1</v>
      </c>
      <c r="I53" s="52">
        <v>1.76</v>
      </c>
      <c r="J53" s="24">
        <f>I53-E53</f>
        <v>0.39529320000000001</v>
      </c>
      <c r="K53" s="66"/>
    </row>
    <row r="54" spans="1:11" x14ac:dyDescent="0.3">
      <c r="A54" s="26">
        <v>2235</v>
      </c>
      <c r="B54" s="63"/>
      <c r="C54" s="8">
        <v>1.7373699999999999E-2</v>
      </c>
      <c r="D54" s="7">
        <v>1.5457074600000003</v>
      </c>
      <c r="E54" s="10">
        <v>1.2651855000000001</v>
      </c>
      <c r="F54" s="7">
        <v>-28.6013476</v>
      </c>
      <c r="G54" s="8">
        <f t="shared" si="1"/>
        <v>72.821880198230673</v>
      </c>
      <c r="H54" s="24">
        <v>4.75</v>
      </c>
      <c r="I54" s="52">
        <v>3.29</v>
      </c>
      <c r="J54" s="24">
        <f>I54-E54</f>
        <v>2.0248144999999997</v>
      </c>
      <c r="K54" s="66"/>
    </row>
    <row r="55" spans="1:11" x14ac:dyDescent="0.3">
      <c r="A55" s="26">
        <v>2238</v>
      </c>
      <c r="B55" s="63"/>
      <c r="C55" s="8">
        <v>1.9029600000000001E-2</v>
      </c>
      <c r="D55" s="7">
        <v>-1.7128957199999999</v>
      </c>
      <c r="E55" s="10">
        <v>1.3599243999999999</v>
      </c>
      <c r="F55" s="7">
        <v>-28.662429999999997</v>
      </c>
      <c r="G55" s="8">
        <f t="shared" si="1"/>
        <v>71.463635599276913</v>
      </c>
      <c r="H55" s="24">
        <v>1.9800000000000002</v>
      </c>
      <c r="I55" s="52">
        <v>2.5100000000000002</v>
      </c>
      <c r="J55" s="24">
        <f>I55-E55</f>
        <v>1.1500756000000003</v>
      </c>
      <c r="K55" s="66"/>
    </row>
    <row r="56" spans="1:11" x14ac:dyDescent="0.3">
      <c r="A56" s="26">
        <v>2241</v>
      </c>
      <c r="B56" s="63"/>
      <c r="C56" s="8">
        <v>1.4410600000000001E-2</v>
      </c>
      <c r="D56" s="7">
        <v>-4.7444693399999993</v>
      </c>
      <c r="E56" s="10">
        <v>1.2628778000000001</v>
      </c>
      <c r="F56" s="7">
        <v>-28.518590799999998</v>
      </c>
      <c r="G56" s="8">
        <f t="shared" si="1"/>
        <v>87.635337876285504</v>
      </c>
      <c r="H56" s="24">
        <v>1.51</v>
      </c>
      <c r="I56" s="52">
        <v>2.5299999999999998</v>
      </c>
      <c r="J56" s="24">
        <f>I56-E56</f>
        <v>1.2671221999999998</v>
      </c>
      <c r="K56" s="66"/>
    </row>
    <row r="57" spans="1:11" x14ac:dyDescent="0.3">
      <c r="A57" s="26">
        <v>2244</v>
      </c>
      <c r="B57" s="63"/>
      <c r="C57" s="8">
        <v>3.07096E-2</v>
      </c>
      <c r="D57" s="7">
        <v>-2.4814636800000001</v>
      </c>
      <c r="E57" s="10">
        <v>4.0157204999999996</v>
      </c>
      <c r="F57" s="7">
        <v>-28.444700799999996</v>
      </c>
      <c r="G57" s="8">
        <f t="shared" si="1"/>
        <v>130.76433753614504</v>
      </c>
      <c r="H57" s="24">
        <v>1.1599999999999999</v>
      </c>
      <c r="I57" s="52">
        <v>2.46</v>
      </c>
      <c r="J57" s="24">
        <v>0</v>
      </c>
      <c r="K57" s="66"/>
    </row>
    <row r="58" spans="1:11" x14ac:dyDescent="0.3">
      <c r="A58" s="26">
        <v>2247</v>
      </c>
      <c r="B58" s="63"/>
      <c r="C58" s="8">
        <v>3.4069000000000002E-2</v>
      </c>
      <c r="D58" s="7">
        <v>-3.4843511400000002</v>
      </c>
      <c r="E58" s="10">
        <v>2.7501513000000002</v>
      </c>
      <c r="F58" s="7">
        <v>-27.8910184</v>
      </c>
      <c r="G58" s="8">
        <f t="shared" si="1"/>
        <v>80.722982770260359</v>
      </c>
      <c r="H58" s="24">
        <v>1.29</v>
      </c>
      <c r="I58" s="52">
        <v>2.62</v>
      </c>
      <c r="J58" s="24">
        <v>0</v>
      </c>
      <c r="K58" s="66"/>
    </row>
    <row r="59" spans="1:11" x14ac:dyDescent="0.3">
      <c r="A59" s="26">
        <v>2250</v>
      </c>
      <c r="B59" s="63"/>
      <c r="C59" s="8">
        <v>2.82554E-2</v>
      </c>
      <c r="D59" s="7">
        <v>-5.0787651599999997</v>
      </c>
      <c r="E59" s="10">
        <v>2.6638633</v>
      </c>
      <c r="F59" s="7">
        <v>-27.636836800000001</v>
      </c>
      <c r="G59" s="8">
        <f t="shared" si="1"/>
        <v>94.278024731555746</v>
      </c>
      <c r="H59" s="24">
        <v>1.76</v>
      </c>
      <c r="I59" s="52">
        <v>2.52</v>
      </c>
      <c r="J59" s="24">
        <v>0</v>
      </c>
      <c r="K59" s="66"/>
    </row>
    <row r="60" spans="1:11" x14ac:dyDescent="0.3">
      <c r="A60" s="26">
        <v>2253</v>
      </c>
      <c r="B60" s="63"/>
      <c r="C60" s="8">
        <v>2.7192500000000001E-2</v>
      </c>
      <c r="D60" s="7">
        <v>-5.8108834199999997</v>
      </c>
      <c r="E60" s="10">
        <v>2.1049337000000001</v>
      </c>
      <c r="F60" s="7">
        <v>-27.660481599999997</v>
      </c>
      <c r="G60" s="8">
        <f t="shared" si="1"/>
        <v>77.408612668934452</v>
      </c>
      <c r="H60" s="24">
        <v>3.44</v>
      </c>
      <c r="I60" s="52">
        <v>2.75</v>
      </c>
      <c r="J60" s="24">
        <f t="shared" ref="J60:J65" si="3">I60-E60</f>
        <v>0.64506629999999987</v>
      </c>
      <c r="K60" s="66"/>
    </row>
    <row r="61" spans="1:11" x14ac:dyDescent="0.3">
      <c r="A61" s="26">
        <v>2256</v>
      </c>
      <c r="B61" s="63"/>
      <c r="C61" s="8">
        <v>1.9929200000000001E-2</v>
      </c>
      <c r="D61" s="7">
        <v>-5.41306098</v>
      </c>
      <c r="E61" s="10">
        <v>2.4802632999999998</v>
      </c>
      <c r="F61" s="7">
        <v>-27.762942399999996</v>
      </c>
      <c r="G61" s="8">
        <f t="shared" si="1"/>
        <v>124.453731208478</v>
      </c>
      <c r="H61" s="24">
        <v>6.38</v>
      </c>
      <c r="I61" s="52">
        <v>3.9800000000000004</v>
      </c>
      <c r="J61" s="24">
        <f t="shared" si="3"/>
        <v>1.4997367000000006</v>
      </c>
      <c r="K61" s="66"/>
    </row>
    <row r="62" spans="1:11" x14ac:dyDescent="0.3">
      <c r="A62" s="26">
        <v>2259</v>
      </c>
      <c r="B62" s="63"/>
      <c r="C62" s="8">
        <v>2.0750899999999999E-2</v>
      </c>
      <c r="D62" s="7">
        <v>-6.8273093399999993</v>
      </c>
      <c r="E62" s="10">
        <v>2.6102975000000002</v>
      </c>
      <c r="F62" s="7">
        <v>-27.912692799999999</v>
      </c>
      <c r="G62" s="8">
        <f t="shared" si="1"/>
        <v>125.79201384036357</v>
      </c>
      <c r="H62" s="24">
        <v>7.3400000000000007</v>
      </c>
      <c r="I62" s="52">
        <v>4.68</v>
      </c>
      <c r="J62" s="24">
        <f t="shared" si="3"/>
        <v>2.0697024999999996</v>
      </c>
      <c r="K62" s="66"/>
    </row>
    <row r="63" spans="1:11" x14ac:dyDescent="0.3">
      <c r="A63" s="26">
        <v>2262</v>
      </c>
      <c r="B63" s="63"/>
      <c r="C63" s="8">
        <v>2.7429200000000001E-2</v>
      </c>
      <c r="D63" s="7">
        <v>-4.9215107399999996</v>
      </c>
      <c r="E63" s="10">
        <v>2.9552022</v>
      </c>
      <c r="F63" s="7">
        <v>-27.9117076</v>
      </c>
      <c r="G63" s="8">
        <f t="shared" si="1"/>
        <v>107.7392778498826</v>
      </c>
      <c r="H63" s="24">
        <v>7.16</v>
      </c>
      <c r="I63" s="52">
        <v>4.18</v>
      </c>
      <c r="J63" s="24">
        <f t="shared" si="3"/>
        <v>1.2247977999999997</v>
      </c>
      <c r="K63" s="66"/>
    </row>
    <row r="64" spans="1:11" x14ac:dyDescent="0.3">
      <c r="A64" s="26">
        <v>2265</v>
      </c>
      <c r="B64" s="63"/>
      <c r="C64" s="8">
        <v>3.6880499999999997E-2</v>
      </c>
      <c r="D64" s="7">
        <v>-2.7428601000000001</v>
      </c>
      <c r="E64" s="10">
        <v>3.8305204000000002</v>
      </c>
      <c r="F64" s="7">
        <v>-28.783609599999998</v>
      </c>
      <c r="G64" s="8">
        <f t="shared" si="1"/>
        <v>103.86302788736596</v>
      </c>
      <c r="H64" s="24">
        <v>7.79</v>
      </c>
      <c r="I64" s="52">
        <v>4.0199999999999996</v>
      </c>
      <c r="J64" s="24">
        <f t="shared" si="3"/>
        <v>0.18947959999999942</v>
      </c>
      <c r="K64" s="66"/>
    </row>
    <row r="65" spans="1:11" x14ac:dyDescent="0.3">
      <c r="A65" s="26">
        <v>2268</v>
      </c>
      <c r="B65" s="63"/>
      <c r="C65" s="8">
        <v>6.5719799999999995E-2</v>
      </c>
      <c r="D65" s="7">
        <v>-2.4554281800000002</v>
      </c>
      <c r="E65" s="10">
        <v>4.0239859999999998</v>
      </c>
      <c r="F65" s="7">
        <v>-28.987545999999998</v>
      </c>
      <c r="G65" s="8">
        <f t="shared" si="1"/>
        <v>61.229431617259948</v>
      </c>
      <c r="H65" s="24">
        <v>6.9599999999999991</v>
      </c>
      <c r="I65" s="52">
        <v>4.6100000000000003</v>
      </c>
      <c r="J65" s="24">
        <f t="shared" si="3"/>
        <v>0.58601400000000048</v>
      </c>
      <c r="K65" s="66"/>
    </row>
    <row r="66" spans="1:11" x14ac:dyDescent="0.3">
      <c r="A66" s="26">
        <v>2271</v>
      </c>
      <c r="B66" s="63"/>
      <c r="C66" s="8">
        <v>9.0646500000000005E-2</v>
      </c>
      <c r="D66" s="7">
        <v>-0.94849344000000002</v>
      </c>
      <c r="E66" s="10">
        <v>4.6503395000000003</v>
      </c>
      <c r="F66" s="7">
        <v>-28.702823199999997</v>
      </c>
      <c r="G66" s="8">
        <f t="shared" si="1"/>
        <v>51.301920096197868</v>
      </c>
      <c r="H66" s="24">
        <v>5.47</v>
      </c>
      <c r="I66" s="52">
        <v>4.63</v>
      </c>
      <c r="J66" s="24">
        <v>0</v>
      </c>
      <c r="K66" s="66"/>
    </row>
    <row r="67" spans="1:11" x14ac:dyDescent="0.3">
      <c r="A67" s="26">
        <v>2274</v>
      </c>
      <c r="B67" s="63"/>
      <c r="C67" s="8">
        <v>2.6474600000000001E-2</v>
      </c>
      <c r="D67" s="7">
        <v>1.6717192800000003</v>
      </c>
      <c r="E67" s="10">
        <v>4.0288684999999997</v>
      </c>
      <c r="F67" s="7">
        <v>-29.127444399999998</v>
      </c>
      <c r="G67" s="8">
        <f t="shared" ref="G67:G81" si="4">E67/C67</f>
        <v>152.17863537126149</v>
      </c>
      <c r="H67" s="24">
        <v>4.96</v>
      </c>
      <c r="I67" s="52">
        <v>4.18</v>
      </c>
      <c r="J67" s="24">
        <f>I67-E67</f>
        <v>0.15113149999999997</v>
      </c>
      <c r="K67" s="66"/>
    </row>
    <row r="68" spans="1:11" x14ac:dyDescent="0.3">
      <c r="A68" s="26">
        <v>2277</v>
      </c>
      <c r="B68" s="63"/>
      <c r="C68" s="8">
        <v>2.1693199999999999E-2</v>
      </c>
      <c r="D68" s="7">
        <v>-2.0680199400000001</v>
      </c>
      <c r="E68" s="10">
        <v>4.4894452999999999</v>
      </c>
      <c r="F68" s="7">
        <v>-29.604281199999999</v>
      </c>
      <c r="G68" s="8">
        <f t="shared" si="4"/>
        <v>206.95173141814024</v>
      </c>
      <c r="H68" s="24">
        <v>4.33</v>
      </c>
      <c r="I68" s="52">
        <v>3.2399999999999998</v>
      </c>
      <c r="J68" s="24">
        <v>0</v>
      </c>
      <c r="K68" s="66"/>
    </row>
    <row r="69" spans="1:11" x14ac:dyDescent="0.3">
      <c r="A69" s="26">
        <v>2295</v>
      </c>
      <c r="B69" s="63"/>
      <c r="C69" s="8">
        <v>0.1043511</v>
      </c>
      <c r="D69" s="7">
        <v>1.9664889999999999</v>
      </c>
      <c r="E69" s="10">
        <v>1.2907105000000001</v>
      </c>
      <c r="F69" s="7">
        <v>-28.000267199999996</v>
      </c>
      <c r="G69" s="8">
        <f t="shared" si="4"/>
        <v>12.368920883440616</v>
      </c>
      <c r="H69" s="24"/>
      <c r="I69" s="52"/>
      <c r="J69" s="24"/>
      <c r="K69" s="66"/>
    </row>
    <row r="70" spans="1:11" x14ac:dyDescent="0.3">
      <c r="A70" s="27">
        <v>2475</v>
      </c>
      <c r="B70" s="63"/>
      <c r="C70" s="8">
        <v>1.91909E-2</v>
      </c>
      <c r="D70" s="7">
        <v>-2.4523039199999999</v>
      </c>
      <c r="E70" s="10">
        <v>4.8067061000000004</v>
      </c>
      <c r="F70" s="7">
        <v>-28.784594800000001</v>
      </c>
      <c r="G70" s="8">
        <f t="shared" si="4"/>
        <v>250.46798743154309</v>
      </c>
      <c r="H70" s="24">
        <v>0.34599999999999997</v>
      </c>
      <c r="I70" s="52">
        <v>1.05</v>
      </c>
      <c r="J70" s="24">
        <v>0</v>
      </c>
      <c r="K70" s="66"/>
    </row>
    <row r="71" spans="1:11" x14ac:dyDescent="0.3">
      <c r="A71" s="27">
        <v>2478</v>
      </c>
      <c r="B71" s="64"/>
      <c r="C71" s="8">
        <v>2.4418700000000002E-2</v>
      </c>
      <c r="D71" s="7">
        <v>-6.8710489799999994</v>
      </c>
      <c r="E71" s="10">
        <v>4.6201219</v>
      </c>
      <c r="F71" s="7">
        <v>-28.731393999999998</v>
      </c>
      <c r="G71" s="8">
        <f t="shared" si="4"/>
        <v>189.20425329767758</v>
      </c>
      <c r="H71" s="24">
        <v>0.78700000000000003</v>
      </c>
      <c r="I71" s="52">
        <v>1.04</v>
      </c>
      <c r="J71" s="24">
        <v>0</v>
      </c>
      <c r="K71" s="66"/>
    </row>
    <row r="72" spans="1:11" x14ac:dyDescent="0.3">
      <c r="A72" s="27">
        <v>2481</v>
      </c>
      <c r="B72" s="27"/>
      <c r="C72" s="10">
        <v>0.13668379999999999</v>
      </c>
      <c r="D72" s="7">
        <v>1.1186844</v>
      </c>
      <c r="E72" s="10">
        <v>1.4300155000000001</v>
      </c>
      <c r="F72" s="7">
        <v>-27.741685599999997</v>
      </c>
      <c r="G72" s="8">
        <f t="shared" si="4"/>
        <v>10.462216444084817</v>
      </c>
      <c r="H72" s="24">
        <v>1.24</v>
      </c>
      <c r="I72" s="52">
        <v>1.4200000000000002</v>
      </c>
      <c r="J72" s="24">
        <v>0</v>
      </c>
      <c r="K72" s="66"/>
    </row>
    <row r="73" spans="1:11" x14ac:dyDescent="0.3">
      <c r="A73" s="27">
        <v>2484</v>
      </c>
      <c r="B73" s="27"/>
      <c r="C73" s="10">
        <v>0.12379809999999999</v>
      </c>
      <c r="D73" s="7">
        <v>1.2279480000000003</v>
      </c>
      <c r="E73" s="10">
        <v>1.0876087000000001</v>
      </c>
      <c r="F73" s="7">
        <v>-27.591255999999998</v>
      </c>
      <c r="G73" s="8">
        <f t="shared" si="4"/>
        <v>8.7853424244798592</v>
      </c>
      <c r="H73" s="24">
        <v>0.80899999999999994</v>
      </c>
      <c r="I73" s="52">
        <v>1.34</v>
      </c>
      <c r="J73" s="24">
        <f t="shared" ref="J73:J81" si="5">I73-E73</f>
        <v>0.25239129999999999</v>
      </c>
      <c r="K73" s="66"/>
    </row>
    <row r="74" spans="1:11" x14ac:dyDescent="0.3">
      <c r="A74" s="27">
        <v>2487</v>
      </c>
      <c r="B74" s="27"/>
      <c r="C74" s="10">
        <v>9.6519099999999997E-2</v>
      </c>
      <c r="D74" s="7">
        <v>1.0296548000000005</v>
      </c>
      <c r="E74" s="10">
        <v>1.2024372999999999</v>
      </c>
      <c r="F74" s="7">
        <v>-27.463439999999999</v>
      </c>
      <c r="G74" s="8">
        <f t="shared" si="4"/>
        <v>12.458024370305981</v>
      </c>
      <c r="H74" s="24">
        <v>0.746</v>
      </c>
      <c r="I74" s="52">
        <v>1.26</v>
      </c>
      <c r="J74" s="24">
        <f t="shared" si="5"/>
        <v>5.7562700000000078E-2</v>
      </c>
      <c r="K74" s="66"/>
    </row>
    <row r="75" spans="1:11" x14ac:dyDescent="0.3">
      <c r="A75" s="27">
        <v>2490</v>
      </c>
      <c r="B75" s="27"/>
      <c r="C75" s="10">
        <v>0.1464</v>
      </c>
      <c r="D75" s="7">
        <v>1.2400884000000001</v>
      </c>
      <c r="E75" s="10">
        <v>1.5669299000000001</v>
      </c>
      <c r="F75" s="7">
        <v>-27.61092</v>
      </c>
      <c r="G75" s="8">
        <f t="shared" si="4"/>
        <v>10.703073087431694</v>
      </c>
      <c r="H75" s="24">
        <v>1.6500000000000001</v>
      </c>
      <c r="I75" s="52">
        <v>1.6199999999999999</v>
      </c>
      <c r="J75" s="24">
        <f t="shared" si="5"/>
        <v>5.3070099999999787E-2</v>
      </c>
      <c r="K75" s="66"/>
    </row>
    <row r="76" spans="1:11" x14ac:dyDescent="0.3">
      <c r="A76" s="27">
        <v>2493</v>
      </c>
      <c r="B76" s="27"/>
      <c r="C76" s="10">
        <v>0.1289141</v>
      </c>
      <c r="D76" s="7">
        <v>0.55112070000000002</v>
      </c>
      <c r="E76" s="10">
        <v>1.3963658999999999</v>
      </c>
      <c r="F76" s="7">
        <v>-27.395599199999999</v>
      </c>
      <c r="G76" s="8">
        <f t="shared" si="4"/>
        <v>10.831754633511771</v>
      </c>
      <c r="H76" s="24">
        <v>1.63</v>
      </c>
      <c r="I76" s="52">
        <v>1.68</v>
      </c>
      <c r="J76" s="24">
        <f t="shared" si="5"/>
        <v>0.2836341</v>
      </c>
      <c r="K76" s="66"/>
    </row>
    <row r="77" spans="1:11" x14ac:dyDescent="0.3">
      <c r="A77" s="27">
        <v>2496</v>
      </c>
      <c r="B77" s="27"/>
      <c r="C77" s="10">
        <v>0.13479869999999999</v>
      </c>
      <c r="D77" s="7">
        <v>6.8539800000000151E-2</v>
      </c>
      <c r="E77" s="10">
        <v>1.2980536</v>
      </c>
      <c r="F77" s="7">
        <v>-27.295312799999998</v>
      </c>
      <c r="G77" s="8">
        <f t="shared" si="4"/>
        <v>9.6295706115860167</v>
      </c>
      <c r="H77" s="24">
        <v>0.96799999999999997</v>
      </c>
      <c r="I77" s="52">
        <v>1.6199999999999999</v>
      </c>
      <c r="J77" s="24">
        <f t="shared" si="5"/>
        <v>0.32194639999999985</v>
      </c>
      <c r="K77" s="66"/>
    </row>
    <row r="78" spans="1:11" x14ac:dyDescent="0.3">
      <c r="A78" s="27">
        <v>2499</v>
      </c>
      <c r="B78" s="27"/>
      <c r="C78" s="10">
        <v>0.13377020000000001</v>
      </c>
      <c r="D78" s="7">
        <v>1.1004738000000003</v>
      </c>
      <c r="E78" s="10">
        <v>1.3753932</v>
      </c>
      <c r="F78" s="7">
        <v>-27.340539999999997</v>
      </c>
      <c r="G78" s="8">
        <f t="shared" si="4"/>
        <v>10.281760810703728</v>
      </c>
      <c r="H78" s="24">
        <v>0.83400000000000007</v>
      </c>
      <c r="I78" s="52">
        <v>1.44</v>
      </c>
      <c r="J78" s="24">
        <f t="shared" si="5"/>
        <v>6.4606799999999964E-2</v>
      </c>
      <c r="K78" s="66"/>
    </row>
    <row r="79" spans="1:11" x14ac:dyDescent="0.3">
      <c r="A79" s="27">
        <v>2502</v>
      </c>
      <c r="B79" s="27"/>
      <c r="C79" s="10">
        <v>0.12480670000000001</v>
      </c>
      <c r="D79" s="7">
        <v>0.74536710000000017</v>
      </c>
      <c r="E79" s="10">
        <v>1.4185426000000001</v>
      </c>
      <c r="F79" s="7">
        <v>-27.402481599999998</v>
      </c>
      <c r="G79" s="8">
        <f t="shared" si="4"/>
        <v>11.365917054132511</v>
      </c>
      <c r="H79" s="24">
        <v>0.73299999999999998</v>
      </c>
      <c r="I79" s="52">
        <v>1.48</v>
      </c>
      <c r="J79" s="24">
        <f t="shared" si="5"/>
        <v>6.1457399999999884E-2</v>
      </c>
      <c r="K79" s="66"/>
    </row>
    <row r="80" spans="1:11" x14ac:dyDescent="0.3">
      <c r="A80" s="27">
        <v>2505</v>
      </c>
      <c r="B80" s="27"/>
      <c r="C80" s="10">
        <v>0.1104628</v>
      </c>
      <c r="D80" s="7">
        <v>2.0959866000000007</v>
      </c>
      <c r="E80" s="10">
        <v>1.3898225</v>
      </c>
      <c r="F80" s="7">
        <v>-27.511616799999995</v>
      </c>
      <c r="G80" s="8">
        <f t="shared" si="4"/>
        <v>12.581814873423451</v>
      </c>
      <c r="H80" s="24">
        <v>1.1199999999999999</v>
      </c>
      <c r="I80" s="52">
        <v>1.4500000000000002</v>
      </c>
      <c r="J80" s="24">
        <f t="shared" si="5"/>
        <v>6.0177500000000217E-2</v>
      </c>
      <c r="K80" s="66"/>
    </row>
    <row r="81" spans="1:11" x14ac:dyDescent="0.3">
      <c r="A81" s="27">
        <v>2508</v>
      </c>
      <c r="B81" s="27"/>
      <c r="C81" s="10">
        <v>8.37918E-2</v>
      </c>
      <c r="D81" s="7">
        <v>-3.2908999999998745E-3</v>
      </c>
      <c r="E81" s="10">
        <v>0.75486509999999996</v>
      </c>
      <c r="F81" s="7">
        <v>-27.634516799999997</v>
      </c>
      <c r="G81" s="8">
        <f t="shared" si="4"/>
        <v>9.0088182853214747</v>
      </c>
      <c r="H81" s="24">
        <v>1.53</v>
      </c>
      <c r="I81" s="52">
        <v>1.23</v>
      </c>
      <c r="J81" s="24">
        <f t="shared" si="5"/>
        <v>0.47513490000000003</v>
      </c>
      <c r="K81" s="66"/>
    </row>
  </sheetData>
  <mergeCells count="2">
    <mergeCell ref="B2:B71"/>
    <mergeCell ref="K2:K8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POTI</vt:lpstr>
      <vt:lpstr>LONGÁ</vt:lpstr>
      <vt:lpstr>CABEÇAS</vt:lpstr>
      <vt:lpstr>PIMENTEIRAS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Freire</dc:creator>
  <cp:lastModifiedBy>Fernando Freire</cp:lastModifiedBy>
  <dcterms:created xsi:type="dcterms:W3CDTF">2022-12-17T23:19:39Z</dcterms:created>
  <dcterms:modified xsi:type="dcterms:W3CDTF">2023-07-26T22:35:42Z</dcterms:modified>
</cp:coreProperties>
</file>